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D:\DDB\Latest Quarter\Divisional DB\Pro_262_DDB_files\"/>
    </mc:Choice>
  </mc:AlternateContent>
  <xr:revisionPtr revIDLastSave="0" documentId="13_ncr:1_{1D8C4E57-2F86-48FF-8280-7FDE8CD1B707}" xr6:coauthVersionLast="47" xr6:coauthVersionMax="47" xr10:uidLastSave="{00000000-0000-0000-0000-000000000000}"/>
  <bookViews>
    <workbookView xWindow="-109" yWindow="-109" windowWidth="23040" windowHeight="13762" tabRatio="744" xr2:uid="{00000000-000D-0000-FFFF-FFFF00000000}"/>
  </bookViews>
  <sheets>
    <sheet name="FRONTPAGE" sheetId="983" r:id="rId1"/>
    <sheet name="Index" sheetId="428" r:id="rId2"/>
    <sheet name="Income Statement" sheetId="901" r:id="rId3"/>
    <sheet name="Balance Sheet" sheetId="938" r:id="rId4"/>
    <sheet name="Group Shareholder's Equity &amp; TE" sheetId="988" r:id="rId5"/>
    <sheet name="Group Shares" sheetId="1020" r:id="rId6"/>
    <sheet name="Asset Quality Group" sheetId="1008" r:id="rId7"/>
    <sheet name="Asset Quality - by Division" sheetId="942" r:id="rId8"/>
    <sheet name="Capital Position" sheetId="1007" r:id="rId9"/>
    <sheet name="Italy" sheetId="903" r:id="rId10"/>
    <sheet name="Germany" sheetId="943" r:id="rId11"/>
    <sheet name="Austria" sheetId="967" r:id="rId12"/>
    <sheet name="CEE" sheetId="980" r:id="rId13"/>
    <sheet name="Czech Republic_&amp;_Slovakia" sheetId="974" r:id="rId14"/>
    <sheet name="Hungary" sheetId="975" r:id="rId15"/>
    <sheet name="Slovenia" sheetId="979" r:id="rId16"/>
    <sheet name="Croatia" sheetId="973" r:id="rId17"/>
    <sheet name="Romania" sheetId="976" r:id="rId18"/>
    <sheet name="Bulgaria" sheetId="972" r:id="rId19"/>
    <sheet name="Bosnia" sheetId="948" r:id="rId20"/>
    <sheet name="Serbia" sheetId="978" r:id="rId21"/>
    <sheet name="Russia" sheetId="977" r:id="rId22"/>
    <sheet name="GCC" sheetId="985" r:id="rId23"/>
    <sheet name="Group Fees" sheetId="1002" r:id="rId24"/>
    <sheet name="Branches" sheetId="1015" r:id="rId25"/>
    <sheet name="Notes" sheetId="1017" r:id="rId26"/>
  </sheets>
  <definedNames>
    <definedName name="_xlnm._FilterDatabase" localSheetId="24" hidden="1">Branches!#REF!</definedName>
    <definedName name="FF">#REF!</definedName>
    <definedName name="_xlnm.Print_Area" localSheetId="7">'Asset Quality - by Division'!$A$2:$M$59</definedName>
    <definedName name="_xlnm.Print_Area" localSheetId="6">'Asset Quality Group'!$A$2:$M$50</definedName>
    <definedName name="_xlnm.Print_Area" localSheetId="11">Austria!$A$2:$M$59</definedName>
    <definedName name="_xlnm.Print_Area" localSheetId="3">'Balance Sheet'!$A$2:$M$42</definedName>
    <definedName name="_xlnm.Print_Area" localSheetId="19">Bosnia!$A$2:$M$59</definedName>
    <definedName name="_xlnm.Print_Area" localSheetId="24">Branches!$A$2:$H$31</definedName>
    <definedName name="_xlnm.Print_Area" localSheetId="18">Bulgaria!$A$2:$M$59</definedName>
    <definedName name="_xlnm.Print_Area" localSheetId="8">'Capital Position'!$A$2:$J$34</definedName>
    <definedName name="_xlnm.Print_Area" localSheetId="12">CEE!$A$2:$M$59</definedName>
    <definedName name="_xlnm.Print_Area" localSheetId="16">Croatia!$A$2:$M$59</definedName>
    <definedName name="_xlnm.Print_Area" localSheetId="13">'Czech Republic_&amp;_Slovakia'!$A$2:$M$59</definedName>
    <definedName name="_xlnm.Print_Area" localSheetId="0">FRONTPAGE!$A$1:$Y$58</definedName>
    <definedName name="_xlnm.Print_Area" localSheetId="22">GCC!$A$2:$M$59</definedName>
    <definedName name="_xlnm.Print_Area" localSheetId="10">Germany!$A$2:$M$59</definedName>
    <definedName name="_xlnm.Print_Area" localSheetId="23">'Group Fees'!$A$2:$M$23</definedName>
    <definedName name="_xlnm.Print_Area" localSheetId="4">'Group Shareholder''s Equity &amp; TE'!$A$2:$K$39</definedName>
    <definedName name="_xlnm.Print_Area" localSheetId="5">'Group Shares'!$A$2:$H$27</definedName>
    <definedName name="_xlnm.Print_Area" localSheetId="14">Hungary!$A$2:$M$59</definedName>
    <definedName name="_xlnm.Print_Area" localSheetId="2">'Income Statement'!$A$2:$M$82</definedName>
    <definedName name="_xlnm.Print_Area" localSheetId="1">Index!$B$1:$E$25</definedName>
    <definedName name="_xlnm.Print_Area" localSheetId="9">Italy!$A$2:$M$59</definedName>
    <definedName name="_xlnm.Print_Area" localSheetId="25">Notes!$A$1:$J$17</definedName>
    <definedName name="_xlnm.Print_Area" localSheetId="17">Romania!$A$2:$M$59</definedName>
    <definedName name="_xlnm.Print_Area" localSheetId="21">Russia!$A$2:$M$59</definedName>
    <definedName name="_xlnm.Print_Area" localSheetId="20">Serbia!$A$2:$M$59</definedName>
    <definedName name="_xlnm.Print_Area" localSheetId="15">Slovenia!$A$2:$M$59</definedName>
    <definedName name="Quarter">'Income Statement'!$A$1</definedName>
    <definedName name="tolerance">#REF!</definedName>
    <definedName name="tolerance_pp">#REF!</definedName>
    <definedName name="YTD_TIME">'Income Statement'!$C$1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28" l="1"/>
  <c r="E17" i="428"/>
  <c r="E5" i="428" l="1"/>
  <c r="E6" i="428" l="1"/>
  <c r="E7" i="428" s="1"/>
  <c r="E8" i="428" s="1"/>
  <c r="E9" i="428" s="1"/>
  <c r="E10" i="428" l="1"/>
  <c r="E13" i="428" l="1"/>
  <c r="E14" i="428" s="1"/>
  <c r="E15" i="428" s="1"/>
  <c r="E16" i="428" s="1"/>
  <c r="E19" i="428" l="1"/>
</calcChain>
</file>

<file path=xl/sharedStrings.xml><?xml version="1.0" encoding="utf-8"?>
<sst xmlns="http://schemas.openxmlformats.org/spreadsheetml/2006/main" count="1361" uniqueCount="256">
  <si>
    <t>q/q</t>
  </si>
  <si>
    <t>y/y</t>
  </si>
  <si>
    <t>Consolidated Balance Sheet</t>
  </si>
  <si>
    <t>Capital Position</t>
  </si>
  <si>
    <t>Delta</t>
  </si>
  <si>
    <t>Change %</t>
  </si>
  <si>
    <t>Net interest</t>
  </si>
  <si>
    <t>Recovery of expenses</t>
  </si>
  <si>
    <t>Amortisation &amp; depreciation</t>
  </si>
  <si>
    <t>Integration costs</t>
  </si>
  <si>
    <t>Net income from investments</t>
  </si>
  <si>
    <t>Minorities</t>
  </si>
  <si>
    <t>Goodwill impairment</t>
  </si>
  <si>
    <t>Cost  income ratio</t>
  </si>
  <si>
    <t>Branches</t>
  </si>
  <si>
    <t>Assets</t>
  </si>
  <si>
    <t>Cash and cash balances</t>
  </si>
  <si>
    <t>Financial assets held for trading</t>
  </si>
  <si>
    <t>Hedging instruments</t>
  </si>
  <si>
    <t>Property, plant and equipment</t>
  </si>
  <si>
    <t>Goodwill</t>
  </si>
  <si>
    <t>Other intangible assets</t>
  </si>
  <si>
    <t>Tax assets</t>
  </si>
  <si>
    <t>Non-current assets and disposal groups classified as held for sale</t>
  </si>
  <si>
    <t>Other assets</t>
  </si>
  <si>
    <t>Total assets</t>
  </si>
  <si>
    <t>Liabilities and shareholders' equity</t>
  </si>
  <si>
    <t>Financial liabilities held for trading</t>
  </si>
  <si>
    <t>Tax liabilities</t>
  </si>
  <si>
    <t>Liabilities included in disposal groups classified as held for sale</t>
  </si>
  <si>
    <t>Other liabilities</t>
  </si>
  <si>
    <t>- Capital and reserves</t>
  </si>
  <si>
    <t>Total liabilities and shareholders' equity</t>
  </si>
  <si>
    <t>Writedowns</t>
  </si>
  <si>
    <t>Credit Risk</t>
  </si>
  <si>
    <t>Market Risk</t>
  </si>
  <si>
    <t>Operational Risk</t>
  </si>
  <si>
    <t>Operating costs</t>
  </si>
  <si>
    <t>Other Charges &amp; Provisions</t>
  </si>
  <si>
    <t>o/w Systemic Charges</t>
  </si>
  <si>
    <t>GCC</t>
  </si>
  <si>
    <t>Asset Quality Group</t>
  </si>
  <si>
    <t>Asset Quality by Division</t>
  </si>
  <si>
    <t>LOANS TO CUSTOMERS</t>
  </si>
  <si>
    <t>FTEs (100%)</t>
  </si>
  <si>
    <t>Total RWA</t>
  </si>
  <si>
    <t>Notes</t>
  </si>
  <si>
    <t>Cost of Risk (LLP annualised on Avg Loans) in basis points</t>
  </si>
  <si>
    <t>Other financial assets</t>
  </si>
  <si>
    <t>Loans to banks</t>
  </si>
  <si>
    <t>Loans to customers</t>
  </si>
  <si>
    <t xml:space="preserve">Deposits from customers </t>
  </si>
  <si>
    <t>Debt securities issued</t>
  </si>
  <si>
    <t>Group Shareholders' Equity:</t>
  </si>
  <si>
    <t>Gross Bad Loans</t>
  </si>
  <si>
    <t>Net Bad Loans</t>
  </si>
  <si>
    <t>Coverage Ratio</t>
  </si>
  <si>
    <t>Gross Unlikely to pay</t>
  </si>
  <si>
    <t>Net Unlikely to pay</t>
  </si>
  <si>
    <t>Gross Past-due loans</t>
  </si>
  <si>
    <t>Net Past-due loans</t>
  </si>
  <si>
    <t>Gross Non Performing Exposures</t>
  </si>
  <si>
    <t>Net Non Performing Exposures</t>
  </si>
  <si>
    <t>NPE Coverage Ratio</t>
  </si>
  <si>
    <t>Gross Customer Loans</t>
  </si>
  <si>
    <t>Net Customer Loans</t>
  </si>
  <si>
    <t>Gross NPE Ratio</t>
  </si>
  <si>
    <t>Net NPE Ratio</t>
  </si>
  <si>
    <t>Gross Bad Loans ratio</t>
  </si>
  <si>
    <t>Net Bad Loans ratio</t>
  </si>
  <si>
    <t>Gross Unlikely to pay ratio</t>
  </si>
  <si>
    <t>Net Unlikely to pay ratio</t>
  </si>
  <si>
    <t>Gross Past-due loans ratio</t>
  </si>
  <si>
    <t>Net Past-due loans ratio</t>
  </si>
  <si>
    <t>Other financial liabilities</t>
  </si>
  <si>
    <t xml:space="preserve"> </t>
  </si>
  <si>
    <t>1Q</t>
  </si>
  <si>
    <t>2Q</t>
  </si>
  <si>
    <t>3Q</t>
  </si>
  <si>
    <t>4Q</t>
  </si>
  <si>
    <t>EoP number of outstanding shares</t>
  </si>
  <si>
    <t>EoP number of diluted shares</t>
  </si>
  <si>
    <t>o/w DGS</t>
  </si>
  <si>
    <t>o/w Bank levies</t>
  </si>
  <si>
    <t>Deposits from banks</t>
  </si>
  <si>
    <t>Customers Loans (excl. Repos)</t>
  </si>
  <si>
    <t>Customer Depos (excl. Repos)</t>
  </si>
  <si>
    <t>Customers Loans (excl. Repos and IC)</t>
  </si>
  <si>
    <t>Customer Depos (excl. Repos and IC)</t>
  </si>
  <si>
    <t>Consolidated Income Statements</t>
  </si>
  <si>
    <t>Italy</t>
  </si>
  <si>
    <t>Germany</t>
  </si>
  <si>
    <t>Consolidated Accounts</t>
  </si>
  <si>
    <t>Contribution of Divisions to Group Results</t>
  </si>
  <si>
    <t>Dividends</t>
  </si>
  <si>
    <t>Fees</t>
  </si>
  <si>
    <t>Trading income</t>
  </si>
  <si>
    <t>Other expenses/income</t>
  </si>
  <si>
    <t>Revenue</t>
  </si>
  <si>
    <t>HR Cost</t>
  </si>
  <si>
    <t>Non HR Cost</t>
  </si>
  <si>
    <t>Gross Operating Profit</t>
  </si>
  <si>
    <t>Profit (loss) Before Tax</t>
  </si>
  <si>
    <t>Net Profit (loss) for the period</t>
  </si>
  <si>
    <t>Net profit attributable to the Group before PPA</t>
  </si>
  <si>
    <t>Stated Net Profit</t>
  </si>
  <si>
    <t>Change (%)</t>
  </si>
  <si>
    <r>
      <t>Consolidated Income Statement,</t>
    </r>
    <r>
      <rPr>
        <sz val="14.4"/>
        <color rgb="FFC00000"/>
        <rFont val="UniCredit"/>
      </rPr>
      <t xml:space="preserve"> m</t>
    </r>
  </si>
  <si>
    <t>Income Statement Ratios</t>
  </si>
  <si>
    <r>
      <t>Cost income ratio,</t>
    </r>
    <r>
      <rPr>
        <sz val="9"/>
        <rFont val="UniCredit"/>
      </rPr>
      <t xml:space="preserve"> %</t>
    </r>
  </si>
  <si>
    <r>
      <t>Cost of Risk</t>
    </r>
    <r>
      <rPr>
        <sz val="9"/>
        <rFont val="UniCredit"/>
      </rPr>
      <t>, bps</t>
    </r>
  </si>
  <si>
    <r>
      <t>Tax rate</t>
    </r>
    <r>
      <rPr>
        <sz val="9"/>
        <rFont val="UniCredit"/>
      </rPr>
      <t>, %</t>
    </r>
  </si>
  <si>
    <r>
      <t>Volumes,</t>
    </r>
    <r>
      <rPr>
        <sz val="14.4"/>
        <color rgb="FFC00000"/>
        <rFont val="UniCredit"/>
      </rPr>
      <t xml:space="preserve"> bn</t>
    </r>
  </si>
  <si>
    <t>o/w AuC</t>
  </si>
  <si>
    <r>
      <t>Other Figures,</t>
    </r>
    <r>
      <rPr>
        <sz val="18"/>
        <color rgb="FFC00000"/>
        <rFont val="UniCredit"/>
      </rPr>
      <t xml:space="preserve"> units / % </t>
    </r>
  </si>
  <si>
    <r>
      <t>Shareholders’ Equity attributable to the Group &amp; Shares</t>
    </r>
    <r>
      <rPr>
        <sz val="15.3"/>
        <color rgb="FFC00000"/>
        <rFont val="UniCredit"/>
      </rPr>
      <t>, m</t>
    </r>
  </si>
  <si>
    <t>Average &amp; EoP YtD number of outstanding and diluted shares</t>
  </si>
  <si>
    <t>Ch. Const FX (%)</t>
  </si>
  <si>
    <t>Asset Quality - Ratios (%)</t>
  </si>
  <si>
    <t>Gross Performing loans</t>
  </si>
  <si>
    <t>Net Performing Loans</t>
  </si>
  <si>
    <t>Capital Ratios</t>
  </si>
  <si>
    <r>
      <t>Income Statement</t>
    </r>
    <r>
      <rPr>
        <sz val="12.6"/>
        <color rgb="FFC00000"/>
        <rFont val="UniCredit"/>
      </rPr>
      <t>, m</t>
    </r>
  </si>
  <si>
    <t>Group Shares</t>
  </si>
  <si>
    <t>Group Fees</t>
  </si>
  <si>
    <t xml:space="preserve">Net profit (loss) of disc. operat. </t>
  </si>
  <si>
    <t>Group Shareholder's Equity &amp; Tangible Equity</t>
  </si>
  <si>
    <t>Russia</t>
  </si>
  <si>
    <r>
      <t>Asset Quality - Group</t>
    </r>
    <r>
      <rPr>
        <sz val="15.3"/>
        <color rgb="FFC00000"/>
        <rFont val="UniCredit"/>
      </rPr>
      <t>, m</t>
    </r>
  </si>
  <si>
    <r>
      <t>Tangible Equity</t>
    </r>
    <r>
      <rPr>
        <sz val="11"/>
        <color rgb="FFC00000"/>
        <rFont val="UniCredit"/>
      </rPr>
      <t>, EoP &amp; AVG</t>
    </r>
    <r>
      <rPr>
        <b/>
        <sz val="18"/>
        <color rgb="FFC00000"/>
        <rFont val="UniCredit"/>
      </rPr>
      <t xml:space="preserve"> </t>
    </r>
    <r>
      <rPr>
        <sz val="14"/>
        <color rgb="FFC00000"/>
        <rFont val="UniCredit"/>
      </rPr>
      <t>, m</t>
    </r>
  </si>
  <si>
    <t>Loan Loss Provisions (LLPs)</t>
  </si>
  <si>
    <t>Purchase Price Allocation (PPA)</t>
  </si>
  <si>
    <t>- Stated Net profit (loss)</t>
  </si>
  <si>
    <t>Net Operating Profit</t>
  </si>
  <si>
    <t>Income taxes</t>
  </si>
  <si>
    <t>n.m.</t>
  </si>
  <si>
    <t>(*) Shift from Trading Income to Fees of the client hedging markup (commercial margin between final price to the client and the offer price, the latter being quoted by the trader and containing bid/offer, market risk hedging costs and day one XVA) for: FX spot operations, plain vanilla derivatives on FX, Fixed Income and Equity, Commodities derivatives.</t>
  </si>
  <si>
    <t>Stated Net Profit*</t>
  </si>
  <si>
    <t>DTAs from tax loss carry forward sustainability test**</t>
  </si>
  <si>
    <t>Net Profit***</t>
  </si>
  <si>
    <r>
      <t>Retail</t>
    </r>
    <r>
      <rPr>
        <vertAlign val="superscript"/>
        <sz val="9"/>
        <rFont val="UniCredit"/>
      </rPr>
      <t>1</t>
    </r>
  </si>
  <si>
    <r>
      <t>Corporate</t>
    </r>
    <r>
      <rPr>
        <vertAlign val="superscript"/>
        <sz val="9"/>
        <rFont val="UniCredit"/>
      </rPr>
      <t>2</t>
    </r>
  </si>
  <si>
    <r>
      <t>Central Functions</t>
    </r>
    <r>
      <rPr>
        <vertAlign val="superscript"/>
        <sz val="9"/>
        <rFont val="UniCredit"/>
      </rPr>
      <t>3</t>
    </r>
  </si>
  <si>
    <r>
      <t>Total Financial Asset</t>
    </r>
    <r>
      <rPr>
        <b/>
        <vertAlign val="superscript"/>
        <sz val="8"/>
        <rFont val="UniCredit"/>
      </rPr>
      <t>4</t>
    </r>
  </si>
  <si>
    <t>(1) Retail: includes Individuals (mass market, affluent, Private and Wealth) and micro-business</t>
  </si>
  <si>
    <t>(2) Corporate: includes SME, Large and most of Financial Institutions</t>
  </si>
  <si>
    <t>(3) Central Functions: includes relationships with counterparties classified Accounting wise as “Customers” held by Treasury or by Corporate Centres for liquidity management purpose</t>
  </si>
  <si>
    <t>(4) Refers to Group commercial Total Financial Assets. Non-commercial elements, i.e. Large Corporates and Central Functions are excluded. Numbers are managerial figures</t>
  </si>
  <si>
    <t>Cashes Coupons</t>
  </si>
  <si>
    <t>AT1 Coupons</t>
  </si>
  <si>
    <t>Net Profit after AT1 / Cashes****</t>
  </si>
  <si>
    <t>o/w Sight Deposits</t>
  </si>
  <si>
    <t>o/w non Sight Deposits</t>
  </si>
  <si>
    <t>NOTE: «Russia» means «Participation in AO Bank + Profit Centre Russia»</t>
  </si>
  <si>
    <t>Investment Products</t>
  </si>
  <si>
    <t>Insurance</t>
  </si>
  <si>
    <t>Financing &amp; Advisory Fees</t>
  </si>
  <si>
    <t>TOTAL FEE &amp; COMMISSIONS</t>
  </si>
  <si>
    <t xml:space="preserve">(5) Includes Funds and Segregated accounts </t>
  </si>
  <si>
    <t>(6) Life products</t>
  </si>
  <si>
    <r>
      <t>RoTE</t>
    </r>
    <r>
      <rPr>
        <b/>
        <vertAlign val="superscript"/>
        <sz val="9"/>
        <rFont val="UniCredit"/>
      </rPr>
      <t>7</t>
    </r>
  </si>
  <si>
    <r>
      <t>o/w Insurance</t>
    </r>
    <r>
      <rPr>
        <vertAlign val="superscript"/>
        <sz val="9"/>
        <rFont val="UniCredit"/>
      </rPr>
      <t>6</t>
    </r>
  </si>
  <si>
    <r>
      <t>o/w AuM</t>
    </r>
    <r>
      <rPr>
        <vertAlign val="superscript"/>
        <sz val="9"/>
        <rFont val="UniCredit"/>
      </rPr>
      <t>5</t>
    </r>
    <r>
      <rPr>
        <sz val="9"/>
        <rFont val="UniCredit"/>
      </rPr>
      <t xml:space="preserve"> + AuA</t>
    </r>
  </si>
  <si>
    <t>Current Accounts and Payments Fees</t>
  </si>
  <si>
    <t>Client Hedging Fees*</t>
  </si>
  <si>
    <t>Austria</t>
  </si>
  <si>
    <t>CEE</t>
  </si>
  <si>
    <t>Hungary</t>
  </si>
  <si>
    <t>Slovenia</t>
  </si>
  <si>
    <t>Croatia</t>
  </si>
  <si>
    <t>Romania</t>
  </si>
  <si>
    <t>Bulgaria</t>
  </si>
  <si>
    <t>Bosnia</t>
  </si>
  <si>
    <t>Serbia</t>
  </si>
  <si>
    <t>Czech Republic_&amp;_Slovakia</t>
  </si>
  <si>
    <t>N.B. CEE results include CEE Countries results and Profit Center CEE.</t>
  </si>
  <si>
    <t>(*) Reversal of the impact booked in the Income Tax line where applicable</t>
  </si>
  <si>
    <t>DTAs from tax loss carry forward sustainability test*</t>
  </si>
  <si>
    <t>Net Profit**</t>
  </si>
  <si>
    <t>RoAC****</t>
  </si>
  <si>
    <t>Disclaimer on Recast</t>
  </si>
  <si>
    <t>Insurance assets</t>
  </si>
  <si>
    <t>Insurance liabilities</t>
  </si>
  <si>
    <t>Net insurance result</t>
  </si>
  <si>
    <t>NOTE: Numbers throughout the Divisional DataBase may not add up precisely to the totals provided in tables and text due to rounding</t>
  </si>
  <si>
    <t xml:space="preserve">Following the merge in UniCredit Bank Romania, starting from 3Q25 also the former Alpha Bank Romania branches are reported in the country Romania. </t>
  </si>
  <si>
    <t>Note:
- Total RWA amount includes RWA equivalent to points 1 "Credit risk (excluding CCR)", 6 “Counterparty credit risk – CCR”, 16 "Securitisation exposures in the non-trading book (after the cap)", 10 “Credit valuation adjustments risk - CVA risk”, 15 "Settlement risk", 20 "Position, foreign exchange and commodities risks (Market risk)", 24 "Operational risk" and EU 24a "Exposure to crypto assets" related to “Template EU OV1 – Overview of total risk exposure amounts” of Pillar III.
- Credit and Counterparty Risk RWA amount includes RWA equivalent to points 1 "Credit risk (excluding CCR)", 6 “Counterparty credit risk – CCR” and 16 "Securitisation exposures in the non-trading book (after the cap)" related to “Template EU OV1 – Overview of total risk exposure amounts” of Pillar III.
- Market Risk RWA amount includes RWA equivalent to points 10 “Credit valuation adjustments risk - CVA risk”, 15 "Settlement risk" and 20 " Position, foreign exchange and commodities risks (Market risk) related to “Template EU OV1 – Overview of total risk exposure amounts” of Pillar III.
- Operational Risk RWA amount includes RWA equivalent to point 24 "Operational risk" related to “Template EU OV1 – Overview of total risk exposure amounts” of Pillar III.</t>
  </si>
  <si>
    <t xml:space="preserve">      CEE Countries</t>
  </si>
  <si>
    <t>Common Equity Tier I Capital</t>
  </si>
  <si>
    <r>
      <t xml:space="preserve">Tier I Capital </t>
    </r>
    <r>
      <rPr>
        <vertAlign val="superscript"/>
        <sz val="9"/>
        <rFont val="UniCredit"/>
      </rPr>
      <t>1</t>
    </r>
  </si>
  <si>
    <r>
      <t xml:space="preserve">Total Capital </t>
    </r>
    <r>
      <rPr>
        <vertAlign val="superscript"/>
        <sz val="9"/>
        <rFont val="UniCredit"/>
      </rPr>
      <t>1</t>
    </r>
  </si>
  <si>
    <r>
      <t xml:space="preserve">Total RWA </t>
    </r>
    <r>
      <rPr>
        <vertAlign val="superscript"/>
        <sz val="9"/>
        <rFont val="UniCredit"/>
      </rPr>
      <t>2</t>
    </r>
  </si>
  <si>
    <r>
      <t xml:space="preserve">Common Equity Tier I Capital Ratio </t>
    </r>
    <r>
      <rPr>
        <vertAlign val="superscript"/>
        <sz val="9"/>
        <rFont val="UniCredit"/>
      </rPr>
      <t>2</t>
    </r>
  </si>
  <si>
    <r>
      <t xml:space="preserve">Tier I Capital Ratio </t>
    </r>
    <r>
      <rPr>
        <vertAlign val="superscript"/>
        <sz val="9"/>
        <rFont val="UniCredit"/>
      </rPr>
      <t>1,2</t>
    </r>
  </si>
  <si>
    <r>
      <t xml:space="preserve">Total Capital Ratio </t>
    </r>
    <r>
      <rPr>
        <vertAlign val="superscript"/>
        <sz val="9"/>
        <rFont val="UniCredit"/>
      </rPr>
      <t>1,2</t>
    </r>
  </si>
  <si>
    <r>
      <t>MDA buffer (CET1 ratio)</t>
    </r>
    <r>
      <rPr>
        <vertAlign val="superscript"/>
        <sz val="9"/>
        <rFont val="UniCredit"/>
      </rPr>
      <t>3</t>
    </r>
  </si>
  <si>
    <t>Net Profit after Capital Charges***</t>
  </si>
  <si>
    <t>FY25</t>
  </si>
  <si>
    <r>
      <t xml:space="preserve">#2 Divisions  Italy, Germany, Austria, CEE, GCC  figures change
</t>
    </r>
    <r>
      <rPr>
        <sz val="18"/>
        <rFont val="UniCredit"/>
      </rPr>
      <t>2025 quarterly figures have been subject to recast due to:
  -  Application of Extended Accounting View attributing to the countries the entire P&amp;L and RWAs, currently
     booked in UCB GmbH and GCC, related to the hedging activities done by Client Risk Management with
     market counterparts  
  - Group Corporate Center costs reallocation to Divisions of Global Central Functions directly working for the
    Business Divisions</t>
    </r>
  </si>
  <si>
    <r>
      <t xml:space="preserve">#3 Division Germany figures
</t>
    </r>
    <r>
      <rPr>
        <sz val="18"/>
        <rFont val="UniCredit"/>
      </rPr>
      <t>2025 quarterly figures have been subject to recast due to a shift to Group Corporate Center of trading related activities concerning Commodities, previously managed in Germany</t>
    </r>
  </si>
  <si>
    <r>
      <t xml:space="preserve">#4 Division Austria figures
</t>
    </r>
    <r>
      <rPr>
        <sz val="18"/>
        <rFont val="UniCredit"/>
      </rPr>
      <t>2025 quarterly figures have been subject to recast to reflect the transfer of Card Complete figures to the Group Corporate Center, following the legal entity disposal in 3Q, in order to ensure like-for-like comparability between 2026 and 2025.</t>
    </r>
  </si>
  <si>
    <t>(*) Stated Net Profit: means accounting Net Profit | (**) Reversal of the impact booked in the Income Tax line where applicable | (***) Net Profit means Stated Net Profit adjusted for impacts from DTAs tax loss carry forward resulting from sustainability test | (****) Net Profit after AT1/Cashes: means Net Profit as defined above adjusted for impacts from AT1 and Cashes Coupons. The result is used for RoTE calculation</t>
  </si>
  <si>
    <t>(7) RoTE means (i) Net Profit after AT1/Cashes coupons [as defined above] over (ii) average Accounting tangible equity (equal to Shareholders' equity – Goodwill – Intangible – HFS intangible – AT1 ) - Cashes – accrued dividends and buybacks</t>
  </si>
  <si>
    <t>(*) Tangible Equity including accrued Dividends and Buybacks minus Cashes</t>
  </si>
  <si>
    <t>(**) Net Profit means Stated Net Profit as defined in page 3 (Income Statement) adjusted for impacts from DTAs tax loss carry forward resulting from sustainability test</t>
  </si>
  <si>
    <t>(***) Net Profit after Capital Charges means Net Profit +  AT1 charge (allocation of cost of Coupons for AT1 issuance) + Group T2/SP/SNP charge (Allocation of T2, SP, SNP issuances cost to meet Group Regulatory Capital Requirements) - local iMREL costs (Sterilization of cost over Euribor 3 months for Local issuances for regulatory requirements of T2 and SNP)</t>
  </si>
  <si>
    <t>(****) Annualized ratio between (i) Net Profit after Capital Charges + Excess Capital Charge (calculated on T1) and (ii) Allocated Capital</t>
  </si>
  <si>
    <r>
      <t xml:space="preserve">Balance Sheet, </t>
    </r>
    <r>
      <rPr>
        <sz val="15.3"/>
        <color rgb="FFC00000"/>
        <rFont val="UniCredit"/>
      </rPr>
      <t>bn</t>
    </r>
  </si>
  <si>
    <r>
      <t>Capital Position</t>
    </r>
    <r>
      <rPr>
        <sz val="14"/>
        <color rgb="FFC00000"/>
        <rFont val="UniCredit"/>
      </rPr>
      <t>, bn</t>
    </r>
  </si>
  <si>
    <t>o/w SRF EU &amp; RF non EU</t>
  </si>
  <si>
    <r>
      <t xml:space="preserve">#5 Systemic Charges details
</t>
    </r>
    <r>
      <rPr>
        <sz val="18"/>
        <rFont val="UniCredit"/>
      </rPr>
      <t>Starting form 2Q26, item "SRF EU" was relabled into "SRF EU &amp; RF non EU". It includes "ex-ante Resolution Funds not harmonized EU regulations" in addition to "Single Resolution Fund EU"</t>
    </r>
  </si>
  <si>
    <t>GROUP CAPITAL STRUCTURE</t>
  </si>
  <si>
    <r>
      <t xml:space="preserve">#1 P&amp;L Item Reclassification
</t>
    </r>
    <r>
      <rPr>
        <sz val="18"/>
        <rFont val="UniCredit"/>
      </rPr>
      <t xml:space="preserve">2025 quarterly figures have been subject to different P&amp;L items reclassification: 
  - Commodities Interest Margin reclassified from Trading to NII
  - Certificates Costs reclassified from NII to Trading
  - Securitization Costs reclassified from Fees (and partially NII) to Balance
  - Bancassurance Indemnities reclassified from Balance to Fees
  - UCITS related to credits non performing from Trading Profits to Profits on Investments  </t>
    </r>
  </si>
  <si>
    <t>(1) Including transitional adjustments referred to grandfathering of Additional Tier 1 and Tier 2 instruments, applicable till 29 June 2025
(2) Starting from 1Q25, based on "Regulation (EU) 2024/1623 of the European Parliament and of the Council of 31 May 2024"
(3) MDA buffer 2Q26 (including a gap of 27bps vs. the 1.88% AT1 bucket requirement) computed vs MDA requirement at 10.21% as of 2Q26</t>
  </si>
  <si>
    <t>1H</t>
  </si>
  <si>
    <t>2025</t>
  </si>
  <si>
    <t>2026</t>
  </si>
  <si>
    <t>1H26</t>
  </si>
  <si>
    <t>1H25</t>
  </si>
  <si>
    <t xml:space="preserve">Tangible Equity (for RoTE calculation purposes only), EOP </t>
  </si>
  <si>
    <t>Tangible Equity (for RoTE calculation purposes only), AVG</t>
  </si>
  <si>
    <t>Shareholders' equity as at 31 December 2025</t>
  </si>
  <si>
    <t>Dividends and other allocations</t>
  </si>
  <si>
    <t>Share buyback</t>
  </si>
  <si>
    <t>Change in reserve related coupon on AT1 instruments</t>
  </si>
  <si>
    <t>Charges related to transaction denominated "Cashes"</t>
  </si>
  <si>
    <t>Change in the valuation reserve relating to exchange differences</t>
  </si>
  <si>
    <t>Other changes</t>
  </si>
  <si>
    <t>Net profit (loss) for the period</t>
  </si>
  <si>
    <t>Shareholders' equity as at 30 June 2026</t>
  </si>
  <si>
    <t>Notes:
The change in the valuation reserve relating to exchange differences is mainly due to the impact of Russian Ruble.
The item "Other changes" includes the recognition of the effects arising from change in net equity of associates following the purchase of treasury shares as well as the effect arising from the sale of equity investments at fair value through other comprehensive income.</t>
  </si>
  <si>
    <t>Shareholders' Equity</t>
  </si>
  <si>
    <t>Intangible</t>
  </si>
  <si>
    <t>HFS intangible</t>
  </si>
  <si>
    <t>AT1</t>
  </si>
  <si>
    <t>Tangible Equity</t>
  </si>
  <si>
    <t>3M</t>
  </si>
  <si>
    <t>9M</t>
  </si>
  <si>
    <t>FY</t>
  </si>
  <si>
    <t>EoP number of Ordinary Shares</t>
  </si>
  <si>
    <t>(-) Treasury shares (including buyback)</t>
  </si>
  <si>
    <t>(-) Shares held under the CASHES usufruct contract</t>
  </si>
  <si>
    <t>(+) Potentially dilutive shares</t>
  </si>
  <si>
    <t>Average number of outstanding shares*</t>
  </si>
  <si>
    <t>Average number of diluted shares*</t>
  </si>
  <si>
    <t>Asset Quality - by Division, m</t>
  </si>
  <si>
    <t>Cost income ratio, %</t>
  </si>
  <si>
    <t>Cost of Risk, bps</t>
  </si>
  <si>
    <t>Group Fees, m</t>
  </si>
  <si>
    <t>Branches, unit*</t>
  </si>
  <si>
    <t>Total Group</t>
  </si>
  <si>
    <t>Czech Republic</t>
  </si>
  <si>
    <t>Bosnia NBB</t>
  </si>
  <si>
    <t>Bosnia Zabamostar</t>
  </si>
  <si>
    <t xml:space="preserve">* Retail Branches only; for Italy, Germany, AUT and CEE excluding minor premises, Corporate and Private Banking. </t>
  </si>
  <si>
    <t>The average number of outstanding shares is net of the average number of treasury shares, considering the shares buyback made during the 2026 and consequent cancellation of such shares within the same financial year, as well as the average number of the shares held under a contract of usufruct amounting to No.9,675,640 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</si>
</sst>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3" formatCode="_-* #,##0.00_-;\-* #,##0.00_-;_-* &quot;-&quot;??_-;_-@_-"/>
    <numFmt numFmtId="164" formatCode="_(* #,##0.00_);_(* \(#,##0.00\);_(* &quot;-&quot;??_);_(@_)"/>
    <numFmt numFmtId="165" formatCode="#,##0.0;&quot;( &quot;#,##0.0&quot;)&quot;"/>
    <numFmt numFmtId="166" formatCode="#,##0,"/>
    <numFmt numFmtId="167" formatCode="\+0.0%;\ \-0.0%;_-&quot;-&quot;_-"/>
    <numFmt numFmtId="168" formatCode="0.0%"/>
    <numFmt numFmtId="169" formatCode="#&quot;bp&quot;"/>
    <numFmt numFmtId="170" formatCode="_-[$€]\ * #,##0.00_-;\-[$€]\ * #,##0.00_-;_-[$€]\ * &quot;-&quot;??_-;_-@_-"/>
    <numFmt numFmtId="171" formatCode="0.0&quot; pp&quot;"/>
    <numFmt numFmtId="172" formatCode="_-* #,##0_-;\-* #,##0_-;_-* &quot;-&quot;??_-;_-@_-"/>
    <numFmt numFmtId="173" formatCode="_-* #,##0.000_-;\-* #,##0.000_-;_-* &quot;-&quot;??_-;_-@_-"/>
    <numFmt numFmtId="174" formatCode="_(&quot;€&quot;* #,##0.00_);_(&quot;€&quot;* \(#,##0.00\);_(&quot;€&quot;* &quot;-&quot;??_);_(@_)"/>
    <numFmt numFmtId="175" formatCode="_-* #,##0.000_-;\-* #,##0.000_-;_-* &quot;-&quot;???_-;_-@_-"/>
    <numFmt numFmtId="176" formatCode="_-* #,##0;\-* #,##0;_-* &quot;-&quot;??_-;_-@_-"/>
    <numFmt numFmtId="177" formatCode="\+0.0;\ \-0.0;_-&quot;-&quot;_-"/>
    <numFmt numFmtId="178" formatCode="#,##0;\(#,##0\);\-"/>
    <numFmt numFmtId="179" formatCode="\+#&quot;bp&quot;;\ \-#&quot;bp&quot;"/>
    <numFmt numFmtId="180" formatCode="0.0%;\ \-0.0%;_-&quot;-&quot;_-"/>
    <numFmt numFmtId="181" formatCode="0.00%;\ \-0.00%;_-&quot;-&quot;_-"/>
    <numFmt numFmtId="182" formatCode="#0.0,"/>
    <numFmt numFmtId="183" formatCode="\+0.0&quot; p.p.&quot;;\-0.0&quot; p.p.&quot;;\="/>
    <numFmt numFmtId="184" formatCode="\+#,##0;\-#,##0"/>
    <numFmt numFmtId="185" formatCode="#0,"/>
    <numFmt numFmtId="186" formatCode="#0.0,,"/>
    <numFmt numFmtId="187" formatCode="#,##0,,"/>
    <numFmt numFmtId="188" formatCode="#,##0.0,,"/>
    <numFmt numFmtId="189" formatCode="#,##0.000,"/>
    <numFmt numFmtId="190" formatCode="#,##0_ ;\-#,##0\ "/>
    <numFmt numFmtId="191" formatCode="0.00000%;\ \-0.00000%;_-&quot;-&quot;_-"/>
  </numFmts>
  <fonts count="67">
    <font>
      <sz val="10"/>
      <name val="Arial"/>
    </font>
    <font>
      <sz val="10"/>
      <color theme="1"/>
      <name val="Arial"/>
      <family val="2"/>
    </font>
    <font>
      <sz val="10"/>
      <color theme="1"/>
      <name val="Arial"/>
      <family val="2"/>
    </font>
    <font>
      <sz val="10"/>
      <name val="Arial"/>
      <family val="2"/>
    </font>
    <font>
      <u/>
      <sz val="10"/>
      <color indexed="12"/>
      <name val="Arial"/>
      <family val="2"/>
    </font>
    <font>
      <sz val="8"/>
      <name val="Arial"/>
      <family val="2"/>
    </font>
    <font>
      <sz val="10"/>
      <name val="Arial"/>
      <family val="2"/>
    </font>
    <font>
      <sz val="10"/>
      <name val="Arial"/>
      <family val="2"/>
    </font>
    <font>
      <sz val="8"/>
      <name val="Arial"/>
      <family val="2"/>
    </font>
    <font>
      <b/>
      <sz val="10"/>
      <name val="Arial"/>
      <family val="2"/>
    </font>
    <font>
      <sz val="11"/>
      <name val="Centennial 45 Light"/>
    </font>
    <font>
      <sz val="11"/>
      <color theme="1"/>
      <name val="Calibri"/>
      <family val="2"/>
      <scheme val="minor"/>
    </font>
    <font>
      <b/>
      <sz val="11"/>
      <name val="Centennial 45 Light"/>
    </font>
    <font>
      <b/>
      <sz val="30"/>
      <name val="UniCredit"/>
    </font>
    <font>
      <sz val="20"/>
      <name val="UniCredit"/>
    </font>
    <font>
      <sz val="18"/>
      <name val="UniCredit"/>
    </font>
    <font>
      <sz val="10"/>
      <name val="UniCredit"/>
    </font>
    <font>
      <sz val="10"/>
      <color indexed="12"/>
      <name val="UniCredit"/>
    </font>
    <font>
      <b/>
      <sz val="10"/>
      <color indexed="18"/>
      <name val="UniCredit"/>
    </font>
    <font>
      <b/>
      <sz val="9"/>
      <color indexed="18"/>
      <name val="UniCredit"/>
    </font>
    <font>
      <sz val="9"/>
      <color indexed="18"/>
      <name val="UniCredit"/>
    </font>
    <font>
      <b/>
      <sz val="9"/>
      <name val="UniCredit"/>
    </font>
    <font>
      <sz val="9"/>
      <name val="UniCredit"/>
    </font>
    <font>
      <i/>
      <sz val="9"/>
      <color indexed="18"/>
      <name val="UniCredit"/>
    </font>
    <font>
      <i/>
      <sz val="9"/>
      <name val="UniCredit"/>
    </font>
    <font>
      <b/>
      <sz val="9"/>
      <color rgb="FF000080"/>
      <name val="UniCredit"/>
    </font>
    <font>
      <b/>
      <sz val="20"/>
      <name val="UniCredit"/>
    </font>
    <font>
      <sz val="14"/>
      <name val="UniCredit"/>
    </font>
    <font>
      <b/>
      <sz val="9"/>
      <color rgb="FF0000FF"/>
      <name val="UniCredit"/>
    </font>
    <font>
      <sz val="9"/>
      <color rgb="FF0000FF"/>
      <name val="UniCredit"/>
    </font>
    <font>
      <b/>
      <sz val="9"/>
      <color indexed="12"/>
      <name val="UniCredit"/>
    </font>
    <font>
      <sz val="9"/>
      <color indexed="12"/>
      <name val="UniCredit"/>
    </font>
    <font>
      <sz val="9"/>
      <color rgb="FFFF0000"/>
      <name val="UniCredit"/>
    </font>
    <font>
      <b/>
      <sz val="9"/>
      <color rgb="FFFF0000"/>
      <name val="UniCredit"/>
    </font>
    <font>
      <sz val="9"/>
      <color rgb="FF000080"/>
      <name val="UniCredit"/>
    </font>
    <font>
      <b/>
      <sz val="54"/>
      <name val="UniCredit"/>
    </font>
    <font>
      <sz val="9"/>
      <color theme="1"/>
      <name val="UniCredit"/>
    </font>
    <font>
      <sz val="9"/>
      <color theme="3"/>
      <name val="UniCredit"/>
    </font>
    <font>
      <sz val="8"/>
      <color rgb="FF000000"/>
      <name val="Arial Narrow"/>
      <family val="2"/>
    </font>
    <font>
      <b/>
      <i/>
      <sz val="9"/>
      <name val="UniCredit"/>
    </font>
    <font>
      <b/>
      <sz val="36"/>
      <name val="UniCredit"/>
    </font>
    <font>
      <b/>
      <sz val="9"/>
      <color theme="1"/>
      <name val="UniCredit"/>
    </font>
    <font>
      <u/>
      <sz val="9"/>
      <name val="UniCredit"/>
    </font>
    <font>
      <u/>
      <sz val="9"/>
      <color rgb="FF000080"/>
      <name val="UniCredit"/>
    </font>
    <font>
      <b/>
      <sz val="9"/>
      <color indexed="10"/>
      <name val="UniCredit"/>
    </font>
    <font>
      <b/>
      <sz val="18"/>
      <color rgb="FFFEFEFE"/>
      <name val="UniCredit"/>
    </font>
    <font>
      <sz val="18"/>
      <color rgb="FFFEFEFE"/>
      <name val="UniCredit"/>
    </font>
    <font>
      <b/>
      <sz val="18"/>
      <color rgb="FFC00000"/>
      <name val="UniCredit"/>
    </font>
    <font>
      <b/>
      <sz val="14"/>
      <color rgb="FFC00000"/>
      <name val="UniCredit"/>
    </font>
    <font>
      <b/>
      <sz val="14"/>
      <name val="UniCredit"/>
    </font>
    <font>
      <b/>
      <sz val="9"/>
      <color rgb="FFC00000"/>
      <name val="UniCredit"/>
    </font>
    <font>
      <sz val="14.4"/>
      <color rgb="FFC00000"/>
      <name val="UniCredit"/>
    </font>
    <font>
      <sz val="18"/>
      <color rgb="FFC00000"/>
      <name val="UniCredit"/>
    </font>
    <font>
      <b/>
      <sz val="18"/>
      <name val="UniCredit"/>
    </font>
    <font>
      <sz val="15.3"/>
      <color rgb="FFC00000"/>
      <name val="UniCredit"/>
    </font>
    <font>
      <b/>
      <sz val="10"/>
      <color rgb="FFC00000"/>
      <name val="UniCredit"/>
    </font>
    <font>
      <sz val="11"/>
      <color rgb="FFC00000"/>
      <name val="UniCredit"/>
    </font>
    <font>
      <b/>
      <sz val="12"/>
      <color rgb="FFC00000"/>
      <name val="UniCredit"/>
    </font>
    <font>
      <sz val="12.6"/>
      <color rgb="FFC00000"/>
      <name val="UniCredit"/>
    </font>
    <font>
      <sz val="14"/>
      <color rgb="FFC00000"/>
      <name val="UniCredit"/>
    </font>
    <font>
      <b/>
      <sz val="7"/>
      <color theme="1"/>
      <name val="Arial Narrow"/>
      <family val="2"/>
    </font>
    <font>
      <b/>
      <i/>
      <sz val="18"/>
      <color rgb="FFC00000"/>
      <name val="UniCredit"/>
    </font>
    <font>
      <b/>
      <i/>
      <sz val="18"/>
      <name val="UniCredit"/>
    </font>
    <font>
      <b/>
      <vertAlign val="superscript"/>
      <sz val="9"/>
      <name val="UniCredit"/>
    </font>
    <font>
      <b/>
      <vertAlign val="superscript"/>
      <sz val="8"/>
      <name val="UniCredit"/>
    </font>
    <font>
      <vertAlign val="superscript"/>
      <sz val="9"/>
      <name val="UniCredit"/>
    </font>
    <font>
      <i/>
      <sz val="7"/>
      <name val="UniCredit"/>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indexed="65"/>
        <bgColor indexed="64"/>
      </patternFill>
    </fill>
    <fill>
      <patternFill patternType="solid">
        <fgColor indexed="22"/>
        <bgColor indexed="64"/>
      </patternFill>
    </fill>
    <fill>
      <gradientFill>
        <stop position="0">
          <color rgb="FFEA5C4D"/>
        </stop>
        <stop position="1">
          <color rgb="FFAA1C0D"/>
        </stop>
      </gradient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
      <patternFill patternType="solid">
        <fgColor rgb="FFEFEFEF"/>
        <bgColor indexed="64"/>
      </patternFill>
    </fill>
  </fills>
  <borders count="19">
    <border>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mediumDashDot">
        <color theme="0" tint="-0.499984740745262"/>
      </left>
      <right style="mediumDashDot">
        <color theme="0" tint="-0.499984740745262"/>
      </right>
      <top style="mediumDashDot">
        <color theme="0" tint="-0.499984740745262"/>
      </top>
      <bottom style="mediumDashDot">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rgb="FF4C4C4C"/>
      </top>
      <bottom style="thin">
        <color rgb="FF4C4C4C"/>
      </bottom>
      <diagonal/>
    </border>
    <border>
      <left/>
      <right/>
      <top/>
      <bottom style="medium">
        <color rgb="FFC00000"/>
      </bottom>
      <diagonal/>
    </border>
    <border>
      <left/>
      <right/>
      <top/>
      <bottom style="thin">
        <color rgb="FFEA5C4D"/>
      </bottom>
      <diagonal/>
    </border>
    <border>
      <left/>
      <right/>
      <top/>
      <bottom style="dotted">
        <color rgb="FFC00000"/>
      </bottom>
      <diagonal/>
    </border>
    <border>
      <left/>
      <right style="thick">
        <color theme="0"/>
      </right>
      <top/>
      <bottom style="medium">
        <color rgb="FFC00000"/>
      </bottom>
      <diagonal/>
    </border>
    <border>
      <left style="thick">
        <color theme="0"/>
      </left>
      <right/>
      <top/>
      <bottom style="medium">
        <color rgb="FFC00000"/>
      </bottom>
      <diagonal/>
    </border>
    <border>
      <left/>
      <right/>
      <top/>
      <bottom style="thin">
        <color rgb="FFC00000"/>
      </bottom>
      <diagonal/>
    </border>
    <border>
      <left/>
      <right/>
      <top style="thin">
        <color rgb="FFEA5C4D"/>
      </top>
      <bottom style="thin">
        <color rgb="FFEA5C4D"/>
      </bottom>
      <diagonal/>
    </border>
    <border>
      <left/>
      <right/>
      <top style="thin">
        <color rgb="FFEA5C4D"/>
      </top>
      <bottom/>
      <diagonal/>
    </border>
    <border>
      <left/>
      <right/>
      <top style="dotted">
        <color rgb="FFC00000"/>
      </top>
      <bottom style="medium">
        <color rgb="FFC00000"/>
      </bottom>
      <diagonal/>
    </border>
  </borders>
  <cellStyleXfs count="98">
    <xf numFmtId="0" fontId="0" fillId="0" borderId="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170" fontId="3" fillId="0" borderId="0" applyFont="0" applyFill="0" applyBorder="0" applyAlignment="0" applyProtection="0"/>
    <xf numFmtId="0" fontId="7" fillId="0" borderId="0"/>
    <xf numFmtId="0" fontId="6" fillId="0" borderId="0"/>
    <xf numFmtId="0" fontId="6" fillId="0" borderId="0"/>
    <xf numFmtId="9" fontId="3"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2" fillId="0" borderId="0"/>
    <xf numFmtId="0" fontId="9" fillId="2" borderId="1">
      <alignment horizontal="center" vertical="center" wrapText="1" shrinkToFit="1"/>
    </xf>
    <xf numFmtId="3" fontId="10" fillId="0" borderId="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3" fontId="12" fillId="0" borderId="3"/>
    <xf numFmtId="43" fontId="11"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1" fillId="0" borderId="0" applyFont="0" applyFill="0" applyBorder="0" applyAlignment="0" applyProtection="0"/>
    <xf numFmtId="164" fontId="1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1" fillId="0" borderId="0"/>
    <xf numFmtId="0" fontId="3"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37" fontId="11" fillId="0" borderId="0" applyFont="0" applyFill="0" applyBorder="0" applyAlignment="0" applyProtection="0"/>
    <xf numFmtId="178" fontId="38" fillId="0" borderId="9" applyNumberFormat="0" applyFill="0" applyProtection="0">
      <alignment horizontal="right" wrapText="1"/>
    </xf>
    <xf numFmtId="0" fontId="4" fillId="0" borderId="0" applyNumberFormat="0" applyFill="0" applyBorder="0" applyAlignment="0" applyProtection="0">
      <alignment vertical="top"/>
      <protection locked="0"/>
    </xf>
    <xf numFmtId="0" fontId="60" fillId="10" borderId="0" applyNumberFormat="0" applyProtection="0">
      <alignment horizontal="right" wrapText="1"/>
    </xf>
    <xf numFmtId="9" fontId="3" fillId="0" borderId="0" applyFont="0" applyFill="0" applyBorder="0" applyAlignment="0" applyProtection="0"/>
  </cellStyleXfs>
  <cellXfs count="435">
    <xf numFmtId="0" fontId="0" fillId="0" borderId="0" xfId="0"/>
    <xf numFmtId="0" fontId="13" fillId="4" borderId="0" xfId="11" applyFont="1" applyFill="1" applyAlignment="1">
      <alignment horizontal="left" vertical="center" wrapText="1"/>
    </xf>
    <xf numFmtId="0" fontId="16" fillId="0" borderId="0" xfId="0" applyFont="1"/>
    <xf numFmtId="0" fontId="18" fillId="0" borderId="0" xfId="0" applyFont="1" applyAlignment="1">
      <alignment horizontal="center"/>
    </xf>
    <xf numFmtId="0" fontId="17" fillId="0" borderId="0" xfId="0" applyFont="1"/>
    <xf numFmtId="3" fontId="19"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0" applyFont="1" applyAlignment="1">
      <alignment vertical="center"/>
    </xf>
    <xf numFmtId="1" fontId="19" fillId="0" borderId="0" xfId="8" applyNumberFormat="1" applyFont="1" applyFill="1" applyBorder="1" applyAlignment="1" applyProtection="1">
      <alignment horizontal="center" vertical="center"/>
    </xf>
    <xf numFmtId="0" fontId="21" fillId="0" borderId="0" xfId="0" applyFont="1" applyAlignment="1">
      <alignment horizontal="left" vertical="center" indent="1"/>
    </xf>
    <xf numFmtId="166" fontId="21" fillId="0" borderId="0" xfId="0" applyNumberFormat="1" applyFont="1" applyAlignment="1">
      <alignment horizontal="center" vertical="center"/>
    </xf>
    <xf numFmtId="167" fontId="21" fillId="0" borderId="0" xfId="8" applyNumberFormat="1" applyFont="1" applyFill="1" applyBorder="1" applyAlignment="1" applyProtection="1">
      <alignment horizontal="center" vertical="center"/>
    </xf>
    <xf numFmtId="0" fontId="22" fillId="0" borderId="0" xfId="0" applyFont="1" applyAlignment="1">
      <alignment vertical="center"/>
    </xf>
    <xf numFmtId="0" fontId="22" fillId="0" borderId="0" xfId="0" applyFont="1"/>
    <xf numFmtId="0" fontId="31" fillId="0" borderId="0" xfId="0" applyFont="1"/>
    <xf numFmtId="0" fontId="30" fillId="0" borderId="0" xfId="0" applyFont="1"/>
    <xf numFmtId="0" fontId="21" fillId="0" borderId="0" xfId="0" applyFont="1"/>
    <xf numFmtId="0" fontId="28" fillId="0" borderId="0" xfId="0" applyFont="1"/>
    <xf numFmtId="0" fontId="22" fillId="0" borderId="0" xfId="0" applyFont="1" applyAlignment="1">
      <alignment horizontal="center"/>
    </xf>
    <xf numFmtId="0" fontId="21" fillId="0" borderId="0" xfId="0" applyFont="1" applyAlignment="1">
      <alignment horizontal="center"/>
    </xf>
    <xf numFmtId="0" fontId="28" fillId="0" borderId="0" xfId="0" applyFont="1" applyAlignment="1">
      <alignment vertical="center"/>
    </xf>
    <xf numFmtId="3" fontId="33" fillId="0" borderId="0" xfId="0" applyNumberFormat="1" applyFont="1" applyAlignment="1">
      <alignment horizontal="center" vertical="center"/>
    </xf>
    <xf numFmtId="0" fontId="22" fillId="0" borderId="0" xfId="31" applyFont="1" applyAlignment="1">
      <alignment vertical="center"/>
    </xf>
    <xf numFmtId="0" fontId="21" fillId="0" borderId="0" xfId="31" applyFont="1" applyAlignment="1">
      <alignment vertical="center"/>
    </xf>
    <xf numFmtId="0" fontId="22" fillId="0" borderId="0" xfId="31" applyFont="1"/>
    <xf numFmtId="3" fontId="29" fillId="0" borderId="0" xfId="0" applyNumberFormat="1" applyFont="1"/>
    <xf numFmtId="0" fontId="21" fillId="0" borderId="0" xfId="31" applyFont="1"/>
    <xf numFmtId="0" fontId="31" fillId="0" borderId="0" xfId="44" applyFont="1"/>
    <xf numFmtId="0" fontId="31" fillId="3" borderId="0" xfId="44" applyFont="1" applyFill="1"/>
    <xf numFmtId="0" fontId="22" fillId="3" borderId="0" xfId="0" applyFont="1" applyFill="1" applyAlignment="1">
      <alignment horizontal="center"/>
    </xf>
    <xf numFmtId="0" fontId="36" fillId="0" borderId="0" xfId="73" applyFont="1" applyAlignment="1">
      <alignment vertical="center"/>
    </xf>
    <xf numFmtId="0" fontId="31" fillId="3" borderId="0" xfId="0" applyFont="1" applyFill="1"/>
    <xf numFmtId="0" fontId="22" fillId="3" borderId="0" xfId="0" applyFont="1" applyFill="1"/>
    <xf numFmtId="0" fontId="37" fillId="0" borderId="0" xfId="73" applyFont="1" applyAlignment="1">
      <alignment vertical="center"/>
    </xf>
    <xf numFmtId="0" fontId="13" fillId="4" borderId="0" xfId="11" applyFont="1" applyFill="1" applyAlignment="1">
      <alignment vertical="center" wrapText="1"/>
    </xf>
    <xf numFmtId="0" fontId="34" fillId="0" borderId="0" xfId="31" applyFont="1"/>
    <xf numFmtId="0" fontId="21" fillId="3" borderId="0" xfId="0" applyFont="1" applyFill="1" applyAlignment="1">
      <alignment horizontal="center"/>
    </xf>
    <xf numFmtId="167" fontId="22" fillId="0" borderId="0" xfId="8" applyNumberFormat="1" applyFont="1" applyFill="1" applyBorder="1" applyAlignment="1" applyProtection="1">
      <alignment horizontal="center" vertical="center"/>
    </xf>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indent="2"/>
    </xf>
    <xf numFmtId="0" fontId="22" fillId="0" borderId="0" xfId="0" applyFont="1" applyAlignment="1">
      <alignment horizontal="left" vertical="center" indent="4"/>
    </xf>
    <xf numFmtId="180" fontId="21" fillId="0" borderId="0" xfId="8" applyNumberFormat="1" applyFont="1" applyFill="1" applyBorder="1" applyAlignment="1" applyProtection="1">
      <alignment horizontal="center" vertical="center"/>
    </xf>
    <xf numFmtId="0" fontId="22" fillId="0" borderId="0" xfId="0" quotePrefix="1" applyFont="1" applyAlignment="1">
      <alignment vertical="center"/>
    </xf>
    <xf numFmtId="3" fontId="22" fillId="0" borderId="0" xfId="0" applyNumberFormat="1" applyFont="1" applyAlignment="1">
      <alignment horizontal="center" vertical="center"/>
    </xf>
    <xf numFmtId="3" fontId="21" fillId="0" borderId="0" xfId="0" applyNumberFormat="1" applyFont="1" applyAlignment="1">
      <alignment horizontal="center" vertical="center"/>
    </xf>
    <xf numFmtId="182" fontId="22" fillId="0" borderId="0" xfId="0" applyNumberFormat="1" applyFont="1" applyAlignment="1">
      <alignment horizontal="center" vertical="center"/>
    </xf>
    <xf numFmtId="0" fontId="22" fillId="0" borderId="0" xfId="0" quotePrefix="1" applyFont="1" applyAlignment="1">
      <alignment vertical="center" wrapText="1"/>
    </xf>
    <xf numFmtId="166" fontId="22" fillId="0" borderId="0" xfId="0" applyNumberFormat="1" applyFont="1" applyAlignment="1">
      <alignment horizontal="center" vertical="center"/>
    </xf>
    <xf numFmtId="0" fontId="22" fillId="3" borderId="0" xfId="0" applyFont="1" applyFill="1" applyAlignment="1">
      <alignment vertical="center"/>
    </xf>
    <xf numFmtId="0" fontId="24" fillId="0" borderId="0" xfId="0" applyFont="1" applyAlignment="1">
      <alignment horizontal="left" vertical="center" indent="2"/>
    </xf>
    <xf numFmtId="0" fontId="24" fillId="0" borderId="0" xfId="0" quotePrefix="1" applyFont="1" applyAlignment="1">
      <alignment horizontal="left" vertical="center" indent="2"/>
    </xf>
    <xf numFmtId="0" fontId="21" fillId="3" borderId="0" xfId="44" applyFont="1" applyFill="1" applyAlignment="1">
      <alignment vertical="center"/>
    </xf>
    <xf numFmtId="0" fontId="24" fillId="0" borderId="0" xfId="0" applyFont="1" applyAlignment="1">
      <alignment vertical="center"/>
    </xf>
    <xf numFmtId="180" fontId="22" fillId="0" borderId="0" xfId="8" applyNumberFormat="1" applyFont="1" applyFill="1" applyBorder="1" applyAlignment="1" applyProtection="1">
      <alignment horizontal="center" vertical="center"/>
    </xf>
    <xf numFmtId="0" fontId="21" fillId="0" borderId="0" xfId="5" applyFont="1" applyAlignment="1">
      <alignment vertical="center"/>
    </xf>
    <xf numFmtId="0" fontId="22" fillId="0" borderId="0" xfId="31" applyFont="1" applyAlignment="1">
      <alignment vertical="center" wrapText="1"/>
    </xf>
    <xf numFmtId="3" fontId="21" fillId="0" borderId="0" xfId="31" applyNumberFormat="1" applyFont="1" applyAlignment="1">
      <alignment horizontal="center" vertical="center"/>
    </xf>
    <xf numFmtId="3" fontId="22" fillId="0" borderId="0" xfId="31" applyNumberFormat="1" applyFont="1" applyAlignment="1">
      <alignment horizontal="center" vertical="center"/>
    </xf>
    <xf numFmtId="173" fontId="22" fillId="0" borderId="0" xfId="1" applyNumberFormat="1" applyFont="1" applyFill="1" applyBorder="1" applyAlignment="1" applyProtection="1">
      <alignment horizontal="center" vertical="center"/>
    </xf>
    <xf numFmtId="168" fontId="21" fillId="0" borderId="0" xfId="8" applyNumberFormat="1" applyFont="1" applyFill="1" applyBorder="1" applyAlignment="1" applyProtection="1">
      <alignment horizontal="center" vertical="center"/>
    </xf>
    <xf numFmtId="169" fontId="21" fillId="0" borderId="0" xfId="8" applyNumberFormat="1" applyFont="1" applyFill="1" applyBorder="1" applyAlignment="1" applyProtection="1">
      <alignment horizontal="center" vertical="center"/>
    </xf>
    <xf numFmtId="167" fontId="21" fillId="3" borderId="0" xfId="8" applyNumberFormat="1" applyFont="1" applyFill="1" applyBorder="1" applyAlignment="1" applyProtection="1">
      <alignment horizontal="center" vertical="center"/>
    </xf>
    <xf numFmtId="0" fontId="22" fillId="0" borderId="0" xfId="73" applyFont="1" applyAlignment="1">
      <alignment horizontal="left" vertical="center" indent="1"/>
    </xf>
    <xf numFmtId="3" fontId="39" fillId="0" borderId="0" xfId="73" applyNumberFormat="1" applyFont="1" applyAlignment="1">
      <alignment vertical="center"/>
    </xf>
    <xf numFmtId="3" fontId="22" fillId="0" borderId="0" xfId="73" applyNumberFormat="1" applyFont="1" applyAlignment="1">
      <alignment vertical="center"/>
    </xf>
    <xf numFmtId="0" fontId="16" fillId="0" borderId="0" xfId="11" applyFont="1"/>
    <xf numFmtId="0" fontId="16" fillId="4" borderId="0" xfId="11" applyFont="1" applyFill="1"/>
    <xf numFmtId="0" fontId="13" fillId="4" borderId="0" xfId="11" applyFont="1" applyFill="1"/>
    <xf numFmtId="0" fontId="26" fillId="4" borderId="0" xfId="11" applyFont="1" applyFill="1"/>
    <xf numFmtId="0" fontId="16" fillId="0" borderId="8" xfId="11" applyFont="1" applyBorder="1"/>
    <xf numFmtId="0" fontId="16" fillId="4" borderId="8" xfId="11" applyFont="1" applyFill="1" applyBorder="1"/>
    <xf numFmtId="0" fontId="21" fillId="0" borderId="0" xfId="44" applyFont="1"/>
    <xf numFmtId="0" fontId="22" fillId="0" borderId="0" xfId="44" applyFont="1"/>
    <xf numFmtId="0" fontId="22" fillId="0" borderId="0" xfId="0" applyFont="1" applyAlignment="1">
      <alignment horizontal="center" vertical="center"/>
    </xf>
    <xf numFmtId="0" fontId="32" fillId="0" borderId="0" xfId="0" applyFont="1"/>
    <xf numFmtId="0" fontId="24" fillId="0" borderId="0" xfId="73" applyFont="1" applyAlignment="1">
      <alignment horizontal="left" vertical="center" indent="2"/>
    </xf>
    <xf numFmtId="181" fontId="24" fillId="0" borderId="0" xfId="8" applyNumberFormat="1" applyFont="1" applyFill="1" applyBorder="1" applyAlignment="1" applyProtection="1">
      <alignment horizontal="center" vertical="center"/>
    </xf>
    <xf numFmtId="167" fontId="22" fillId="0" borderId="0" xfId="8" applyNumberFormat="1" applyFont="1" applyFill="1" applyAlignment="1">
      <alignment horizontal="center" vertical="center"/>
    </xf>
    <xf numFmtId="167" fontId="21" fillId="0" borderId="0" xfId="8" applyNumberFormat="1" applyFont="1" applyFill="1" applyAlignment="1">
      <alignment horizontal="center" vertical="center"/>
    </xf>
    <xf numFmtId="168" fontId="21" fillId="0" borderId="0" xfId="8" applyNumberFormat="1" applyFont="1" applyFill="1" applyAlignment="1">
      <alignment horizontal="center" vertical="center"/>
    </xf>
    <xf numFmtId="171" fontId="21" fillId="0" borderId="0" xfId="1" applyNumberFormat="1" applyFont="1" applyFill="1" applyAlignment="1">
      <alignment horizontal="center" vertical="center"/>
    </xf>
    <xf numFmtId="1" fontId="21" fillId="0" borderId="0" xfId="1" applyNumberFormat="1" applyFont="1" applyFill="1" applyAlignment="1">
      <alignment horizontal="center" vertical="center"/>
    </xf>
    <xf numFmtId="182" fontId="21" fillId="0" borderId="0" xfId="0" applyNumberFormat="1" applyFont="1" applyAlignment="1">
      <alignment horizontal="center" vertical="center"/>
    </xf>
    <xf numFmtId="180" fontId="24" fillId="0" borderId="0" xfId="8" applyNumberFormat="1" applyFont="1" applyFill="1" applyBorder="1" applyAlignment="1" applyProtection="1">
      <alignment horizontal="center" vertical="center"/>
    </xf>
    <xf numFmtId="3" fontId="22" fillId="0" borderId="0" xfId="73" applyNumberFormat="1" applyFont="1" applyAlignment="1">
      <alignment horizontal="center" vertical="center"/>
    </xf>
    <xf numFmtId="3" fontId="24" fillId="0" borderId="0" xfId="73" applyNumberFormat="1" applyFont="1" applyAlignment="1">
      <alignment horizontal="center" vertical="center"/>
    </xf>
    <xf numFmtId="183" fontId="21" fillId="0" borderId="0" xfId="8" applyNumberFormat="1" applyFont="1" applyFill="1" applyBorder="1" applyAlignment="1" applyProtection="1">
      <alignment horizontal="center" vertical="center"/>
    </xf>
    <xf numFmtId="169" fontId="21" fillId="5" borderId="0" xfId="8" applyNumberFormat="1" applyFont="1" applyFill="1" applyBorder="1" applyAlignment="1" applyProtection="1">
      <alignment horizontal="center" vertical="center"/>
    </xf>
    <xf numFmtId="184" fontId="21" fillId="5" borderId="0" xfId="8" applyNumberFormat="1" applyFont="1" applyFill="1" applyBorder="1" applyAlignment="1" applyProtection="1">
      <alignment horizontal="center" vertical="center"/>
    </xf>
    <xf numFmtId="168" fontId="21" fillId="5" borderId="0" xfId="8" applyNumberFormat="1" applyFont="1" applyFill="1" applyBorder="1" applyAlignment="1" applyProtection="1">
      <alignment horizontal="center" vertical="center"/>
    </xf>
    <xf numFmtId="176" fontId="21" fillId="0" borderId="0" xfId="0" applyNumberFormat="1" applyFont="1" applyAlignment="1">
      <alignment horizontal="center" vertical="center"/>
    </xf>
    <xf numFmtId="0" fontId="24" fillId="0" borderId="0" xfId="5" applyFont="1" applyAlignment="1">
      <alignment vertical="center"/>
    </xf>
    <xf numFmtId="0" fontId="22" fillId="0" borderId="0" xfId="5" applyFont="1"/>
    <xf numFmtId="166" fontId="22" fillId="0" borderId="0" xfId="1" applyNumberFormat="1" applyFont="1" applyProtection="1"/>
    <xf numFmtId="165" fontId="21" fillId="0" borderId="0" xfId="0" applyNumberFormat="1" applyFont="1" applyAlignment="1">
      <alignment horizontal="center" vertical="center"/>
    </xf>
    <xf numFmtId="0" fontId="21" fillId="0" borderId="0" xfId="73" applyFont="1" applyAlignment="1">
      <alignment vertical="center"/>
    </xf>
    <xf numFmtId="0" fontId="19" fillId="0" borderId="0" xfId="0" applyFont="1" applyAlignment="1">
      <alignment horizontal="center"/>
    </xf>
    <xf numFmtId="0" fontId="30" fillId="0" borderId="0" xfId="31" applyFont="1"/>
    <xf numFmtId="0" fontId="31" fillId="0" borderId="0" xfId="31" applyFont="1"/>
    <xf numFmtId="0" fontId="31" fillId="0" borderId="0" xfId="31" applyFont="1" applyAlignment="1">
      <alignment vertical="center"/>
    </xf>
    <xf numFmtId="0" fontId="25" fillId="0" borderId="0" xfId="31" applyFont="1"/>
    <xf numFmtId="0" fontId="22" fillId="3" borderId="0" xfId="0" applyFont="1" applyFill="1" applyAlignment="1">
      <alignment vertical="justify" wrapText="1"/>
    </xf>
    <xf numFmtId="0" fontId="22" fillId="0" borderId="0" xfId="0" applyFont="1" applyAlignment="1">
      <alignment vertical="justify" wrapText="1"/>
    </xf>
    <xf numFmtId="0" fontId="39" fillId="0" borderId="0" xfId="0" applyFont="1" applyAlignment="1">
      <alignment vertical="center"/>
    </xf>
    <xf numFmtId="0" fontId="22" fillId="3" borderId="0" xfId="44" applyFont="1" applyFill="1" applyAlignment="1">
      <alignment vertical="center"/>
    </xf>
    <xf numFmtId="10" fontId="22" fillId="0" borderId="0" xfId="8" applyNumberFormat="1" applyFont="1" applyProtection="1"/>
    <xf numFmtId="0" fontId="21" fillId="0" borderId="0" xfId="0" applyFont="1" applyAlignment="1">
      <alignment vertical="justify"/>
    </xf>
    <xf numFmtId="0" fontId="42" fillId="0" borderId="0" xfId="0" applyFont="1" applyAlignment="1">
      <alignment horizontal="left" vertical="justify" wrapText="1"/>
    </xf>
    <xf numFmtId="0" fontId="25" fillId="0" borderId="0" xfId="0" applyFont="1" applyAlignment="1">
      <alignment vertical="justify"/>
    </xf>
    <xf numFmtId="0" fontId="21" fillId="0" borderId="0" xfId="0" applyFont="1" applyAlignment="1">
      <alignment vertical="top"/>
    </xf>
    <xf numFmtId="0" fontId="25" fillId="0" borderId="0" xfId="0" applyFont="1" applyAlignment="1">
      <alignment vertical="top"/>
    </xf>
    <xf numFmtId="0" fontId="43" fillId="0" borderId="0" xfId="0" applyFont="1" applyAlignment="1">
      <alignment horizontal="left" vertical="justify" wrapText="1"/>
    </xf>
    <xf numFmtId="0" fontId="44" fillId="0" borderId="0" xfId="0" applyFont="1" applyAlignment="1">
      <alignment vertical="center"/>
    </xf>
    <xf numFmtId="166" fontId="22" fillId="0" borderId="0" xfId="0" applyNumberFormat="1" applyFont="1"/>
    <xf numFmtId="0" fontId="41" fillId="0" borderId="0" xfId="44" applyFont="1"/>
    <xf numFmtId="0" fontId="36" fillId="0" borderId="0" xfId="44" applyFont="1"/>
    <xf numFmtId="0" fontId="36" fillId="0" borderId="0" xfId="44" applyFont="1" applyAlignment="1">
      <alignment vertical="center"/>
    </xf>
    <xf numFmtId="0" fontId="22" fillId="0" borderId="4" xfId="0" applyFont="1" applyBorder="1" applyAlignment="1">
      <alignment horizontal="center" vertical="center"/>
    </xf>
    <xf numFmtId="176" fontId="22" fillId="0" borderId="0" xfId="0" applyNumberFormat="1" applyFont="1" applyAlignment="1">
      <alignment vertical="center"/>
    </xf>
    <xf numFmtId="0" fontId="36" fillId="0" borderId="0" xfId="0" applyFont="1"/>
    <xf numFmtId="0" fontId="47" fillId="3" borderId="10" xfId="0" applyFont="1" applyFill="1" applyBorder="1" applyAlignment="1">
      <alignment vertical="center"/>
    </xf>
    <xf numFmtId="0" fontId="48" fillId="3" borderId="10" xfId="0" applyFont="1" applyFill="1" applyBorder="1" applyAlignment="1">
      <alignment vertical="center"/>
    </xf>
    <xf numFmtId="0" fontId="22" fillId="0" borderId="0" xfId="95" applyFont="1" applyAlignment="1" applyProtection="1">
      <alignment horizontal="left" indent="2"/>
    </xf>
    <xf numFmtId="0" fontId="22" fillId="0" borderId="0" xfId="95" applyFont="1" applyFill="1" applyAlignment="1" applyProtection="1">
      <alignment horizontal="left" indent="2"/>
    </xf>
    <xf numFmtId="0" fontId="21" fillId="0" borderId="11" xfId="0" applyFont="1" applyBorder="1" applyAlignment="1">
      <alignment vertical="center"/>
    </xf>
    <xf numFmtId="0" fontId="48" fillId="0" borderId="0" xfId="0" applyFont="1" applyAlignment="1">
      <alignment horizontal="centerContinuous" vertical="center"/>
    </xf>
    <xf numFmtId="0" fontId="49" fillId="0" borderId="0" xfId="0" applyFont="1" applyAlignment="1">
      <alignment horizontal="centerContinuous" vertical="center"/>
    </xf>
    <xf numFmtId="0" fontId="49" fillId="0" borderId="0" xfId="0" applyFont="1" applyAlignment="1">
      <alignment horizontal="center" vertical="center"/>
    </xf>
    <xf numFmtId="0" fontId="49" fillId="0" borderId="12" xfId="0" quotePrefix="1" applyFont="1" applyBorder="1" applyAlignment="1">
      <alignment horizontal="centerContinuous"/>
    </xf>
    <xf numFmtId="0" fontId="49" fillId="0" borderId="12" xfId="0" applyFont="1" applyBorder="1" applyAlignment="1">
      <alignment horizontal="centerContinuous"/>
    </xf>
    <xf numFmtId="0" fontId="49" fillId="7" borderId="10" xfId="0" applyFont="1" applyFill="1" applyBorder="1" applyAlignment="1">
      <alignment horizontal="center" vertical="center"/>
    </xf>
    <xf numFmtId="0" fontId="49" fillId="0" borderId="10" xfId="0" applyFont="1" applyBorder="1" applyAlignment="1">
      <alignment horizontal="center"/>
    </xf>
    <xf numFmtId="0" fontId="49" fillId="0" borderId="13" xfId="0" applyFont="1" applyBorder="1" applyAlignment="1">
      <alignment horizontal="center"/>
    </xf>
    <xf numFmtId="0" fontId="21" fillId="7" borderId="0" xfId="0" applyFont="1" applyFill="1" applyAlignment="1">
      <alignment horizontal="center" vertical="center"/>
    </xf>
    <xf numFmtId="167" fontId="22" fillId="0" borderId="0" xfId="8" applyNumberFormat="1" applyFont="1" applyFill="1" applyBorder="1" applyAlignment="1">
      <alignment horizontal="center" vertical="center"/>
    </xf>
    <xf numFmtId="0" fontId="50" fillId="3" borderId="10" xfId="0" applyFont="1" applyFill="1" applyBorder="1" applyAlignment="1">
      <alignment vertical="center"/>
    </xf>
    <xf numFmtId="0" fontId="47" fillId="7" borderId="10" xfId="0" applyFont="1" applyFill="1" applyBorder="1" applyAlignment="1">
      <alignment vertical="center"/>
    </xf>
    <xf numFmtId="0" fontId="22" fillId="7" borderId="0" xfId="0" applyFont="1" applyFill="1"/>
    <xf numFmtId="0" fontId="49" fillId="0" borderId="0" xfId="0" applyFont="1" applyAlignment="1">
      <alignment horizontal="center"/>
    </xf>
    <xf numFmtId="167" fontId="24" fillId="0" borderId="0" xfId="8" applyNumberFormat="1" applyFont="1" applyFill="1" applyAlignment="1">
      <alignment horizontal="center" vertical="center"/>
    </xf>
    <xf numFmtId="3" fontId="21" fillId="0" borderId="11" xfId="0" applyNumberFormat="1" applyFont="1" applyBorder="1" applyAlignment="1">
      <alignment horizontal="center" vertical="center"/>
    </xf>
    <xf numFmtId="167" fontId="21" fillId="0" borderId="11" xfId="8" applyNumberFormat="1" applyFont="1" applyFill="1" applyBorder="1" applyAlignment="1">
      <alignment horizontal="center" vertical="center"/>
    </xf>
    <xf numFmtId="3" fontId="21" fillId="7" borderId="0" xfId="0" applyNumberFormat="1" applyFont="1" applyFill="1" applyAlignment="1">
      <alignment horizontal="center" vertical="center"/>
    </xf>
    <xf numFmtId="166" fontId="21" fillId="7" borderId="0" xfId="0" applyNumberFormat="1" applyFont="1" applyFill="1" applyAlignment="1">
      <alignment horizontal="center" vertical="center"/>
    </xf>
    <xf numFmtId="0" fontId="47"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horizontal="left" vertical="center" indent="2"/>
    </xf>
    <xf numFmtId="0" fontId="50" fillId="3" borderId="0" xfId="0" applyFont="1" applyFill="1" applyAlignment="1">
      <alignment vertical="center"/>
    </xf>
    <xf numFmtId="0" fontId="53" fillId="7" borderId="10" xfId="0" applyFont="1" applyFill="1" applyBorder="1" applyAlignment="1">
      <alignment vertical="center"/>
    </xf>
    <xf numFmtId="0" fontId="53" fillId="7" borderId="0" xfId="0" applyFont="1" applyFill="1" applyAlignment="1">
      <alignment vertical="center"/>
    </xf>
    <xf numFmtId="168" fontId="21" fillId="7" borderId="0" xfId="8" applyNumberFormat="1" applyFont="1" applyFill="1" applyAlignment="1">
      <alignment horizontal="center" vertical="center"/>
    </xf>
    <xf numFmtId="183" fontId="39" fillId="0" borderId="0" xfId="8" applyNumberFormat="1" applyFont="1" applyFill="1" applyBorder="1" applyAlignment="1" applyProtection="1">
      <alignment horizontal="center" vertical="center"/>
    </xf>
    <xf numFmtId="1" fontId="21" fillId="7" borderId="0" xfId="1" applyNumberFormat="1" applyFont="1" applyFill="1" applyAlignment="1">
      <alignment horizontal="center" vertical="center"/>
    </xf>
    <xf numFmtId="1" fontId="39" fillId="0" borderId="0" xfId="1" applyNumberFormat="1" applyFont="1" applyFill="1" applyAlignment="1">
      <alignment horizontal="center" vertical="center"/>
    </xf>
    <xf numFmtId="171" fontId="39" fillId="0" borderId="0" xfId="1" applyNumberFormat="1" applyFont="1" applyFill="1" applyAlignment="1">
      <alignment horizontal="center" vertical="center"/>
    </xf>
    <xf numFmtId="182" fontId="21" fillId="7" borderId="0" xfId="0" applyNumberFormat="1" applyFont="1" applyFill="1" applyAlignment="1">
      <alignment horizontal="center" vertical="center"/>
    </xf>
    <xf numFmtId="180" fontId="21" fillId="7" borderId="0" xfId="8" applyNumberFormat="1" applyFont="1" applyFill="1" applyBorder="1" applyAlignment="1" applyProtection="1">
      <alignment horizontal="center" vertical="center"/>
    </xf>
    <xf numFmtId="0" fontId="49" fillId="0" borderId="10" xfId="0" applyFont="1" applyBorder="1" applyAlignment="1">
      <alignment horizontal="center" vertical="center"/>
    </xf>
    <xf numFmtId="182" fontId="21" fillId="0" borderId="15" xfId="0" applyNumberFormat="1" applyFont="1" applyBorder="1" applyAlignment="1">
      <alignment horizontal="center" vertical="center"/>
    </xf>
    <xf numFmtId="0" fontId="55" fillId="3" borderId="11" xfId="0" applyFont="1" applyFill="1" applyBorder="1" applyAlignment="1">
      <alignment vertical="center"/>
    </xf>
    <xf numFmtId="0" fontId="47" fillId="0" borderId="10" xfId="0" applyFont="1" applyBorder="1" applyAlignment="1">
      <alignment vertical="center"/>
    </xf>
    <xf numFmtId="0" fontId="34" fillId="0" borderId="0" xfId="0" applyFont="1" applyAlignment="1">
      <alignment vertical="justify" wrapText="1"/>
    </xf>
    <xf numFmtId="166" fontId="22" fillId="0" borderId="0" xfId="0" applyNumberFormat="1" applyFont="1" applyAlignment="1">
      <alignment vertical="center"/>
    </xf>
    <xf numFmtId="166" fontId="21" fillId="0" borderId="11" xfId="0" applyNumberFormat="1" applyFont="1" applyBorder="1" applyAlignment="1">
      <alignment vertical="center"/>
    </xf>
    <xf numFmtId="0" fontId="55" fillId="3" borderId="0" xfId="0" applyFont="1" applyFill="1" applyAlignment="1">
      <alignment vertical="center"/>
    </xf>
    <xf numFmtId="3" fontId="34" fillId="0" borderId="0" xfId="0" applyNumberFormat="1" applyFont="1" applyAlignment="1">
      <alignment vertical="justify"/>
    </xf>
    <xf numFmtId="166" fontId="22" fillId="0" borderId="0" xfId="0" applyNumberFormat="1" applyFont="1" applyAlignment="1">
      <alignment horizontal="right" vertical="center"/>
    </xf>
    <xf numFmtId="166" fontId="22" fillId="7" borderId="0" xfId="0" applyNumberFormat="1" applyFont="1" applyFill="1" applyAlignment="1">
      <alignment vertical="center"/>
    </xf>
    <xf numFmtId="0" fontId="25" fillId="7" borderId="0" xfId="0" applyFont="1" applyFill="1" applyAlignment="1">
      <alignment vertical="justify"/>
    </xf>
    <xf numFmtId="166" fontId="22" fillId="7" borderId="0" xfId="0" applyNumberFormat="1" applyFont="1" applyFill="1" applyAlignment="1">
      <alignment horizontal="right" vertical="center"/>
    </xf>
    <xf numFmtId="0" fontId="53" fillId="0" borderId="10" xfId="0" applyFont="1" applyBorder="1" applyAlignment="1">
      <alignment vertical="center"/>
    </xf>
    <xf numFmtId="0" fontId="53" fillId="0" borderId="0" xfId="0" applyFont="1" applyAlignment="1">
      <alignment vertical="center"/>
    </xf>
    <xf numFmtId="0" fontId="47" fillId="7" borderId="0" xfId="0" applyFont="1" applyFill="1" applyAlignment="1">
      <alignment vertical="center"/>
    </xf>
    <xf numFmtId="180" fontId="21" fillId="0" borderId="11" xfId="8" applyNumberFormat="1" applyFont="1" applyFill="1" applyBorder="1" applyAlignment="1" applyProtection="1">
      <alignment horizontal="center" vertical="center"/>
    </xf>
    <xf numFmtId="180" fontId="21" fillId="0" borderId="16" xfId="8" applyNumberFormat="1" applyFont="1" applyFill="1" applyBorder="1" applyAlignment="1" applyProtection="1">
      <alignment horizontal="center" vertical="center"/>
    </xf>
    <xf numFmtId="0" fontId="21" fillId="3" borderId="11" xfId="44" applyFont="1" applyFill="1" applyBorder="1" applyAlignment="1">
      <alignment vertical="center"/>
    </xf>
    <xf numFmtId="0" fontId="22" fillId="7" borderId="0" xfId="44" applyFont="1" applyFill="1"/>
    <xf numFmtId="181" fontId="24" fillId="7" borderId="0" xfId="8" applyNumberFormat="1" applyFont="1" applyFill="1" applyBorder="1" applyAlignment="1" applyProtection="1">
      <alignment horizontal="center" vertical="center"/>
    </xf>
    <xf numFmtId="3" fontId="22" fillId="7" borderId="0" xfId="0" applyNumberFormat="1" applyFont="1" applyFill="1" applyAlignment="1">
      <alignment horizontal="center" vertical="center"/>
    </xf>
    <xf numFmtId="180" fontId="22" fillId="7" borderId="0" xfId="8" applyNumberFormat="1" applyFont="1" applyFill="1" applyBorder="1" applyAlignment="1" applyProtection="1">
      <alignment horizontal="center" vertical="center"/>
    </xf>
    <xf numFmtId="182" fontId="22" fillId="7" borderId="0" xfId="0" applyNumberFormat="1" applyFont="1" applyFill="1" applyAlignment="1">
      <alignment horizontal="center" vertical="center"/>
    </xf>
    <xf numFmtId="0" fontId="57" fillId="0" borderId="11" xfId="0" applyFont="1" applyBorder="1" applyAlignment="1">
      <alignment vertical="center"/>
    </xf>
    <xf numFmtId="167" fontId="21" fillId="0" borderId="11" xfId="8" applyNumberFormat="1" applyFont="1" applyFill="1" applyBorder="1" applyAlignment="1" applyProtection="1">
      <alignment horizontal="center" vertical="center"/>
    </xf>
    <xf numFmtId="182" fontId="21" fillId="7" borderId="15" xfId="0" applyNumberFormat="1" applyFont="1" applyFill="1" applyBorder="1" applyAlignment="1">
      <alignment horizontal="center" vertical="center"/>
    </xf>
    <xf numFmtId="167" fontId="21" fillId="0" borderId="0" xfId="8" applyNumberFormat="1" applyFont="1" applyFill="1" applyBorder="1" applyAlignment="1">
      <alignment horizontal="center" vertical="center"/>
    </xf>
    <xf numFmtId="166" fontId="21" fillId="0" borderId="0" xfId="0" applyNumberFormat="1" applyFont="1" applyAlignment="1">
      <alignment horizontal="right" vertical="center"/>
    </xf>
    <xf numFmtId="180" fontId="39" fillId="0" borderId="0" xfId="8" applyNumberFormat="1" applyFont="1" applyFill="1" applyBorder="1" applyAlignment="1" applyProtection="1">
      <alignment horizontal="center" vertical="center"/>
    </xf>
    <xf numFmtId="183" fontId="24" fillId="0" borderId="0" xfId="8" applyNumberFormat="1" applyFont="1" applyFill="1" applyBorder="1" applyAlignment="1" applyProtection="1">
      <alignment horizontal="center" vertical="center"/>
    </xf>
    <xf numFmtId="180" fontId="39" fillId="0" borderId="11" xfId="8" applyNumberFormat="1" applyFont="1" applyFill="1" applyBorder="1" applyAlignment="1" applyProtection="1">
      <alignment horizontal="center" vertical="center"/>
    </xf>
    <xf numFmtId="183" fontId="39" fillId="0" borderId="11" xfId="8" applyNumberFormat="1" applyFont="1" applyFill="1" applyBorder="1" applyAlignment="1" applyProtection="1">
      <alignment horizontal="center" vertical="center"/>
    </xf>
    <xf numFmtId="183" fontId="39" fillId="0" borderId="16" xfId="8" applyNumberFormat="1" applyFont="1" applyFill="1" applyBorder="1" applyAlignment="1" applyProtection="1">
      <alignment horizontal="center" vertical="center"/>
    </xf>
    <xf numFmtId="0" fontId="49" fillId="8" borderId="10" xfId="0" applyFont="1" applyFill="1" applyBorder="1" applyAlignment="1">
      <alignment horizontal="center"/>
    </xf>
    <xf numFmtId="0" fontId="21" fillId="8" borderId="0" xfId="0" applyFont="1" applyFill="1" applyAlignment="1">
      <alignment horizontal="center"/>
    </xf>
    <xf numFmtId="0" fontId="47" fillId="8" borderId="10" xfId="0" applyFont="1" applyFill="1" applyBorder="1" applyAlignment="1">
      <alignment vertical="center"/>
    </xf>
    <xf numFmtId="0" fontId="22" fillId="8" borderId="0" xfId="0" applyFont="1" applyFill="1"/>
    <xf numFmtId="3" fontId="21" fillId="8" borderId="0" xfId="0" applyNumberFormat="1" applyFont="1" applyFill="1" applyAlignment="1">
      <alignment horizontal="center" vertical="center"/>
    </xf>
    <xf numFmtId="166" fontId="21" fillId="8" borderId="0" xfId="0" applyNumberFormat="1" applyFont="1" applyFill="1" applyAlignment="1">
      <alignment horizontal="center" vertical="center"/>
    </xf>
    <xf numFmtId="0" fontId="53" fillId="8" borderId="10" xfId="0" applyFont="1" applyFill="1" applyBorder="1" applyAlignment="1">
      <alignment vertical="center"/>
    </xf>
    <xf numFmtId="0" fontId="47" fillId="8" borderId="0" xfId="0" applyFont="1" applyFill="1" applyAlignment="1">
      <alignment vertical="center"/>
    </xf>
    <xf numFmtId="0" fontId="53" fillId="8" borderId="0" xfId="0" applyFont="1" applyFill="1" applyAlignment="1">
      <alignment vertical="center"/>
    </xf>
    <xf numFmtId="168" fontId="21" fillId="8" borderId="0" xfId="8" applyNumberFormat="1" applyFont="1" applyFill="1" applyAlignment="1">
      <alignment horizontal="center" vertical="center"/>
    </xf>
    <xf numFmtId="1" fontId="21" fillId="8" borderId="0" xfId="1" applyNumberFormat="1" applyFont="1" applyFill="1" applyAlignment="1">
      <alignment horizontal="center" vertical="center"/>
    </xf>
    <xf numFmtId="182" fontId="21" fillId="8" borderId="0" xfId="0" applyNumberFormat="1" applyFont="1" applyFill="1" applyAlignment="1">
      <alignment horizontal="center" vertical="center"/>
    </xf>
    <xf numFmtId="180" fontId="21" fillId="8" borderId="0" xfId="8" applyNumberFormat="1" applyFont="1" applyFill="1" applyBorder="1" applyAlignment="1" applyProtection="1">
      <alignment horizontal="center" vertical="center"/>
    </xf>
    <xf numFmtId="0" fontId="21" fillId="8" borderId="0" xfId="0" applyFont="1" applyFill="1" applyAlignment="1">
      <alignment horizontal="center" vertical="center"/>
    </xf>
    <xf numFmtId="182" fontId="22" fillId="8" borderId="0" xfId="0" applyNumberFormat="1" applyFont="1" applyFill="1" applyAlignment="1">
      <alignment horizontal="center" vertical="center"/>
    </xf>
    <xf numFmtId="182" fontId="21" fillId="8" borderId="15" xfId="0" applyNumberFormat="1" applyFont="1" applyFill="1" applyBorder="1" applyAlignment="1">
      <alignment horizontal="center" vertical="center"/>
    </xf>
    <xf numFmtId="166" fontId="22" fillId="8" borderId="0" xfId="0" applyNumberFormat="1" applyFont="1" applyFill="1" applyAlignment="1">
      <alignment horizontal="center" vertical="center"/>
    </xf>
    <xf numFmtId="166" fontId="22" fillId="8" borderId="0" xfId="0" applyNumberFormat="1" applyFont="1" applyFill="1" applyAlignment="1">
      <alignment vertical="center"/>
    </xf>
    <xf numFmtId="166" fontId="21" fillId="8" borderId="11" xfId="0" applyNumberFormat="1" applyFont="1" applyFill="1" applyBorder="1" applyAlignment="1">
      <alignment vertical="center"/>
    </xf>
    <xf numFmtId="0" fontId="43" fillId="8" borderId="0" xfId="0" applyFont="1" applyFill="1" applyAlignment="1">
      <alignment horizontal="left" vertical="justify" wrapText="1"/>
    </xf>
    <xf numFmtId="176" fontId="21" fillId="8" borderId="0" xfId="0" applyNumberFormat="1" applyFont="1" applyFill="1" applyAlignment="1">
      <alignment horizontal="center" vertical="center"/>
    </xf>
    <xf numFmtId="0" fontId="55" fillId="8" borderId="11" xfId="0" applyFont="1" applyFill="1" applyBorder="1" applyAlignment="1">
      <alignment vertical="center"/>
    </xf>
    <xf numFmtId="0" fontId="55" fillId="8" borderId="0" xfId="0" applyFont="1" applyFill="1" applyAlignment="1">
      <alignment vertical="center"/>
    </xf>
    <xf numFmtId="176" fontId="22" fillId="8" borderId="0" xfId="0" applyNumberFormat="1" applyFont="1" applyFill="1" applyAlignment="1">
      <alignment vertical="center"/>
    </xf>
    <xf numFmtId="0" fontId="22" fillId="8" borderId="0" xfId="44" applyFont="1" applyFill="1"/>
    <xf numFmtId="180" fontId="24" fillId="8" borderId="0" xfId="8" applyNumberFormat="1" applyFont="1" applyFill="1" applyBorder="1" applyAlignment="1" applyProtection="1">
      <alignment horizontal="center" vertical="center"/>
    </xf>
    <xf numFmtId="3" fontId="22" fillId="8" borderId="0" xfId="0" applyNumberFormat="1" applyFont="1" applyFill="1" applyAlignment="1">
      <alignment horizontal="center" vertical="center"/>
    </xf>
    <xf numFmtId="3" fontId="21" fillId="8" borderId="11" xfId="0" applyNumberFormat="1" applyFont="1" applyFill="1" applyBorder="1" applyAlignment="1">
      <alignment horizontal="center" vertical="center"/>
    </xf>
    <xf numFmtId="10" fontId="22" fillId="8" borderId="0" xfId="8" applyNumberFormat="1" applyFont="1" applyFill="1" applyProtection="1"/>
    <xf numFmtId="0" fontId="49" fillId="8" borderId="12" xfId="0" applyFont="1" applyFill="1" applyBorder="1" applyAlignment="1">
      <alignment horizontal="centerContinuous"/>
    </xf>
    <xf numFmtId="180" fontId="22" fillId="8" borderId="0" xfId="8" applyNumberFormat="1" applyFont="1" applyFill="1" applyBorder="1" applyAlignment="1" applyProtection="1">
      <alignment horizontal="center" vertical="center"/>
    </xf>
    <xf numFmtId="180" fontId="21" fillId="8" borderId="11" xfId="8" applyNumberFormat="1" applyFont="1" applyFill="1" applyBorder="1" applyAlignment="1" applyProtection="1">
      <alignment horizontal="center" vertical="center"/>
    </xf>
    <xf numFmtId="180" fontId="21" fillId="8" borderId="16" xfId="8" applyNumberFormat="1" applyFont="1" applyFill="1" applyBorder="1" applyAlignment="1" applyProtection="1">
      <alignment horizontal="center" vertical="center"/>
    </xf>
    <xf numFmtId="181" fontId="24" fillId="8" borderId="0" xfId="8" applyNumberFormat="1" applyFont="1" applyFill="1" applyBorder="1" applyAlignment="1" applyProtection="1">
      <alignment horizontal="center" vertical="center"/>
    </xf>
    <xf numFmtId="3" fontId="20" fillId="8" borderId="0" xfId="0" applyNumberFormat="1" applyFont="1" applyFill="1" applyAlignment="1">
      <alignment horizontal="center" vertical="center"/>
    </xf>
    <xf numFmtId="0" fontId="21" fillId="8" borderId="0" xfId="0" applyFont="1" applyFill="1" applyAlignment="1">
      <alignment horizontal="centerContinuous" vertical="center"/>
    </xf>
    <xf numFmtId="0" fontId="21" fillId="7" borderId="0" xfId="0" applyFont="1" applyFill="1"/>
    <xf numFmtId="0" fontId="21" fillId="7" borderId="0" xfId="0" applyFont="1" applyFill="1" applyAlignment="1">
      <alignment vertical="center"/>
    </xf>
    <xf numFmtId="0" fontId="22" fillId="7" borderId="0" xfId="0" applyFont="1" applyFill="1" applyAlignment="1">
      <alignment vertical="center"/>
    </xf>
    <xf numFmtId="185" fontId="22" fillId="0" borderId="0" xfId="0" applyNumberFormat="1" applyFont="1" applyAlignment="1">
      <alignment horizontal="center" vertical="center"/>
    </xf>
    <xf numFmtId="185" fontId="22" fillId="8" borderId="0" xfId="0" applyNumberFormat="1" applyFont="1" applyFill="1" applyAlignment="1">
      <alignment horizontal="center" vertical="center"/>
    </xf>
    <xf numFmtId="185" fontId="21" fillId="0" borderId="11" xfId="0" applyNumberFormat="1" applyFont="1" applyBorder="1" applyAlignment="1">
      <alignment horizontal="center" vertical="center"/>
    </xf>
    <xf numFmtId="185" fontId="21" fillId="8" borderId="11" xfId="0" applyNumberFormat="1" applyFont="1" applyFill="1" applyBorder="1" applyAlignment="1">
      <alignment horizontal="center" vertical="center"/>
    </xf>
    <xf numFmtId="185" fontId="21" fillId="0" borderId="0" xfId="0" applyNumberFormat="1" applyFont="1" applyAlignment="1">
      <alignment horizontal="center" vertical="center"/>
    </xf>
    <xf numFmtId="185" fontId="21" fillId="8" borderId="0" xfId="0" applyNumberFormat="1" applyFont="1" applyFill="1" applyAlignment="1">
      <alignment horizontal="center" vertical="center"/>
    </xf>
    <xf numFmtId="0" fontId="47" fillId="9" borderId="10" xfId="0" applyFont="1" applyFill="1" applyBorder="1" applyAlignment="1">
      <alignment vertical="center"/>
    </xf>
    <xf numFmtId="0" fontId="22" fillId="9" borderId="0" xfId="0" applyFont="1" applyFill="1"/>
    <xf numFmtId="0" fontId="21" fillId="9" borderId="0" xfId="0" applyFont="1" applyFill="1" applyAlignment="1">
      <alignment horizontal="center"/>
    </xf>
    <xf numFmtId="185" fontId="22" fillId="9" borderId="0" xfId="0" applyNumberFormat="1" applyFont="1" applyFill="1" applyAlignment="1">
      <alignment horizontal="center" vertical="center"/>
    </xf>
    <xf numFmtId="185" fontId="21" fillId="9" borderId="11" xfId="0" applyNumberFormat="1" applyFont="1" applyFill="1" applyBorder="1" applyAlignment="1">
      <alignment horizontal="center" vertical="center"/>
    </xf>
    <xf numFmtId="185" fontId="21" fillId="9" borderId="0" xfId="0" applyNumberFormat="1" applyFont="1" applyFill="1" applyAlignment="1">
      <alignment horizontal="center" vertical="center"/>
    </xf>
    <xf numFmtId="166" fontId="21" fillId="9" borderId="0" xfId="0" applyNumberFormat="1" applyFont="1" applyFill="1" applyAlignment="1">
      <alignment horizontal="center" vertical="center"/>
    </xf>
    <xf numFmtId="168" fontId="21" fillId="9" borderId="0" xfId="8" applyNumberFormat="1" applyFont="1" applyFill="1" applyAlignment="1">
      <alignment horizontal="center" vertical="center"/>
    </xf>
    <xf numFmtId="1" fontId="21" fillId="9" borderId="0" xfId="1" applyNumberFormat="1" applyFont="1" applyFill="1" applyAlignment="1">
      <alignment horizontal="center" vertical="center"/>
    </xf>
    <xf numFmtId="182" fontId="21" fillId="9" borderId="0" xfId="0" applyNumberFormat="1" applyFont="1" applyFill="1" applyAlignment="1">
      <alignment horizontal="center" vertical="center"/>
    </xf>
    <xf numFmtId="3" fontId="21" fillId="9" borderId="0" xfId="0" applyNumberFormat="1" applyFont="1" applyFill="1" applyAlignment="1">
      <alignment horizontal="center" vertical="center"/>
    </xf>
    <xf numFmtId="180" fontId="21" fillId="9" borderId="0" xfId="8" applyNumberFormat="1" applyFont="1" applyFill="1" applyBorder="1" applyAlignment="1" applyProtection="1">
      <alignment horizontal="center" vertical="center"/>
    </xf>
    <xf numFmtId="0" fontId="21" fillId="9" borderId="0" xfId="0" applyFont="1" applyFill="1" applyAlignment="1">
      <alignment horizontal="center" vertical="center"/>
    </xf>
    <xf numFmtId="0" fontId="47" fillId="9" borderId="0" xfId="0" applyFont="1" applyFill="1" applyAlignment="1">
      <alignment vertical="center"/>
    </xf>
    <xf numFmtId="182" fontId="22" fillId="9" borderId="0" xfId="0" applyNumberFormat="1" applyFont="1" applyFill="1" applyAlignment="1">
      <alignment horizontal="center" vertical="center"/>
    </xf>
    <xf numFmtId="182" fontId="21" fillId="9" borderId="15" xfId="0" applyNumberFormat="1" applyFont="1" applyFill="1" applyBorder="1" applyAlignment="1">
      <alignment horizontal="center" vertical="center"/>
    </xf>
    <xf numFmtId="166" fontId="22" fillId="9" borderId="0" xfId="0" applyNumberFormat="1" applyFont="1" applyFill="1" applyAlignment="1">
      <alignment horizontal="center" vertical="center"/>
    </xf>
    <xf numFmtId="166" fontId="22" fillId="9" borderId="0" xfId="0" applyNumberFormat="1" applyFont="1" applyFill="1" applyAlignment="1">
      <alignment vertical="center"/>
    </xf>
    <xf numFmtId="166" fontId="21" fillId="9" borderId="11" xfId="0" applyNumberFormat="1" applyFont="1" applyFill="1" applyBorder="1" applyAlignment="1">
      <alignment vertical="center"/>
    </xf>
    <xf numFmtId="0" fontId="43" fillId="9" borderId="0" xfId="0" applyFont="1" applyFill="1" applyAlignment="1">
      <alignment horizontal="left" vertical="justify" wrapText="1"/>
    </xf>
    <xf numFmtId="176" fontId="21" fillId="9" borderId="0" xfId="0" applyNumberFormat="1" applyFont="1" applyFill="1" applyAlignment="1">
      <alignment horizontal="center" vertical="center"/>
    </xf>
    <xf numFmtId="0" fontId="55" fillId="9" borderId="11" xfId="0" applyFont="1" applyFill="1" applyBorder="1" applyAlignment="1">
      <alignment vertical="center"/>
    </xf>
    <xf numFmtId="0" fontId="55" fillId="9" borderId="0" xfId="0" applyFont="1" applyFill="1" applyAlignment="1">
      <alignment vertical="center"/>
    </xf>
    <xf numFmtId="0" fontId="22" fillId="9" borderId="0" xfId="44" applyFont="1" applyFill="1"/>
    <xf numFmtId="180" fontId="24" fillId="9" borderId="0" xfId="8" applyNumberFormat="1" applyFont="1" applyFill="1" applyBorder="1" applyAlignment="1" applyProtection="1">
      <alignment horizontal="center" vertical="center"/>
    </xf>
    <xf numFmtId="3" fontId="22" fillId="9" borderId="0" xfId="0" applyNumberFormat="1" applyFont="1" applyFill="1" applyAlignment="1">
      <alignment horizontal="center" vertical="center"/>
    </xf>
    <xf numFmtId="3" fontId="21" fillId="9" borderId="11" xfId="0" applyNumberFormat="1" applyFont="1" applyFill="1" applyBorder="1" applyAlignment="1">
      <alignment horizontal="center" vertical="center"/>
    </xf>
    <xf numFmtId="10" fontId="22" fillId="9" borderId="0" xfId="8" applyNumberFormat="1" applyFont="1" applyFill="1" applyProtection="1"/>
    <xf numFmtId="180" fontId="22" fillId="9" borderId="0" xfId="8" applyNumberFormat="1" applyFont="1" applyFill="1" applyBorder="1" applyAlignment="1" applyProtection="1">
      <alignment horizontal="center" vertical="center"/>
    </xf>
    <xf numFmtId="180" fontId="21" fillId="9" borderId="11" xfId="8" applyNumberFormat="1" applyFont="1" applyFill="1" applyBorder="1" applyAlignment="1" applyProtection="1">
      <alignment horizontal="center" vertical="center"/>
    </xf>
    <xf numFmtId="180" fontId="21" fillId="9" borderId="16" xfId="8" applyNumberFormat="1" applyFont="1" applyFill="1" applyBorder="1" applyAlignment="1" applyProtection="1">
      <alignment horizontal="center" vertical="center"/>
    </xf>
    <xf numFmtId="181" fontId="24" fillId="9" borderId="0" xfId="8" applyNumberFormat="1" applyFont="1" applyFill="1" applyBorder="1" applyAlignment="1" applyProtection="1">
      <alignment horizontal="center" vertical="center"/>
    </xf>
    <xf numFmtId="3" fontId="20" fillId="9" borderId="0" xfId="0" applyNumberFormat="1" applyFont="1" applyFill="1" applyAlignment="1">
      <alignment horizontal="center" vertical="center"/>
    </xf>
    <xf numFmtId="0" fontId="49" fillId="9" borderId="10" xfId="0" applyFont="1" applyFill="1" applyBorder="1" applyAlignment="1">
      <alignment horizontal="center"/>
    </xf>
    <xf numFmtId="0" fontId="49" fillId="9" borderId="12" xfId="0" applyFont="1" applyFill="1" applyBorder="1" applyAlignment="1">
      <alignment horizontal="centerContinuous"/>
    </xf>
    <xf numFmtId="0" fontId="21" fillId="9" borderId="0" xfId="0" applyFont="1" applyFill="1" applyAlignment="1">
      <alignment horizontal="centerContinuous" vertical="center"/>
    </xf>
    <xf numFmtId="0" fontId="53" fillId="9" borderId="10" xfId="0" applyFont="1" applyFill="1" applyBorder="1" applyAlignment="1">
      <alignment vertical="center"/>
    </xf>
    <xf numFmtId="0" fontId="53" fillId="9" borderId="0" xfId="0" applyFont="1" applyFill="1" applyAlignment="1">
      <alignment vertical="center"/>
    </xf>
    <xf numFmtId="3" fontId="22" fillId="9" borderId="0" xfId="73" applyNumberFormat="1" applyFont="1" applyFill="1" applyAlignment="1">
      <alignment horizontal="center" vertical="center"/>
    </xf>
    <xf numFmtId="3" fontId="24" fillId="9" borderId="0" xfId="73" applyNumberFormat="1" applyFont="1" applyFill="1" applyAlignment="1">
      <alignment horizontal="center" vertical="center"/>
    </xf>
    <xf numFmtId="186" fontId="21" fillId="0" borderId="0" xfId="0" applyNumberFormat="1" applyFont="1" applyAlignment="1">
      <alignment horizontal="center" vertical="center"/>
    </xf>
    <xf numFmtId="186" fontId="21" fillId="7" borderId="0" xfId="0" applyNumberFormat="1" applyFont="1" applyFill="1" applyAlignment="1">
      <alignment horizontal="center" vertical="center"/>
    </xf>
    <xf numFmtId="186" fontId="21" fillId="9" borderId="0" xfId="0" applyNumberFormat="1" applyFont="1" applyFill="1" applyAlignment="1">
      <alignment horizontal="center" vertical="center"/>
    </xf>
    <xf numFmtId="186" fontId="21" fillId="8" borderId="0" xfId="0" applyNumberFormat="1" applyFont="1" applyFill="1" applyAlignment="1">
      <alignment horizontal="center" vertical="center"/>
    </xf>
    <xf numFmtId="166" fontId="21" fillId="9" borderId="11" xfId="0" applyNumberFormat="1" applyFont="1" applyFill="1" applyBorder="1" applyAlignment="1">
      <alignment horizontal="center" vertical="center"/>
    </xf>
    <xf numFmtId="166" fontId="21" fillId="0" borderId="11" xfId="0" applyNumberFormat="1" applyFont="1" applyBorder="1" applyAlignment="1">
      <alignment horizontal="center" vertical="center"/>
    </xf>
    <xf numFmtId="187" fontId="21" fillId="7" borderId="0" xfId="0" applyNumberFormat="1" applyFont="1" applyFill="1" applyAlignment="1">
      <alignment horizontal="center" vertical="center"/>
    </xf>
    <xf numFmtId="166" fontId="22" fillId="7" borderId="0" xfId="0" applyNumberFormat="1" applyFont="1" applyFill="1" applyAlignment="1">
      <alignment horizontal="center" vertical="center"/>
    </xf>
    <xf numFmtId="166" fontId="21" fillId="7" borderId="11" xfId="0" applyNumberFormat="1" applyFont="1" applyFill="1" applyBorder="1" applyAlignment="1">
      <alignment horizontal="center" vertical="center"/>
    </xf>
    <xf numFmtId="188" fontId="21" fillId="7" borderId="0" xfId="0" applyNumberFormat="1" applyFont="1" applyFill="1" applyAlignment="1">
      <alignment horizontal="center" vertical="center"/>
    </xf>
    <xf numFmtId="188" fontId="21" fillId="0" borderId="0" xfId="0" applyNumberFormat="1" applyFont="1" applyAlignment="1">
      <alignment horizontal="center" vertical="center"/>
    </xf>
    <xf numFmtId="188" fontId="21" fillId="0" borderId="0" xfId="8" applyNumberFormat="1" applyFont="1" applyFill="1" applyAlignment="1">
      <alignment horizontal="center" vertical="center"/>
    </xf>
    <xf numFmtId="188" fontId="22" fillId="0" borderId="0" xfId="0" applyNumberFormat="1" applyFont="1"/>
    <xf numFmtId="166" fontId="21" fillId="8" borderId="11" xfId="0" applyNumberFormat="1" applyFont="1" applyFill="1" applyBorder="1" applyAlignment="1">
      <alignment horizontal="center" vertical="center"/>
    </xf>
    <xf numFmtId="188" fontId="21" fillId="8" borderId="0" xfId="0" applyNumberFormat="1" applyFont="1" applyFill="1" applyAlignment="1">
      <alignment horizontal="center" vertical="center"/>
    </xf>
    <xf numFmtId="188" fontId="21" fillId="9" borderId="0" xfId="0" applyNumberFormat="1" applyFont="1" applyFill="1" applyAlignment="1">
      <alignment horizontal="center" vertical="center"/>
    </xf>
    <xf numFmtId="166" fontId="21" fillId="0" borderId="0" xfId="44" applyNumberFormat="1" applyFont="1" applyAlignment="1">
      <alignment horizontal="center" vertical="center"/>
    </xf>
    <xf numFmtId="166" fontId="22" fillId="0" borderId="0" xfId="44" applyNumberFormat="1" applyFont="1" applyAlignment="1">
      <alignment horizontal="center" vertical="center"/>
    </xf>
    <xf numFmtId="166" fontId="21" fillId="0" borderId="11" xfId="44" applyNumberFormat="1" applyFont="1" applyBorder="1" applyAlignment="1">
      <alignment horizontal="center" vertical="center"/>
    </xf>
    <xf numFmtId="166" fontId="21" fillId="9" borderId="0" xfId="44" applyNumberFormat="1" applyFont="1" applyFill="1" applyAlignment="1">
      <alignment horizontal="center" vertical="center"/>
    </xf>
    <xf numFmtId="166" fontId="21" fillId="8" borderId="0" xfId="44" applyNumberFormat="1" applyFont="1" applyFill="1" applyAlignment="1">
      <alignment horizontal="center" vertical="center"/>
    </xf>
    <xf numFmtId="166" fontId="22" fillId="9" borderId="0" xfId="44" applyNumberFormat="1" applyFont="1" applyFill="1" applyAlignment="1">
      <alignment horizontal="center" vertical="center"/>
    </xf>
    <xf numFmtId="166" fontId="22" fillId="8" borderId="0" xfId="44" applyNumberFormat="1" applyFont="1" applyFill="1" applyAlignment="1">
      <alignment horizontal="center" vertical="center"/>
    </xf>
    <xf numFmtId="166" fontId="21" fillId="9" borderId="11" xfId="44" applyNumberFormat="1" applyFont="1" applyFill="1" applyBorder="1" applyAlignment="1">
      <alignment horizontal="center" vertical="center"/>
    </xf>
    <xf numFmtId="166" fontId="21" fillId="8" borderId="11" xfId="44" applyNumberFormat="1" applyFont="1" applyFill="1" applyBorder="1" applyAlignment="1">
      <alignment horizontal="center" vertical="center"/>
    </xf>
    <xf numFmtId="188" fontId="22" fillId="7" borderId="0" xfId="0" applyNumberFormat="1" applyFont="1" applyFill="1" applyAlignment="1">
      <alignment horizontal="center" vertical="center"/>
    </xf>
    <xf numFmtId="188" fontId="22" fillId="0" borderId="0" xfId="0" applyNumberFormat="1" applyFont="1" applyAlignment="1">
      <alignment horizontal="center" vertical="center"/>
    </xf>
    <xf numFmtId="187" fontId="21" fillId="0" borderId="0" xfId="0" applyNumberFormat="1" applyFont="1" applyAlignment="1">
      <alignment horizontal="center" vertical="center"/>
    </xf>
    <xf numFmtId="188" fontId="24" fillId="0" borderId="0" xfId="0" applyNumberFormat="1" applyFont="1" applyAlignment="1">
      <alignment horizontal="center" vertical="center"/>
    </xf>
    <xf numFmtId="188" fontId="22" fillId="8" borderId="0" xfId="0" applyNumberFormat="1" applyFont="1" applyFill="1" applyAlignment="1">
      <alignment horizontal="center" vertical="center"/>
    </xf>
    <xf numFmtId="187" fontId="21" fillId="8" borderId="0" xfId="0" applyNumberFormat="1" applyFont="1" applyFill="1" applyAlignment="1">
      <alignment horizontal="center" vertical="center"/>
    </xf>
    <xf numFmtId="188" fontId="22" fillId="9" borderId="0" xfId="0" applyNumberFormat="1" applyFont="1" applyFill="1" applyAlignment="1">
      <alignment horizontal="center" vertical="center"/>
    </xf>
    <xf numFmtId="187" fontId="21" fillId="9" borderId="0" xfId="0" applyNumberFormat="1" applyFont="1" applyFill="1" applyAlignment="1">
      <alignment horizontal="center" vertical="center"/>
    </xf>
    <xf numFmtId="166" fontId="21" fillId="7" borderId="0" xfId="44" applyNumberFormat="1" applyFont="1" applyFill="1" applyAlignment="1">
      <alignment horizontal="center" vertical="center"/>
    </xf>
    <xf numFmtId="166" fontId="22" fillId="7" borderId="0" xfId="44" applyNumberFormat="1" applyFont="1" applyFill="1" applyAlignment="1">
      <alignment horizontal="center" vertical="center"/>
    </xf>
    <xf numFmtId="180" fontId="24" fillId="7" borderId="0" xfId="8" applyNumberFormat="1" applyFont="1" applyFill="1" applyBorder="1" applyAlignment="1" applyProtection="1">
      <alignment horizontal="center" vertical="center"/>
    </xf>
    <xf numFmtId="166" fontId="21" fillId="7" borderId="11" xfId="44" applyNumberFormat="1" applyFont="1" applyFill="1" applyBorder="1" applyAlignment="1">
      <alignment horizontal="center" vertical="center"/>
    </xf>
    <xf numFmtId="180" fontId="21" fillId="7" borderId="11" xfId="8" applyNumberFormat="1" applyFont="1" applyFill="1" applyBorder="1" applyAlignment="1" applyProtection="1">
      <alignment horizontal="center" vertical="center"/>
    </xf>
    <xf numFmtId="180" fontId="21" fillId="7" borderId="16" xfId="8" applyNumberFormat="1" applyFont="1" applyFill="1" applyBorder="1" applyAlignment="1" applyProtection="1">
      <alignment horizontal="center" vertical="center"/>
    </xf>
    <xf numFmtId="0" fontId="57" fillId="7" borderId="11" xfId="0" applyFont="1" applyFill="1" applyBorder="1" applyAlignment="1">
      <alignment vertical="center"/>
    </xf>
    <xf numFmtId="3" fontId="21" fillId="7" borderId="11" xfId="0" applyNumberFormat="1" applyFont="1" applyFill="1" applyBorder="1" applyAlignment="1">
      <alignment horizontal="center" vertical="center"/>
    </xf>
    <xf numFmtId="3" fontId="20" fillId="7" borderId="0" xfId="0" applyNumberFormat="1" applyFont="1" applyFill="1" applyAlignment="1">
      <alignment horizontal="center" vertical="center"/>
    </xf>
    <xf numFmtId="0" fontId="22" fillId="0" borderId="0" xfId="0" applyFont="1" applyAlignment="1">
      <alignment horizontal="left" vertical="center" wrapText="1"/>
    </xf>
    <xf numFmtId="190" fontId="21" fillId="0" borderId="11" xfId="0" applyNumberFormat="1" applyFont="1" applyBorder="1" applyAlignment="1">
      <alignment vertical="center"/>
    </xf>
    <xf numFmtId="190" fontId="22" fillId="0" borderId="0" xfId="0" applyNumberFormat="1" applyFont="1" applyAlignment="1">
      <alignment vertical="center"/>
    </xf>
    <xf numFmtId="190" fontId="21" fillId="0" borderId="0" xfId="0" applyNumberFormat="1" applyFont="1" applyAlignment="1">
      <alignment vertical="center"/>
    </xf>
    <xf numFmtId="0" fontId="21" fillId="0" borderId="0" xfId="31" applyFont="1" applyAlignment="1">
      <alignment horizontal="center"/>
    </xf>
    <xf numFmtId="172" fontId="28" fillId="0" borderId="0" xfId="1" applyNumberFormat="1" applyFont="1" applyFill="1" applyAlignment="1">
      <alignment horizontal="centerContinuous"/>
    </xf>
    <xf numFmtId="177" fontId="22" fillId="0" borderId="0" xfId="31" applyNumberFormat="1" applyFont="1" applyAlignment="1">
      <alignment horizontal="center" vertical="center"/>
    </xf>
    <xf numFmtId="179" fontId="22" fillId="0" borderId="0" xfId="39" applyNumberFormat="1" applyFont="1" applyFill="1" applyAlignment="1">
      <alignment horizontal="center" vertical="center"/>
    </xf>
    <xf numFmtId="190" fontId="22" fillId="9" borderId="0" xfId="0" applyNumberFormat="1" applyFont="1" applyFill="1" applyAlignment="1">
      <alignment vertical="center"/>
    </xf>
    <xf numFmtId="190" fontId="21" fillId="9" borderId="11" xfId="0" applyNumberFormat="1" applyFont="1" applyFill="1" applyBorder="1" applyAlignment="1">
      <alignment vertical="center"/>
    </xf>
    <xf numFmtId="190" fontId="21" fillId="9" borderId="0" xfId="0" applyNumberFormat="1" applyFont="1" applyFill="1" applyAlignment="1">
      <alignment vertical="center"/>
    </xf>
    <xf numFmtId="190" fontId="21" fillId="8" borderId="11" xfId="0" applyNumberFormat="1" applyFont="1" applyFill="1" applyBorder="1" applyAlignment="1">
      <alignment vertical="center"/>
    </xf>
    <xf numFmtId="190" fontId="22" fillId="8" borderId="0" xfId="0" applyNumberFormat="1" applyFont="1" applyFill="1" applyAlignment="1">
      <alignment vertical="center"/>
    </xf>
    <xf numFmtId="190" fontId="21" fillId="8" borderId="0" xfId="0" applyNumberFormat="1" applyFont="1" applyFill="1" applyAlignment="1">
      <alignment vertical="center"/>
    </xf>
    <xf numFmtId="188" fontId="24" fillId="8" borderId="0" xfId="0" applyNumberFormat="1" applyFont="1" applyFill="1" applyAlignment="1">
      <alignment horizontal="center" vertical="center"/>
    </xf>
    <xf numFmtId="3" fontId="22" fillId="8" borderId="0" xfId="31" applyNumberFormat="1" applyFont="1" applyFill="1" applyAlignment="1">
      <alignment horizontal="center" vertical="center"/>
    </xf>
    <xf numFmtId="3" fontId="22" fillId="8" borderId="0" xfId="73" applyNumberFormat="1" applyFont="1" applyFill="1" applyAlignment="1">
      <alignment horizontal="center" vertical="center"/>
    </xf>
    <xf numFmtId="3" fontId="24" fillId="8" borderId="0" xfId="73" applyNumberFormat="1" applyFont="1" applyFill="1" applyAlignment="1">
      <alignment horizontal="center" vertical="center"/>
    </xf>
    <xf numFmtId="0" fontId="32" fillId="8" borderId="0" xfId="0" applyFont="1" applyFill="1"/>
    <xf numFmtId="0" fontId="22" fillId="0" borderId="0" xfId="0" applyFont="1" applyAlignment="1">
      <alignment horizontal="left" vertical="center"/>
    </xf>
    <xf numFmtId="0" fontId="22" fillId="0" borderId="0" xfId="0" applyFont="1" applyAlignment="1">
      <alignment horizontal="left" indent="2"/>
    </xf>
    <xf numFmtId="167" fontId="39" fillId="0" borderId="0" xfId="8" applyNumberFormat="1" applyFont="1" applyFill="1" applyAlignment="1">
      <alignment horizontal="center" vertical="center"/>
    </xf>
    <xf numFmtId="167" fontId="39" fillId="0" borderId="11" xfId="8" applyNumberFormat="1" applyFont="1" applyFill="1" applyBorder="1" applyAlignment="1">
      <alignment horizontal="center" vertical="center"/>
    </xf>
    <xf numFmtId="168" fontId="39" fillId="0" borderId="0" xfId="8" applyNumberFormat="1" applyFont="1" applyFill="1" applyBorder="1" applyAlignment="1" applyProtection="1">
      <alignment horizontal="center" vertical="center"/>
    </xf>
    <xf numFmtId="3" fontId="24" fillId="0" borderId="0" xfId="0" applyNumberFormat="1" applyFont="1" applyAlignment="1">
      <alignment horizontal="center" vertical="center"/>
    </xf>
    <xf numFmtId="3" fontId="39" fillId="0" borderId="11" xfId="0" applyNumberFormat="1" applyFont="1" applyBorder="1" applyAlignment="1">
      <alignment horizontal="center" vertical="center"/>
    </xf>
    <xf numFmtId="3" fontId="23" fillId="0" borderId="0" xfId="0" applyNumberFormat="1" applyFont="1" applyAlignment="1">
      <alignment horizontal="center" vertical="center"/>
    </xf>
    <xf numFmtId="167" fontId="39" fillId="3" borderId="0" xfId="8" applyNumberFormat="1" applyFont="1" applyFill="1" applyBorder="1" applyAlignment="1" applyProtection="1">
      <alignment horizontal="center" vertical="center"/>
    </xf>
    <xf numFmtId="0" fontId="61" fillId="3" borderId="10" xfId="0" applyFont="1" applyFill="1" applyBorder="1" applyAlignment="1">
      <alignment vertical="center"/>
    </xf>
    <xf numFmtId="0" fontId="61" fillId="3" borderId="0" xfId="0" applyFont="1" applyFill="1" applyAlignment="1">
      <alignment vertical="center"/>
    </xf>
    <xf numFmtId="0" fontId="62" fillId="0" borderId="10" xfId="0" applyFont="1" applyBorder="1" applyAlignment="1">
      <alignment vertical="center"/>
    </xf>
    <xf numFmtId="0" fontId="62" fillId="0" borderId="0" xfId="0" applyFont="1" applyAlignment="1">
      <alignment vertical="center"/>
    </xf>
    <xf numFmtId="0" fontId="34" fillId="0" borderId="0" xfId="0" applyFont="1" applyAlignment="1">
      <alignment vertical="center"/>
    </xf>
    <xf numFmtId="0" fontId="49" fillId="8" borderId="12" xfId="0" quotePrefix="1" applyFont="1" applyFill="1" applyBorder="1" applyAlignment="1">
      <alignment horizontal="centerContinuous"/>
    </xf>
    <xf numFmtId="0" fontId="22" fillId="0" borderId="0" xfId="0" applyFont="1" applyAlignment="1">
      <alignment horizontal="left" vertical="top" wrapText="1"/>
    </xf>
    <xf numFmtId="166" fontId="22" fillId="0" borderId="0" xfId="8" applyNumberFormat="1" applyFont="1" applyFill="1" applyBorder="1" applyAlignment="1" applyProtection="1">
      <alignment horizontal="center" vertical="center"/>
    </xf>
    <xf numFmtId="166" fontId="22" fillId="0" borderId="0" xfId="0" applyNumberFormat="1" applyFont="1" applyAlignment="1">
      <alignment vertical="center" wrapText="1"/>
    </xf>
    <xf numFmtId="191" fontId="22" fillId="0" borderId="0" xfId="0" applyNumberFormat="1" applyFont="1"/>
    <xf numFmtId="0" fontId="25" fillId="8" borderId="0" xfId="0" applyFont="1" applyFill="1" applyAlignment="1">
      <alignment vertical="justify"/>
    </xf>
    <xf numFmtId="175" fontId="36" fillId="0" borderId="4" xfId="0" applyNumberFormat="1" applyFont="1" applyBorder="1" applyAlignment="1">
      <alignment horizontal="center" vertical="center"/>
    </xf>
    <xf numFmtId="177" fontId="22" fillId="8" borderId="0" xfId="31" applyNumberFormat="1" applyFont="1" applyFill="1" applyAlignment="1">
      <alignment horizontal="center" vertical="center"/>
    </xf>
    <xf numFmtId="177" fontId="24" fillId="8" borderId="0" xfId="31" applyNumberFormat="1" applyFont="1" applyFill="1" applyAlignment="1">
      <alignment horizontal="center" vertical="center"/>
    </xf>
    <xf numFmtId="177" fontId="24" fillId="0" borderId="0" xfId="31" applyNumberFormat="1" applyFont="1" applyAlignment="1">
      <alignment horizontal="center" vertical="center"/>
    </xf>
    <xf numFmtId="0" fontId="22" fillId="0" borderId="0" xfId="0" quotePrefix="1" applyFont="1" applyAlignment="1">
      <alignment horizontal="left" vertical="center" wrapText="1"/>
    </xf>
    <xf numFmtId="0" fontId="22" fillId="0" borderId="0" xfId="14" applyFont="1" applyAlignment="1">
      <alignment vertical="top" wrapText="1"/>
    </xf>
    <xf numFmtId="180" fontId="22" fillId="0" borderId="0" xfId="31" applyNumberFormat="1" applyFont="1" applyAlignment="1">
      <alignment horizontal="center" vertical="center"/>
    </xf>
    <xf numFmtId="180" fontId="22" fillId="8" borderId="0" xfId="31" applyNumberFormat="1" applyFont="1" applyFill="1" applyAlignment="1">
      <alignment horizontal="center" vertical="center"/>
    </xf>
    <xf numFmtId="0" fontId="25" fillId="8" borderId="0" xfId="0" applyFont="1" applyFill="1" applyAlignment="1">
      <alignment vertical="top"/>
    </xf>
    <xf numFmtId="0" fontId="19" fillId="8" borderId="0" xfId="0" applyFont="1" applyFill="1" applyAlignment="1">
      <alignment horizontal="center"/>
    </xf>
    <xf numFmtId="191" fontId="22" fillId="8" borderId="0" xfId="0" applyNumberFormat="1" applyFont="1" applyFill="1"/>
    <xf numFmtId="0" fontId="22" fillId="8" borderId="0" xfId="0" applyFont="1" applyFill="1" applyAlignment="1">
      <alignment vertical="center"/>
    </xf>
    <xf numFmtId="3" fontId="34" fillId="0" borderId="0" xfId="0" applyNumberFormat="1" applyFont="1" applyAlignment="1">
      <alignment horizontal="center" vertical="top"/>
    </xf>
    <xf numFmtId="0" fontId="22" fillId="0" borderId="0" xfId="44" applyFont="1" applyAlignment="1">
      <alignment horizontal="right" vertical="center"/>
    </xf>
    <xf numFmtId="0" fontId="22" fillId="0" borderId="0" xfId="44" applyFont="1" applyAlignment="1">
      <alignment vertical="center"/>
    </xf>
    <xf numFmtId="0" fontId="21" fillId="0" borderId="17" xfId="0" applyFont="1" applyBorder="1" applyAlignment="1">
      <alignment vertical="center"/>
    </xf>
    <xf numFmtId="3" fontId="21" fillId="0" borderId="17" xfId="0" applyNumberFormat="1" applyFont="1" applyBorder="1" applyAlignment="1">
      <alignment horizontal="center" vertical="center"/>
    </xf>
    <xf numFmtId="3" fontId="21" fillId="9" borderId="17" xfId="0" applyNumberFormat="1" applyFont="1" applyFill="1" applyBorder="1" applyAlignment="1">
      <alignment horizontal="center" vertical="center"/>
    </xf>
    <xf numFmtId="3" fontId="21" fillId="8" borderId="17" xfId="0" applyNumberFormat="1" applyFont="1" applyFill="1" applyBorder="1" applyAlignment="1">
      <alignment horizontal="center" vertical="center"/>
    </xf>
    <xf numFmtId="0" fontId="22" fillId="3" borderId="0" xfId="31" applyFont="1" applyFill="1" applyAlignment="1">
      <alignment vertical="center"/>
    </xf>
    <xf numFmtId="0" fontId="24" fillId="0" borderId="0" xfId="31" applyFont="1" applyAlignment="1">
      <alignment horizontal="left" vertical="center" indent="1"/>
    </xf>
    <xf numFmtId="189" fontId="28" fillId="0" borderId="0" xfId="0" applyNumberFormat="1" applyFont="1" applyAlignment="1">
      <alignment horizontal="center"/>
    </xf>
    <xf numFmtId="0" fontId="47" fillId="0" borderId="0" xfId="0" applyFont="1" applyAlignment="1">
      <alignment vertical="center"/>
    </xf>
    <xf numFmtId="0" fontId="49" fillId="0" borderId="18" xfId="0" applyFont="1" applyBorder="1" applyAlignment="1">
      <alignment horizontal="center"/>
    </xf>
    <xf numFmtId="0" fontId="22" fillId="8" borderId="0" xfId="31" applyFont="1" applyFill="1"/>
    <xf numFmtId="0" fontId="21" fillId="0" borderId="11" xfId="0" applyFont="1" applyBorder="1" applyAlignment="1">
      <alignment horizontal="left" vertical="center"/>
    </xf>
    <xf numFmtId="167" fontId="39" fillId="0" borderId="0" xfId="8" applyNumberFormat="1" applyFont="1" applyFill="1" applyBorder="1" applyAlignment="1">
      <alignment horizontal="center" vertical="center"/>
    </xf>
    <xf numFmtId="0" fontId="66" fillId="0" borderId="0" xfId="0" applyFont="1" applyAlignment="1">
      <alignment wrapText="1"/>
    </xf>
    <xf numFmtId="14" fontId="22" fillId="0" borderId="0" xfId="0" applyNumberFormat="1" applyFont="1"/>
    <xf numFmtId="169" fontId="22" fillId="3" borderId="0" xfId="39" applyNumberFormat="1" applyFont="1" applyFill="1" applyBorder="1" applyAlignment="1" applyProtection="1">
      <alignment horizontal="center" vertical="center"/>
    </xf>
    <xf numFmtId="188" fontId="24" fillId="9" borderId="0" xfId="0" applyNumberFormat="1" applyFont="1" applyFill="1" applyAlignment="1">
      <alignment horizontal="center" vertical="center"/>
    </xf>
    <xf numFmtId="3" fontId="22" fillId="9" borderId="0" xfId="31" applyNumberFormat="1" applyFont="1" applyFill="1" applyAlignment="1">
      <alignment horizontal="center" vertical="center"/>
    </xf>
    <xf numFmtId="180" fontId="22" fillId="9" borderId="0" xfId="31" applyNumberFormat="1" applyFont="1" applyFill="1" applyAlignment="1">
      <alignment horizontal="center" vertical="center"/>
    </xf>
    <xf numFmtId="0" fontId="22" fillId="9" borderId="0" xfId="31" applyFont="1" applyFill="1"/>
    <xf numFmtId="0" fontId="21" fillId="0" borderId="0" xfId="0" applyFont="1" applyAlignment="1">
      <alignment horizontal="left" vertical="center"/>
    </xf>
    <xf numFmtId="166" fontId="21" fillId="9" borderId="0" xfId="0" applyNumberFormat="1" applyFont="1" applyFill="1" applyAlignment="1">
      <alignment vertical="center"/>
    </xf>
    <xf numFmtId="166" fontId="21" fillId="0" borderId="0" xfId="0" applyNumberFormat="1" applyFont="1" applyAlignment="1">
      <alignment vertical="center"/>
    </xf>
    <xf numFmtId="166" fontId="21" fillId="8" borderId="0" xfId="0" applyNumberFormat="1" applyFont="1" applyFill="1" applyAlignment="1">
      <alignment vertical="center"/>
    </xf>
    <xf numFmtId="189" fontId="22" fillId="0" borderId="0" xfId="0" applyNumberFormat="1" applyFont="1"/>
    <xf numFmtId="0" fontId="22" fillId="0" borderId="0" xfId="0" applyFont="1" applyAlignment="1">
      <alignment vertical="top"/>
    </xf>
    <xf numFmtId="3" fontId="21" fillId="0" borderId="0" xfId="0" applyNumberFormat="1" applyFont="1" applyAlignment="1">
      <alignment horizontal="center" vertical="top"/>
    </xf>
    <xf numFmtId="0" fontId="49" fillId="8" borderId="14" xfId="0" applyFont="1" applyFill="1" applyBorder="1" applyAlignment="1">
      <alignment horizontal="center"/>
    </xf>
    <xf numFmtId="0" fontId="22" fillId="8" borderId="0" xfId="0" applyFont="1" applyFill="1" applyAlignment="1">
      <alignment horizontal="center"/>
    </xf>
    <xf numFmtId="0" fontId="49" fillId="8" borderId="18" xfId="0" applyFont="1" applyFill="1" applyBorder="1" applyAlignment="1">
      <alignment horizontal="center"/>
    </xf>
    <xf numFmtId="0" fontId="40" fillId="4" borderId="0" xfId="11" applyFont="1" applyFill="1" applyAlignment="1">
      <alignment horizontal="left" vertical="center" indent="3"/>
    </xf>
    <xf numFmtId="0" fontId="35" fillId="0" borderId="0" xfId="0" applyFont="1" applyAlignment="1">
      <alignment horizontal="left"/>
    </xf>
    <xf numFmtId="0" fontId="15" fillId="4" borderId="0" xfId="11" applyFont="1" applyFill="1" applyAlignment="1">
      <alignment horizontal="left" vertical="center" wrapText="1"/>
    </xf>
    <xf numFmtId="0" fontId="14" fillId="3" borderId="0" xfId="11" applyFont="1" applyFill="1" applyAlignment="1">
      <alignment horizontal="left" vertical="center" wrapText="1"/>
    </xf>
    <xf numFmtId="0" fontId="13" fillId="4" borderId="0" xfId="11" applyFont="1" applyFill="1" applyAlignment="1">
      <alignment horizontal="left" vertical="center" wrapText="1"/>
    </xf>
    <xf numFmtId="0" fontId="27" fillId="4" borderId="0" xfId="11" applyFont="1" applyFill="1" applyAlignment="1">
      <alignment horizontal="left" vertical="center" wrapText="1"/>
    </xf>
    <xf numFmtId="0" fontId="45" fillId="6" borderId="0" xfId="0" applyFont="1" applyFill="1" applyAlignment="1">
      <alignment horizontal="center" vertical="center"/>
    </xf>
    <xf numFmtId="0" fontId="46" fillId="6" borderId="0" xfId="0" applyFont="1" applyFill="1" applyAlignment="1">
      <alignment horizontal="center" vertical="center"/>
    </xf>
    <xf numFmtId="0" fontId="66" fillId="0" borderId="0" xfId="0" applyFont="1" applyAlignment="1">
      <alignment horizontal="left" wrapText="1"/>
    </xf>
    <xf numFmtId="0" fontId="22" fillId="0" borderId="0" xfId="0" applyFont="1" applyAlignment="1">
      <alignment horizontal="left" wrapText="1"/>
    </xf>
    <xf numFmtId="0" fontId="22" fillId="0" borderId="0" xfId="0" quotePrefix="1" applyFont="1" applyAlignment="1">
      <alignment horizontal="left" vertical="center" wrapText="1"/>
    </xf>
    <xf numFmtId="0" fontId="49" fillId="0" borderId="12" xfId="0" quotePrefix="1" applyFont="1" applyBorder="1" applyAlignment="1">
      <alignment horizontal="center"/>
    </xf>
    <xf numFmtId="3" fontId="22" fillId="0" borderId="0" xfId="0" applyNumberFormat="1" applyFont="1" applyAlignment="1">
      <alignment horizontal="left" vertical="justify" wrapText="1"/>
    </xf>
    <xf numFmtId="0" fontId="22" fillId="0" borderId="0" xfId="0" applyFont="1" applyAlignment="1">
      <alignment horizontal="left" vertical="justify" wrapText="1"/>
    </xf>
    <xf numFmtId="0" fontId="22" fillId="0" borderId="17" xfId="14" applyFont="1" applyBorder="1" applyAlignment="1">
      <alignment horizontal="left" vertical="center" wrapText="1"/>
    </xf>
    <xf numFmtId="0" fontId="22" fillId="0" borderId="0" xfId="0" applyFont="1" applyAlignment="1">
      <alignment horizontal="left" vertical="top" wrapText="1"/>
    </xf>
    <xf numFmtId="0" fontId="22" fillId="0" borderId="5" xfId="14" applyFont="1" applyBorder="1" applyAlignment="1">
      <alignment horizontal="left" vertical="top" wrapText="1"/>
    </xf>
    <xf numFmtId="0" fontId="22" fillId="0" borderId="7" xfId="14" applyFont="1" applyBorder="1" applyAlignment="1">
      <alignment horizontal="left" vertical="top" wrapText="1"/>
    </xf>
    <xf numFmtId="0" fontId="22" fillId="0" borderId="6" xfId="14" applyFont="1" applyBorder="1" applyAlignment="1">
      <alignment horizontal="left" vertical="top" wrapText="1"/>
    </xf>
    <xf numFmtId="0" fontId="21" fillId="0" borderId="0" xfId="31" applyFont="1" applyAlignment="1">
      <alignment horizontal="center"/>
    </xf>
    <xf numFmtId="0" fontId="22" fillId="0" borderId="0" xfId="31" applyFont="1" applyAlignment="1">
      <alignment horizontal="left" vertical="center" wrapText="1"/>
    </xf>
    <xf numFmtId="0" fontId="22" fillId="0" borderId="0" xfId="31" applyFont="1" applyAlignment="1">
      <alignment horizontal="left" vertical="center"/>
    </xf>
    <xf numFmtId="0" fontId="22" fillId="0" borderId="0" xfId="0" quotePrefix="1" applyFont="1" applyAlignment="1">
      <alignment horizontal="left" wrapText="1"/>
    </xf>
    <xf numFmtId="0" fontId="22" fillId="9" borderId="0" xfId="0" applyFont="1" applyFill="1" applyAlignment="1">
      <alignment horizontal="left" wrapText="1"/>
    </xf>
    <xf numFmtId="0" fontId="22" fillId="0" borderId="0" xfId="0" applyFont="1" applyAlignment="1">
      <alignment horizontal="left" vertical="top"/>
    </xf>
    <xf numFmtId="0" fontId="22" fillId="0" borderId="0" xfId="0" quotePrefix="1" applyFont="1" applyAlignment="1">
      <alignment horizontal="left" vertical="top" wrapText="1"/>
    </xf>
    <xf numFmtId="0" fontId="22" fillId="9" borderId="0" xfId="0" applyFont="1" applyFill="1" applyAlignment="1">
      <alignment horizontal="left" vertical="top" wrapText="1"/>
    </xf>
    <xf numFmtId="0" fontId="22" fillId="0" borderId="0" xfId="0" applyFont="1" applyAlignment="1">
      <alignment horizontal="left" vertical="center" wrapText="1"/>
    </xf>
    <xf numFmtId="0" fontId="22" fillId="0" borderId="0" xfId="73" applyFont="1" applyAlignment="1">
      <alignment horizontal="left" vertical="center" wrapText="1"/>
    </xf>
    <xf numFmtId="0" fontId="52" fillId="0" borderId="0" xfId="0" applyFont="1" applyAlignment="1">
      <alignment horizontal="left" vertical="center" wrapText="1"/>
    </xf>
    <xf numFmtId="0" fontId="15" fillId="0" borderId="0" xfId="0" applyFont="1" applyAlignment="1">
      <alignment horizontal="left" vertical="center" wrapText="1"/>
    </xf>
  </cellXfs>
  <cellStyles count="98">
    <cellStyle name="_DATA" xfId="94" xr:uid="{FF711313-02CC-445E-A990-B72FBEF77D64}"/>
    <cellStyle name="_HEADER" xfId="96" xr:uid="{5376409B-1FEA-4835-804D-CBA3AF9063BF}"/>
    <cellStyle name="colonne2" xfId="12" xr:uid="{00000000-0005-0000-0000-000001000000}"/>
    <cellStyle name="Comma" xfId="1" builtinId="3"/>
    <cellStyle name="Comma 2" xfId="2" xr:uid="{00000000-0005-0000-0000-000002000000}"/>
    <cellStyle name="Comma 2 2" xfId="3" xr:uid="{00000000-0005-0000-0000-000003000000}"/>
    <cellStyle name="Comma 3" xfId="41" xr:uid="{00000000-0005-0000-0000-000004000000}"/>
    <cellStyle name="Comma 3 2" xfId="54" xr:uid="{00000000-0005-0000-0000-000005000000}"/>
    <cellStyle name="Comma 4" xfId="42" xr:uid="{00000000-0005-0000-0000-000006000000}"/>
    <cellStyle name="Comma 4 2" xfId="55" xr:uid="{00000000-0005-0000-0000-000007000000}"/>
    <cellStyle name="conti" xfId="13" xr:uid="{00000000-0005-0000-0000-000008000000}"/>
    <cellStyle name="Euro" xfId="4" xr:uid="{00000000-0005-0000-0000-000009000000}"/>
    <cellStyle name="Euro 2" xfId="43" xr:uid="{00000000-0005-0000-0000-00000A000000}"/>
    <cellStyle name="Euro 2 2" xfId="56" xr:uid="{00000000-0005-0000-0000-00000B000000}"/>
    <cellStyle name="Euro 2 2 2" xfId="57" xr:uid="{00000000-0005-0000-0000-00000C000000}"/>
    <cellStyle name="Euro 2 2 2 2" xfId="58" xr:uid="{00000000-0005-0000-0000-00000D000000}"/>
    <cellStyle name="Euro 2 2 3" xfId="59" xr:uid="{00000000-0005-0000-0000-00000E000000}"/>
    <cellStyle name="Euro 2 3" xfId="60" xr:uid="{00000000-0005-0000-0000-00000F000000}"/>
    <cellStyle name="Euro 2 3 2" xfId="61" xr:uid="{00000000-0005-0000-0000-000010000000}"/>
    <cellStyle name="Euro 2 4" xfId="62" xr:uid="{00000000-0005-0000-0000-000011000000}"/>
    <cellStyle name="Euro 3" xfId="63" xr:uid="{00000000-0005-0000-0000-000012000000}"/>
    <cellStyle name="Euro 3 2" xfId="64" xr:uid="{00000000-0005-0000-0000-000013000000}"/>
    <cellStyle name="Euro 3 2 2" xfId="65" xr:uid="{00000000-0005-0000-0000-000014000000}"/>
    <cellStyle name="Euro 3 3" xfId="66" xr:uid="{00000000-0005-0000-0000-000015000000}"/>
    <cellStyle name="Euro 4" xfId="67" xr:uid="{00000000-0005-0000-0000-000016000000}"/>
    <cellStyle name="Euro 4 2" xfId="68" xr:uid="{00000000-0005-0000-0000-000017000000}"/>
    <cellStyle name="Euro 5" xfId="69" xr:uid="{00000000-0005-0000-0000-000018000000}"/>
    <cellStyle name="Hyperlink 2" xfId="95" xr:uid="{E02F662D-E832-434C-A026-F764232A9DE5}"/>
    <cellStyle name="MLComma0" xfId="93" xr:uid="{00000000-0005-0000-0000-00001A000000}"/>
    <cellStyle name="Normal" xfId="0" builtinId="0"/>
    <cellStyle name="Normal 10" xfId="44" xr:uid="{00000000-0005-0000-0000-00001B000000}"/>
    <cellStyle name="Normal 11" xfId="53" xr:uid="{00000000-0005-0000-0000-00001C000000}"/>
    <cellStyle name="Normal 2" xfId="5" xr:uid="{00000000-0005-0000-0000-00001D000000}"/>
    <cellStyle name="Normal 2 2" xfId="6" xr:uid="{00000000-0005-0000-0000-00001E000000}"/>
    <cellStyle name="Normal 2 2 2" xfId="70" xr:uid="{00000000-0005-0000-0000-00001F000000}"/>
    <cellStyle name="Normal 2 3" xfId="14" xr:uid="{00000000-0005-0000-0000-000020000000}"/>
    <cellStyle name="Normal 2 3 2" xfId="71" xr:uid="{00000000-0005-0000-0000-000021000000}"/>
    <cellStyle name="Normal 2 3 3" xfId="72" xr:uid="{00000000-0005-0000-0000-000022000000}"/>
    <cellStyle name="Normal 2 4" xfId="15" xr:uid="{00000000-0005-0000-0000-000023000000}"/>
    <cellStyle name="Normal 2 5" xfId="16" xr:uid="{00000000-0005-0000-0000-000024000000}"/>
    <cellStyle name="Normal 2 6" xfId="73" xr:uid="{00000000-0005-0000-0000-000025000000}"/>
    <cellStyle name="Normal 2 7" xfId="74" xr:uid="{00000000-0005-0000-0000-000026000000}"/>
    <cellStyle name="Normal 2_BOOK DIVISIONAL DATA BASE" xfId="7" xr:uid="{00000000-0005-0000-0000-000027000000}"/>
    <cellStyle name="Normal 3" xfId="11" xr:uid="{00000000-0005-0000-0000-000028000000}"/>
    <cellStyle name="Normal 3 10" xfId="17" xr:uid="{00000000-0005-0000-0000-000029000000}"/>
    <cellStyle name="Normal 3 11" xfId="18" xr:uid="{00000000-0005-0000-0000-00002A000000}"/>
    <cellStyle name="Normal 3 12" xfId="19" xr:uid="{00000000-0005-0000-0000-00002B000000}"/>
    <cellStyle name="Normal 3 13" xfId="20" xr:uid="{00000000-0005-0000-0000-00002C000000}"/>
    <cellStyle name="Normal 3 14" xfId="21" xr:uid="{00000000-0005-0000-0000-00002D000000}"/>
    <cellStyle name="Normal 3 2" xfId="22" xr:uid="{00000000-0005-0000-0000-00002E000000}"/>
    <cellStyle name="Normal 3 3" xfId="23" xr:uid="{00000000-0005-0000-0000-00002F000000}"/>
    <cellStyle name="Normal 3 3 2" xfId="75" xr:uid="{00000000-0005-0000-0000-000030000000}"/>
    <cellStyle name="Normal 3 3 2 2" xfId="76" xr:uid="{00000000-0005-0000-0000-000031000000}"/>
    <cellStyle name="Normal 3 3 3" xfId="77" xr:uid="{00000000-0005-0000-0000-000032000000}"/>
    <cellStyle name="Normal 3 4" xfId="24" xr:uid="{00000000-0005-0000-0000-000033000000}"/>
    <cellStyle name="Normal 3 4 2" xfId="78" xr:uid="{00000000-0005-0000-0000-000034000000}"/>
    <cellStyle name="Normal 3 5" xfId="25" xr:uid="{00000000-0005-0000-0000-000035000000}"/>
    <cellStyle name="Normal 3 6" xfId="26" xr:uid="{00000000-0005-0000-0000-000036000000}"/>
    <cellStyle name="Normal 3 7" xfId="27" xr:uid="{00000000-0005-0000-0000-000037000000}"/>
    <cellStyle name="Normal 3 8" xfId="28" xr:uid="{00000000-0005-0000-0000-000038000000}"/>
    <cellStyle name="Normal 3 9" xfId="29" xr:uid="{00000000-0005-0000-0000-000039000000}"/>
    <cellStyle name="Normal 4" xfId="30" xr:uid="{00000000-0005-0000-0000-00003A000000}"/>
    <cellStyle name="Normal 4 2" xfId="79" xr:uid="{00000000-0005-0000-0000-00003B000000}"/>
    <cellStyle name="Normal 4 2 2" xfId="80" xr:uid="{00000000-0005-0000-0000-00003C000000}"/>
    <cellStyle name="Normal 4 2 2 2" xfId="81" xr:uid="{00000000-0005-0000-0000-00003D000000}"/>
    <cellStyle name="Normal 4 2 3" xfId="82" xr:uid="{00000000-0005-0000-0000-00003E000000}"/>
    <cellStyle name="Normal 4 3" xfId="83" xr:uid="{00000000-0005-0000-0000-00003F000000}"/>
    <cellStyle name="Normal 4 3 2" xfId="84" xr:uid="{00000000-0005-0000-0000-000040000000}"/>
    <cellStyle name="Normal 4 4" xfId="85" xr:uid="{00000000-0005-0000-0000-000041000000}"/>
    <cellStyle name="Normal 5" xfId="45" xr:uid="{00000000-0005-0000-0000-000042000000}"/>
    <cellStyle name="Normal 5 2" xfId="86" xr:uid="{00000000-0005-0000-0000-000043000000}"/>
    <cellStyle name="Normal 5 2 2" xfId="87" xr:uid="{00000000-0005-0000-0000-000044000000}"/>
    <cellStyle name="Normal 5 3" xfId="88" xr:uid="{00000000-0005-0000-0000-000045000000}"/>
    <cellStyle name="Normal 6" xfId="46" xr:uid="{00000000-0005-0000-0000-000046000000}"/>
    <cellStyle name="Normal 6 2" xfId="89" xr:uid="{00000000-0005-0000-0000-000047000000}"/>
    <cellStyle name="Normal 6 2 2" xfId="90" xr:uid="{00000000-0005-0000-0000-000048000000}"/>
    <cellStyle name="Normal 6 3" xfId="91" xr:uid="{00000000-0005-0000-0000-000049000000}"/>
    <cellStyle name="Normal 7" xfId="47" xr:uid="{00000000-0005-0000-0000-00004A000000}"/>
    <cellStyle name="Normal 8" xfId="48" xr:uid="{00000000-0005-0000-0000-00004B000000}"/>
    <cellStyle name="Normal 9" xfId="49" xr:uid="{00000000-0005-0000-0000-00004C000000}"/>
    <cellStyle name="Normale 2" xfId="31" xr:uid="{00000000-0005-0000-0000-00004E000000}"/>
    <cellStyle name="Normale 2 2" xfId="32" xr:uid="{00000000-0005-0000-0000-00004F000000}"/>
    <cellStyle name="Normale 2 2 2" xfId="92" xr:uid="{00000000-0005-0000-0000-000050000000}"/>
    <cellStyle name="Normale 2 3" xfId="33" xr:uid="{00000000-0005-0000-0000-000051000000}"/>
    <cellStyle name="Normale 3" xfId="34" xr:uid="{00000000-0005-0000-0000-000052000000}"/>
    <cellStyle name="Normale 3 2" xfId="35" xr:uid="{00000000-0005-0000-0000-000053000000}"/>
    <cellStyle name="Normale 4" xfId="36" xr:uid="{00000000-0005-0000-0000-000054000000}"/>
    <cellStyle name="Normale 5" xfId="37" xr:uid="{00000000-0005-0000-0000-000055000000}"/>
    <cellStyle name="Normale 6" xfId="38" xr:uid="{00000000-0005-0000-0000-000056000000}"/>
    <cellStyle name="Normale 6 2" xfId="51" xr:uid="{00000000-0005-0000-0000-000057000000}"/>
    <cellStyle name="Percent" xfId="8" builtinId="5"/>
    <cellStyle name="Percent 2" xfId="9" xr:uid="{00000000-0005-0000-0000-000058000000}"/>
    <cellStyle name="Percent 2 2" xfId="10" xr:uid="{00000000-0005-0000-0000-000059000000}"/>
    <cellStyle name="Percent 3" xfId="50" xr:uid="{00000000-0005-0000-0000-00005A000000}"/>
    <cellStyle name="Percent 5" xfId="97" xr:uid="{0E1F9352-3BDC-4209-8335-5D0633AFB143}"/>
    <cellStyle name="Percentuale 2" xfId="39" xr:uid="{00000000-0005-0000-0000-00005C000000}"/>
    <cellStyle name="Percentuale 2 2" xfId="52" xr:uid="{00000000-0005-0000-0000-00005D000000}"/>
    <cellStyle name="voci" xfId="40" xr:uid="{00000000-0005-0000-0000-00005E000000}"/>
  </cellStyles>
  <dxfs count="0"/>
  <tableStyles count="1" defaultTableStyle="TableStyleMedium9" defaultPivotStyle="PivotStyleLight16">
    <tableStyle name="Invisible" pivot="0" table="0" count="0" xr9:uid="{5BF86FC6-B07E-41F8-9213-1F4CD502C1C7}"/>
  </tableStyles>
  <colors>
    <mruColors>
      <color rgb="FFF2F2F2"/>
      <color rgb="FFE2001A"/>
      <color rgb="FFAA1C0D"/>
      <color rgb="FFFFFFCC"/>
      <color rgb="FFEA5C4D"/>
      <color rgb="FFFEFEFE"/>
      <color rgb="FFE1061C"/>
      <color rgb="FFC0E4ED"/>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24</xdr:col>
      <xdr:colOff>595049</xdr:colOff>
      <xdr:row>58</xdr:row>
      <xdr:rowOff>150964</xdr:rowOff>
    </xdr:to>
    <xdr:pic>
      <xdr:nvPicPr>
        <xdr:cNvPr id="2" name="Picture 1">
          <a:extLst>
            <a:ext uri="{FF2B5EF4-FFF2-40B4-BE49-F238E27FC236}">
              <a16:creationId xmlns:a16="http://schemas.microsoft.com/office/drawing/2014/main" id="{BCB1012D-4107-51C4-A6DB-04DFC2D2CA79}"/>
            </a:ext>
          </a:extLst>
        </xdr:cNvPr>
        <xdr:cNvPicPr>
          <a:picLocks noChangeAspect="1"/>
        </xdr:cNvPicPr>
      </xdr:nvPicPr>
      <xdr:blipFill>
        <a:blip xmlns:r="http://schemas.openxmlformats.org/officeDocument/2006/relationships" r:embed="rId1"/>
        <a:stretch>
          <a:fillRect/>
        </a:stretch>
      </xdr:blipFill>
      <xdr:spPr>
        <a:xfrm>
          <a:off x="0" y="1"/>
          <a:ext cx="17761614" cy="10028208"/>
        </a:xfrm>
        <a:prstGeom prst="rect">
          <a:avLst/>
        </a:prstGeom>
      </xdr:spPr>
    </xdr:pic>
    <xdr:clientData/>
  </xdr:twoCellAnchor>
  <xdr:twoCellAnchor>
    <xdr:from>
      <xdr:col>12</xdr:col>
      <xdr:colOff>790102</xdr:colOff>
      <xdr:row>7</xdr:row>
      <xdr:rowOff>70580</xdr:rowOff>
    </xdr:from>
    <xdr:to>
      <xdr:col>24</xdr:col>
      <xdr:colOff>480279</xdr:colOff>
      <xdr:row>13</xdr:row>
      <xdr:rowOff>66522</xdr:rowOff>
    </xdr:to>
    <xdr:sp macro="" textlink="">
      <xdr:nvSpPr>
        <xdr:cNvPr id="4" name="Title 3">
          <a:extLst>
            <a:ext uri="{FF2B5EF4-FFF2-40B4-BE49-F238E27FC236}">
              <a16:creationId xmlns:a16="http://schemas.microsoft.com/office/drawing/2014/main" id="{75871706-20A5-43E4-959B-6E8CE4CE9AAF}"/>
            </a:ext>
          </a:extLst>
        </xdr:cNvPr>
        <xdr:cNvSpPr txBox="1">
          <a:spLocks/>
        </xdr:cNvSpPr>
      </xdr:nvSpPr>
      <xdr:spPr>
        <a:xfrm>
          <a:off x="8726404" y="1231225"/>
          <a:ext cx="8959651" cy="937006"/>
        </a:xfrm>
        <a:prstGeom prst="rect">
          <a:avLst/>
        </a:prstGeom>
        <a:noFill/>
        <a:ln w="9525">
          <a:noFill/>
          <a:miter lim="800000"/>
          <a:headEnd/>
          <a:tailEnd/>
        </a:ln>
        <a:effectLst/>
      </xdr:spPr>
      <xdr:txBody>
        <a:bodyPr vert="horz" wrap="square" lIns="0" tIns="0" rIns="0" bIns="0" numCol="1" rtlCol="0" anchor="b" anchorCtr="0" compatLnSpc="1">
          <a:prstTxWarp prst="textNoShape">
            <a:avLst/>
          </a:prstTxWarp>
          <a:noAutofit/>
        </a:bodyPr>
        <a:lstStyle>
          <a:defPPr>
            <a:defRPr lang="en-US"/>
          </a:defPPr>
          <a:lvl1pPr marL="0" algn="l" defTabSz="914377" rtl="0" eaLnBrk="1" latinLnBrk="0" hangingPunct="1">
            <a:defRPr sz="1800" kern="1200">
              <a:solidFill>
                <a:schemeClr val="tx1"/>
              </a:solidFill>
              <a:latin typeface="+mn-lt"/>
              <a:ea typeface="+mn-ea"/>
              <a:cs typeface="+mn-cs"/>
            </a:defRPr>
          </a:lvl1pPr>
          <a:lvl2pPr marL="457189" algn="l" defTabSz="914377" rtl="0" eaLnBrk="1" latinLnBrk="0" hangingPunct="1">
            <a:defRPr sz="1800" kern="1200">
              <a:solidFill>
                <a:schemeClr val="tx1"/>
              </a:solidFill>
              <a:latin typeface="+mn-lt"/>
              <a:ea typeface="+mn-ea"/>
              <a:cs typeface="+mn-cs"/>
            </a:defRPr>
          </a:lvl2pPr>
          <a:lvl3pPr marL="914377" algn="l" defTabSz="914377" rtl="0" eaLnBrk="1" latinLnBrk="0" hangingPunct="1">
            <a:defRPr sz="1800" kern="1200">
              <a:solidFill>
                <a:schemeClr val="tx1"/>
              </a:solidFill>
              <a:latin typeface="+mn-lt"/>
              <a:ea typeface="+mn-ea"/>
              <a:cs typeface="+mn-cs"/>
            </a:defRPr>
          </a:lvl3pPr>
          <a:lvl4pPr marL="1371566" algn="l" defTabSz="914377" rtl="0" eaLnBrk="1" latinLnBrk="0" hangingPunct="1">
            <a:defRPr sz="1800" kern="1200">
              <a:solidFill>
                <a:schemeClr val="tx1"/>
              </a:solidFill>
              <a:latin typeface="+mn-lt"/>
              <a:ea typeface="+mn-ea"/>
              <a:cs typeface="+mn-cs"/>
            </a:defRPr>
          </a:lvl4pPr>
          <a:lvl5pPr marL="1828754" algn="l" defTabSz="914377" rtl="0" eaLnBrk="1" latinLnBrk="0" hangingPunct="1">
            <a:defRPr sz="1800" kern="1200">
              <a:solidFill>
                <a:schemeClr val="tx1"/>
              </a:solidFill>
              <a:latin typeface="+mn-lt"/>
              <a:ea typeface="+mn-ea"/>
              <a:cs typeface="+mn-cs"/>
            </a:defRPr>
          </a:lvl5pPr>
          <a:lvl6pPr marL="2285943" algn="l" defTabSz="914377" rtl="0" eaLnBrk="1" latinLnBrk="0" hangingPunct="1">
            <a:defRPr sz="1800" kern="1200">
              <a:solidFill>
                <a:schemeClr val="tx1"/>
              </a:solidFill>
              <a:latin typeface="+mn-lt"/>
              <a:ea typeface="+mn-ea"/>
              <a:cs typeface="+mn-cs"/>
            </a:defRPr>
          </a:lvl6pPr>
          <a:lvl7pPr marL="2743131" algn="l" defTabSz="914377" rtl="0" eaLnBrk="1" latinLnBrk="0" hangingPunct="1">
            <a:defRPr sz="1800" kern="1200">
              <a:solidFill>
                <a:schemeClr val="tx1"/>
              </a:solidFill>
              <a:latin typeface="+mn-lt"/>
              <a:ea typeface="+mn-ea"/>
              <a:cs typeface="+mn-cs"/>
            </a:defRPr>
          </a:lvl7pPr>
          <a:lvl8pPr marL="3200320" algn="l" defTabSz="914377" rtl="0" eaLnBrk="1" latinLnBrk="0" hangingPunct="1">
            <a:defRPr sz="1800" kern="1200">
              <a:solidFill>
                <a:schemeClr val="tx1"/>
              </a:solidFill>
              <a:latin typeface="+mn-lt"/>
              <a:ea typeface="+mn-ea"/>
              <a:cs typeface="+mn-cs"/>
            </a:defRPr>
          </a:lvl8pPr>
          <a:lvl9pPr marL="3657509" algn="l" defTabSz="914377" rtl="0" eaLnBrk="1" latinLnBrk="0" hangingPunct="1">
            <a:defRPr sz="1800" kern="1200">
              <a:solidFill>
                <a:schemeClr val="tx1"/>
              </a:solidFill>
              <a:latin typeface="+mn-lt"/>
              <a:ea typeface="+mn-ea"/>
              <a:cs typeface="+mn-cs"/>
            </a:defRPr>
          </a:lvl9pPr>
        </a:lstStyle>
        <a:p>
          <a:pPr defTabSz="1219170"/>
          <a:r>
            <a:rPr lang="it-IT" sz="8000" b="1">
              <a:solidFill>
                <a:schemeClr val="bg1"/>
              </a:solidFill>
              <a:latin typeface="UniCredit" panose="02000506040000020004" pitchFamily="2" charset="0"/>
            </a:rPr>
            <a:t>Divisional Database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108857</xdr:colOff>
      <xdr:row>2</xdr:row>
      <xdr:rowOff>1</xdr:rowOff>
    </xdr:from>
    <xdr:to>
      <xdr:col>2</xdr:col>
      <xdr:colOff>264874</xdr:colOff>
      <xdr:row>5</xdr:row>
      <xdr:rowOff>175607</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177868" y="379563"/>
          <a:ext cx="3649715" cy="61555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69011" y="379562"/>
          <a:ext cx="3653716" cy="61208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B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B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B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B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B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B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69011" y="379562"/>
          <a:ext cx="3653716" cy="61208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E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E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E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E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E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E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E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71041" y="385652"/>
          <a:ext cx="3651179" cy="60751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C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C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C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C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C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C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64698" y="388189"/>
          <a:ext cx="3653716" cy="61639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F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F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F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F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F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F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F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0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0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0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0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0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0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0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100-00000A000000}"/>
            </a:ext>
          </a:extLst>
        </xdr:cNvPr>
        <xdr:cNvGrpSpPr/>
      </xdr:nvGrpSpPr>
      <xdr:grpSpPr>
        <a:xfrm>
          <a:off x="69011" y="379562"/>
          <a:ext cx="3653716" cy="61208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1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1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1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1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1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1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71041" y="385652"/>
          <a:ext cx="3651179" cy="60751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2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2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2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2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2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2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164891</xdr:colOff>
      <xdr:row>5</xdr:row>
      <xdr:rowOff>119403</xdr:rowOff>
    </xdr:to>
    <xdr:grpSp>
      <xdr:nvGrpSpPr>
        <xdr:cNvPr id="10" name="Group 9">
          <a:extLst>
            <a:ext uri="{FF2B5EF4-FFF2-40B4-BE49-F238E27FC236}">
              <a16:creationId xmlns:a16="http://schemas.microsoft.com/office/drawing/2014/main" id="{00000000-0008-0000-1300-00000A000000}"/>
            </a:ext>
          </a:extLst>
        </xdr:cNvPr>
        <xdr:cNvGrpSpPr/>
      </xdr:nvGrpSpPr>
      <xdr:grpSpPr>
        <a:xfrm>
          <a:off x="71041" y="385652"/>
          <a:ext cx="3656052" cy="606542"/>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3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3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3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3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3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3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3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16470</xdr:colOff>
      <xdr:row>1</xdr:row>
      <xdr:rowOff>209550</xdr:rowOff>
    </xdr:to>
    <xdr:pic>
      <xdr:nvPicPr>
        <xdr:cNvPr id="19" name="Immagine 11">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6714"/>
        <a:stretch/>
      </xdr:blipFill>
      <xdr:spPr>
        <a:xfrm>
          <a:off x="219075" y="0"/>
          <a:ext cx="6322020" cy="495300"/>
        </a:xfrm>
        <a:prstGeom prst="rect">
          <a:avLst/>
        </a:prstGeom>
      </xdr:spPr>
    </xdr:pic>
    <xdr:clientData/>
  </xdr:twoCellAnchor>
  <xdr:oneCellAnchor>
    <xdr:from>
      <xdr:col>2</xdr:col>
      <xdr:colOff>1658260</xdr:colOff>
      <xdr:row>0</xdr:row>
      <xdr:rowOff>74543</xdr:rowOff>
    </xdr:from>
    <xdr:ext cx="3007618" cy="346249"/>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125101" y="74543"/>
          <a:ext cx="3007618" cy="346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strike="noStrike" baseline="0">
              <a:solidFill>
                <a:schemeClr val="bg1"/>
              </a:solidFill>
              <a:latin typeface="UniCredit" panose="02000506040000020004" pitchFamily="2" charset="0"/>
            </a:rPr>
            <a:t>2</a:t>
          </a:r>
          <a:r>
            <a:rPr lang="en-US" sz="1800" b="1" strike="noStrike" baseline="30000">
              <a:solidFill>
                <a:schemeClr val="bg1"/>
              </a:solidFill>
              <a:latin typeface="UniCredit" panose="02000506040000020004" pitchFamily="2" charset="0"/>
            </a:rPr>
            <a:t>nd</a:t>
          </a:r>
          <a:r>
            <a:rPr lang="en-US" sz="1800" b="1">
              <a:solidFill>
                <a:schemeClr val="bg1"/>
              </a:solidFill>
              <a:latin typeface="UniCredit" panose="02000506040000020004" pitchFamily="2" charset="0"/>
            </a:rPr>
            <a:t> Quarter - 1H</a:t>
          </a:r>
          <a:r>
            <a:rPr lang="en-US" sz="1800" b="1" baseline="0">
              <a:solidFill>
                <a:schemeClr val="bg1"/>
              </a:solidFill>
              <a:latin typeface="UniCredit" panose="02000506040000020004" pitchFamily="2" charset="0"/>
            </a:rPr>
            <a:t> </a:t>
          </a:r>
          <a:r>
            <a:rPr lang="en-US" sz="1800" b="1">
              <a:solidFill>
                <a:schemeClr val="bg1"/>
              </a:solidFill>
              <a:latin typeface="UniCredit" panose="02000506040000020004" pitchFamily="2" charset="0"/>
            </a:rPr>
            <a:t>2026 Results</a:t>
          </a:r>
        </a:p>
      </xdr:txBody>
    </xdr:sp>
    <xdr:clientData/>
  </xdr:oneCellAnchor>
  <xdr:twoCellAnchor>
    <xdr:from>
      <xdr:col>2</xdr:col>
      <xdr:colOff>77127</xdr:colOff>
      <xdr:row>3</xdr:row>
      <xdr:rowOff>168663</xdr:rowOff>
    </xdr:from>
    <xdr:to>
      <xdr:col>2</xdr:col>
      <xdr:colOff>149127</xdr:colOff>
      <xdr:row>3</xdr:row>
      <xdr:rowOff>240663</xdr:rowOff>
    </xdr:to>
    <xdr:sp macro="" textlink="">
      <xdr:nvSpPr>
        <xdr:cNvPr id="21" name="Oval 20">
          <a:extLst>
            <a:ext uri="{FF2B5EF4-FFF2-40B4-BE49-F238E27FC236}">
              <a16:creationId xmlns:a16="http://schemas.microsoft.com/office/drawing/2014/main" id="{00000000-0008-0000-0200-000015000000}"/>
            </a:ext>
          </a:extLst>
        </xdr:cNvPr>
        <xdr:cNvSpPr/>
      </xdr:nvSpPr>
      <xdr:spPr>
        <a:xfrm>
          <a:off x="515277" y="95923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4</xdr:row>
      <xdr:rowOff>169062</xdr:rowOff>
    </xdr:from>
    <xdr:to>
      <xdr:col>2</xdr:col>
      <xdr:colOff>149127</xdr:colOff>
      <xdr:row>4</xdr:row>
      <xdr:rowOff>241062</xdr:rowOff>
    </xdr:to>
    <xdr:sp macro="" textlink="">
      <xdr:nvSpPr>
        <xdr:cNvPr id="22" name="Oval 21">
          <a:extLst>
            <a:ext uri="{FF2B5EF4-FFF2-40B4-BE49-F238E27FC236}">
              <a16:creationId xmlns:a16="http://schemas.microsoft.com/office/drawing/2014/main" id="{00000000-0008-0000-0200-000016000000}"/>
            </a:ext>
          </a:extLst>
        </xdr:cNvPr>
        <xdr:cNvSpPr/>
      </xdr:nvSpPr>
      <xdr:spPr>
        <a:xfrm>
          <a:off x="515277" y="121681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5</xdr:row>
      <xdr:rowOff>169460</xdr:rowOff>
    </xdr:from>
    <xdr:to>
      <xdr:col>2</xdr:col>
      <xdr:colOff>149127</xdr:colOff>
      <xdr:row>5</xdr:row>
      <xdr:rowOff>241460</xdr:rowOff>
    </xdr:to>
    <xdr:sp macro="" textlink="">
      <xdr:nvSpPr>
        <xdr:cNvPr id="23" name="Oval 22">
          <a:extLst>
            <a:ext uri="{FF2B5EF4-FFF2-40B4-BE49-F238E27FC236}">
              <a16:creationId xmlns:a16="http://schemas.microsoft.com/office/drawing/2014/main" id="{00000000-0008-0000-0200-000017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7</xdr:row>
      <xdr:rowOff>169859</xdr:rowOff>
    </xdr:from>
    <xdr:to>
      <xdr:col>2</xdr:col>
      <xdr:colOff>149127</xdr:colOff>
      <xdr:row>7</xdr:row>
      <xdr:rowOff>241859</xdr:rowOff>
    </xdr:to>
    <xdr:sp macro="" textlink="">
      <xdr:nvSpPr>
        <xdr:cNvPr id="24" name="Oval 23">
          <a:extLst>
            <a:ext uri="{FF2B5EF4-FFF2-40B4-BE49-F238E27FC236}">
              <a16:creationId xmlns:a16="http://schemas.microsoft.com/office/drawing/2014/main" id="{00000000-0008-0000-0200-000018000000}"/>
            </a:ext>
          </a:extLst>
        </xdr:cNvPr>
        <xdr:cNvSpPr/>
      </xdr:nvSpPr>
      <xdr:spPr>
        <a:xfrm>
          <a:off x="515277" y="173195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8</xdr:row>
      <xdr:rowOff>171055</xdr:rowOff>
    </xdr:from>
    <xdr:to>
      <xdr:col>2</xdr:col>
      <xdr:colOff>149127</xdr:colOff>
      <xdr:row>8</xdr:row>
      <xdr:rowOff>243055</xdr:rowOff>
    </xdr:to>
    <xdr:sp macro="" textlink="">
      <xdr:nvSpPr>
        <xdr:cNvPr id="27" name="Oval 26">
          <a:extLst>
            <a:ext uri="{FF2B5EF4-FFF2-40B4-BE49-F238E27FC236}">
              <a16:creationId xmlns:a16="http://schemas.microsoft.com/office/drawing/2014/main" id="{00000000-0008-0000-0200-00001B000000}"/>
            </a:ext>
          </a:extLst>
        </xdr:cNvPr>
        <xdr:cNvSpPr/>
      </xdr:nvSpPr>
      <xdr:spPr>
        <a:xfrm>
          <a:off x="515277" y="250468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9</xdr:row>
      <xdr:rowOff>171450</xdr:rowOff>
    </xdr:from>
    <xdr:to>
      <xdr:col>2</xdr:col>
      <xdr:colOff>149127</xdr:colOff>
      <xdr:row>9</xdr:row>
      <xdr:rowOff>243450</xdr:rowOff>
    </xdr:to>
    <xdr:sp macro="" textlink="">
      <xdr:nvSpPr>
        <xdr:cNvPr id="28" name="Oval 27">
          <a:extLst>
            <a:ext uri="{FF2B5EF4-FFF2-40B4-BE49-F238E27FC236}">
              <a16:creationId xmlns:a16="http://schemas.microsoft.com/office/drawing/2014/main" id="{00000000-0008-0000-0200-00001C000000}"/>
            </a:ext>
          </a:extLst>
        </xdr:cNvPr>
        <xdr:cNvSpPr/>
      </xdr:nvSpPr>
      <xdr:spPr>
        <a:xfrm>
          <a:off x="515277" y="276225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12</xdr:row>
      <xdr:rowOff>172380</xdr:rowOff>
    </xdr:from>
    <xdr:to>
      <xdr:col>2</xdr:col>
      <xdr:colOff>149127</xdr:colOff>
      <xdr:row>12</xdr:row>
      <xdr:rowOff>244380</xdr:rowOff>
    </xdr:to>
    <xdr:sp macro="" textlink="">
      <xdr:nvSpPr>
        <xdr:cNvPr id="29" name="Oval 28">
          <a:extLst>
            <a:ext uri="{FF2B5EF4-FFF2-40B4-BE49-F238E27FC236}">
              <a16:creationId xmlns:a16="http://schemas.microsoft.com/office/drawing/2014/main" id="{00000000-0008-0000-0200-00001D000000}"/>
            </a:ext>
          </a:extLst>
        </xdr:cNvPr>
        <xdr:cNvSpPr/>
      </xdr:nvSpPr>
      <xdr:spPr>
        <a:xfrm>
          <a:off x="515277" y="353470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13</xdr:row>
      <xdr:rowOff>172779</xdr:rowOff>
    </xdr:from>
    <xdr:to>
      <xdr:col>2</xdr:col>
      <xdr:colOff>149127</xdr:colOff>
      <xdr:row>13</xdr:row>
      <xdr:rowOff>244779</xdr:rowOff>
    </xdr:to>
    <xdr:sp macro="" textlink="">
      <xdr:nvSpPr>
        <xdr:cNvPr id="30" name="Oval 29">
          <a:extLst>
            <a:ext uri="{FF2B5EF4-FFF2-40B4-BE49-F238E27FC236}">
              <a16:creationId xmlns:a16="http://schemas.microsoft.com/office/drawing/2014/main" id="{00000000-0008-0000-0200-00001E000000}"/>
            </a:ext>
          </a:extLst>
        </xdr:cNvPr>
        <xdr:cNvSpPr/>
      </xdr:nvSpPr>
      <xdr:spPr>
        <a:xfrm>
          <a:off x="515277" y="379227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14</xdr:row>
      <xdr:rowOff>173177</xdr:rowOff>
    </xdr:from>
    <xdr:to>
      <xdr:col>2</xdr:col>
      <xdr:colOff>149127</xdr:colOff>
      <xdr:row>14</xdr:row>
      <xdr:rowOff>245177</xdr:rowOff>
    </xdr:to>
    <xdr:sp macro="" textlink="">
      <xdr:nvSpPr>
        <xdr:cNvPr id="31" name="Oval 30">
          <a:extLst>
            <a:ext uri="{FF2B5EF4-FFF2-40B4-BE49-F238E27FC236}">
              <a16:creationId xmlns:a16="http://schemas.microsoft.com/office/drawing/2014/main" id="{00000000-0008-0000-0200-00001F000000}"/>
            </a:ext>
          </a:extLst>
        </xdr:cNvPr>
        <xdr:cNvSpPr/>
      </xdr:nvSpPr>
      <xdr:spPr>
        <a:xfrm>
          <a:off x="515277" y="404985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15</xdr:row>
      <xdr:rowOff>173576</xdr:rowOff>
    </xdr:from>
    <xdr:to>
      <xdr:col>2</xdr:col>
      <xdr:colOff>149127</xdr:colOff>
      <xdr:row>15</xdr:row>
      <xdr:rowOff>245576</xdr:rowOff>
    </xdr:to>
    <xdr:sp macro="" textlink="">
      <xdr:nvSpPr>
        <xdr:cNvPr id="32" name="Oval 31">
          <a:extLst>
            <a:ext uri="{FF2B5EF4-FFF2-40B4-BE49-F238E27FC236}">
              <a16:creationId xmlns:a16="http://schemas.microsoft.com/office/drawing/2014/main" id="{00000000-0008-0000-0200-000020000000}"/>
            </a:ext>
          </a:extLst>
        </xdr:cNvPr>
        <xdr:cNvSpPr/>
      </xdr:nvSpPr>
      <xdr:spPr>
        <a:xfrm>
          <a:off x="515277" y="430742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237225</xdr:colOff>
      <xdr:row>16</xdr:row>
      <xdr:rowOff>155397</xdr:rowOff>
    </xdr:from>
    <xdr:to>
      <xdr:col>2</xdr:col>
      <xdr:colOff>309225</xdr:colOff>
      <xdr:row>16</xdr:row>
      <xdr:rowOff>227397</xdr:rowOff>
    </xdr:to>
    <xdr:sp macro="" textlink="">
      <xdr:nvSpPr>
        <xdr:cNvPr id="33" name="Oval 32">
          <a:extLst>
            <a:ext uri="{FF2B5EF4-FFF2-40B4-BE49-F238E27FC236}">
              <a16:creationId xmlns:a16="http://schemas.microsoft.com/office/drawing/2014/main" id="{00000000-0008-0000-0200-000021000000}"/>
            </a:ext>
          </a:extLst>
        </xdr:cNvPr>
        <xdr:cNvSpPr/>
      </xdr:nvSpPr>
      <xdr:spPr>
        <a:xfrm>
          <a:off x="675375" y="4546422"/>
          <a:ext cx="72000" cy="72000"/>
        </a:xfrm>
        <a:prstGeom prst="ellipse">
          <a:avLst/>
        </a:prstGeom>
        <a:solidFill>
          <a:schemeClr val="bg1">
            <a:lumMod val="5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18</xdr:row>
      <xdr:rowOff>174373</xdr:rowOff>
    </xdr:from>
    <xdr:to>
      <xdr:col>2</xdr:col>
      <xdr:colOff>149127</xdr:colOff>
      <xdr:row>18</xdr:row>
      <xdr:rowOff>246373</xdr:rowOff>
    </xdr:to>
    <xdr:sp macro="" textlink="">
      <xdr:nvSpPr>
        <xdr:cNvPr id="34" name="Oval 33">
          <a:extLst>
            <a:ext uri="{FF2B5EF4-FFF2-40B4-BE49-F238E27FC236}">
              <a16:creationId xmlns:a16="http://schemas.microsoft.com/office/drawing/2014/main" id="{00000000-0008-0000-0200-000022000000}"/>
            </a:ext>
          </a:extLst>
        </xdr:cNvPr>
        <xdr:cNvSpPr/>
      </xdr:nvSpPr>
      <xdr:spPr>
        <a:xfrm>
          <a:off x="515277" y="482257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20</xdr:row>
      <xdr:rowOff>161228</xdr:rowOff>
    </xdr:from>
    <xdr:to>
      <xdr:col>2</xdr:col>
      <xdr:colOff>149127</xdr:colOff>
      <xdr:row>20</xdr:row>
      <xdr:rowOff>233228</xdr:rowOff>
    </xdr:to>
    <xdr:sp macro="" textlink="">
      <xdr:nvSpPr>
        <xdr:cNvPr id="37" name="Oval 36">
          <a:extLst>
            <a:ext uri="{FF2B5EF4-FFF2-40B4-BE49-F238E27FC236}">
              <a16:creationId xmlns:a16="http://schemas.microsoft.com/office/drawing/2014/main" id="{00000000-0008-0000-0200-000025000000}"/>
            </a:ext>
          </a:extLst>
        </xdr:cNvPr>
        <xdr:cNvSpPr/>
      </xdr:nvSpPr>
      <xdr:spPr>
        <a:xfrm>
          <a:off x="515277" y="558095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86652</xdr:colOff>
      <xdr:row>19</xdr:row>
      <xdr:rowOff>0</xdr:rowOff>
    </xdr:from>
    <xdr:to>
      <xdr:col>2</xdr:col>
      <xdr:colOff>158652</xdr:colOff>
      <xdr:row>19</xdr:row>
      <xdr:rowOff>0</xdr:rowOff>
    </xdr:to>
    <xdr:sp macro="" textlink="">
      <xdr:nvSpPr>
        <xdr:cNvPr id="39" name="Oval 38">
          <a:extLst>
            <a:ext uri="{FF2B5EF4-FFF2-40B4-BE49-F238E27FC236}">
              <a16:creationId xmlns:a16="http://schemas.microsoft.com/office/drawing/2014/main" id="{00000000-0008-0000-0200-000027000000}"/>
            </a:ext>
          </a:extLst>
        </xdr:cNvPr>
        <xdr:cNvSpPr/>
      </xdr:nvSpPr>
      <xdr:spPr>
        <a:xfrm>
          <a:off x="515277" y="541352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17</xdr:row>
      <xdr:rowOff>135476</xdr:rowOff>
    </xdr:from>
    <xdr:to>
      <xdr:col>2</xdr:col>
      <xdr:colOff>149127</xdr:colOff>
      <xdr:row>17</xdr:row>
      <xdr:rowOff>207476</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515277" y="478367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6</xdr:row>
      <xdr:rowOff>169460</xdr:rowOff>
    </xdr:from>
    <xdr:to>
      <xdr:col>2</xdr:col>
      <xdr:colOff>149127</xdr:colOff>
      <xdr:row>6</xdr:row>
      <xdr:rowOff>241460</xdr:rowOff>
    </xdr:to>
    <xdr:sp macro="" textlink="">
      <xdr:nvSpPr>
        <xdr:cNvPr id="40" name="Oval 39">
          <a:extLst>
            <a:ext uri="{FF2B5EF4-FFF2-40B4-BE49-F238E27FC236}">
              <a16:creationId xmlns:a16="http://schemas.microsoft.com/office/drawing/2014/main" id="{00000000-0008-0000-0200-000028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78883</xdr:colOff>
      <xdr:row>19</xdr:row>
      <xdr:rowOff>164309</xdr:rowOff>
    </xdr:from>
    <xdr:to>
      <xdr:col>2</xdr:col>
      <xdr:colOff>150883</xdr:colOff>
      <xdr:row>19</xdr:row>
      <xdr:rowOff>236309</xdr:rowOff>
    </xdr:to>
    <xdr:sp macro="" textlink="">
      <xdr:nvSpPr>
        <xdr:cNvPr id="3" name="Oval 2">
          <a:extLst>
            <a:ext uri="{FF2B5EF4-FFF2-40B4-BE49-F238E27FC236}">
              <a16:creationId xmlns:a16="http://schemas.microsoft.com/office/drawing/2014/main" id="{00079324-FCDD-4175-8AEC-E06E3CF909B2}"/>
            </a:ext>
          </a:extLst>
        </xdr:cNvPr>
        <xdr:cNvSpPr/>
      </xdr:nvSpPr>
      <xdr:spPr>
        <a:xfrm>
          <a:off x="545724" y="501539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21</xdr:row>
      <xdr:rowOff>161228</xdr:rowOff>
    </xdr:from>
    <xdr:to>
      <xdr:col>2</xdr:col>
      <xdr:colOff>149127</xdr:colOff>
      <xdr:row>21</xdr:row>
      <xdr:rowOff>233228</xdr:rowOff>
    </xdr:to>
    <xdr:sp macro="" textlink="">
      <xdr:nvSpPr>
        <xdr:cNvPr id="2" name="Oval 1">
          <a:extLst>
            <a:ext uri="{FF2B5EF4-FFF2-40B4-BE49-F238E27FC236}">
              <a16:creationId xmlns:a16="http://schemas.microsoft.com/office/drawing/2014/main" id="{729AA525-97CB-43FA-B262-1F36A58DB1E4}"/>
            </a:ext>
          </a:extLst>
        </xdr:cNvPr>
        <xdr:cNvSpPr/>
      </xdr:nvSpPr>
      <xdr:spPr>
        <a:xfrm>
          <a:off x="543968" y="526603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500-00000A000000}"/>
            </a:ext>
          </a:extLst>
        </xdr:cNvPr>
        <xdr:cNvGrpSpPr/>
      </xdr:nvGrpSpPr>
      <xdr:grpSpPr>
        <a:xfrm>
          <a:off x="73940" y="369703"/>
          <a:ext cx="3659878" cy="61331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5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167150</xdr:colOff>
      <xdr:row>5</xdr:row>
      <xdr:rowOff>122415</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73940" y="369703"/>
          <a:ext cx="3667010" cy="61535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6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6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6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6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6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6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6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156017</xdr:colOff>
      <xdr:row>5</xdr:row>
      <xdr:rowOff>121178</xdr:rowOff>
    </xdr:to>
    <xdr:grpSp>
      <xdr:nvGrpSpPr>
        <xdr:cNvPr id="10" name="Group 9">
          <a:extLst>
            <a:ext uri="{FF2B5EF4-FFF2-40B4-BE49-F238E27FC236}">
              <a16:creationId xmlns:a16="http://schemas.microsoft.com/office/drawing/2014/main" id="{00000000-0008-0000-1700-00000A000000}"/>
            </a:ext>
          </a:extLst>
        </xdr:cNvPr>
        <xdr:cNvGrpSpPr/>
      </xdr:nvGrpSpPr>
      <xdr:grpSpPr>
        <a:xfrm>
          <a:off x="71041" y="385652"/>
          <a:ext cx="3647178" cy="60831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7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7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7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7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7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7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7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162820</xdr:colOff>
      <xdr:row>5</xdr:row>
      <xdr:rowOff>119817</xdr:rowOff>
    </xdr:to>
    <xdr:grpSp>
      <xdr:nvGrpSpPr>
        <xdr:cNvPr id="10" name="Group 9">
          <a:extLst>
            <a:ext uri="{FF2B5EF4-FFF2-40B4-BE49-F238E27FC236}">
              <a16:creationId xmlns:a16="http://schemas.microsoft.com/office/drawing/2014/main" id="{00000000-0008-0000-1800-00000A000000}"/>
            </a:ext>
          </a:extLst>
        </xdr:cNvPr>
        <xdr:cNvGrpSpPr/>
      </xdr:nvGrpSpPr>
      <xdr:grpSpPr>
        <a:xfrm>
          <a:off x="73940" y="369703"/>
          <a:ext cx="3662680" cy="61275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135968</xdr:rowOff>
    </xdr:to>
    <xdr:grpSp>
      <xdr:nvGrpSpPr>
        <xdr:cNvPr id="18" name="Group 17">
          <a:extLst>
            <a:ext uri="{FF2B5EF4-FFF2-40B4-BE49-F238E27FC236}">
              <a16:creationId xmlns:a16="http://schemas.microsoft.com/office/drawing/2014/main" id="{00000000-0008-0000-1900-000012000000}"/>
            </a:ext>
          </a:extLst>
        </xdr:cNvPr>
        <xdr:cNvGrpSpPr/>
      </xdr:nvGrpSpPr>
      <xdr:grpSpPr>
        <a:xfrm>
          <a:off x="69011" y="379562"/>
          <a:ext cx="3544195" cy="619048"/>
          <a:chOff x="499786" y="2103915"/>
          <a:chExt cx="3544195" cy="624641"/>
        </a:xfrm>
      </xdr:grpSpPr>
      <xdr:grpSp>
        <xdr:nvGrpSpPr>
          <xdr:cNvPr id="19" name="Group 18">
            <a:hlinkClick xmlns:r="http://schemas.openxmlformats.org/officeDocument/2006/relationships" r:id="rId1"/>
            <a:extLst>
              <a:ext uri="{FF2B5EF4-FFF2-40B4-BE49-F238E27FC236}">
                <a16:creationId xmlns:a16="http://schemas.microsoft.com/office/drawing/2014/main" id="{00000000-0008-0000-1900-000013000000}"/>
              </a:ext>
            </a:extLst>
          </xdr:cNvPr>
          <xdr:cNvGrpSpPr>
            <a:grpSpLocks noChangeAspect="1"/>
          </xdr:cNvGrpSpPr>
        </xdr:nvGrpSpPr>
        <xdr:grpSpPr>
          <a:xfrm>
            <a:off x="499786" y="2144574"/>
            <a:ext cx="437293" cy="556678"/>
            <a:chOff x="12409715" y="272142"/>
            <a:chExt cx="720000" cy="720000"/>
          </a:xfrm>
        </xdr:grpSpPr>
        <xdr:sp macro="" textlink="">
          <xdr:nvSpPr>
            <xdr:cNvPr id="24" name="Rettangolo con angoli arrotondati in diagonale 102">
              <a:extLst>
                <a:ext uri="{FF2B5EF4-FFF2-40B4-BE49-F238E27FC236}">
                  <a16:creationId xmlns:a16="http://schemas.microsoft.com/office/drawing/2014/main" id="{00000000-0008-0000-1900-00001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19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20" name="Group 19">
            <a:extLst>
              <a:ext uri="{FF2B5EF4-FFF2-40B4-BE49-F238E27FC236}">
                <a16:creationId xmlns:a16="http://schemas.microsoft.com/office/drawing/2014/main" id="{00000000-0008-0000-1900-000014000000}"/>
              </a:ext>
            </a:extLst>
          </xdr:cNvPr>
          <xdr:cNvGrpSpPr>
            <a:grpSpLocks noChangeAspect="1"/>
          </xdr:cNvGrpSpPr>
        </xdr:nvGrpSpPr>
        <xdr:grpSpPr>
          <a:xfrm>
            <a:off x="1343122" y="2103915"/>
            <a:ext cx="2700859" cy="624641"/>
            <a:chOff x="142875" y="107156"/>
            <a:chExt cx="4305300" cy="1008547"/>
          </a:xfrm>
        </xdr:grpSpPr>
        <xdr:pic>
          <xdr:nvPicPr>
            <xdr:cNvPr id="21" name="Immagine 12">
              <a:extLst>
                <a:ext uri="{FF2B5EF4-FFF2-40B4-BE49-F238E27FC236}">
                  <a16:creationId xmlns:a16="http://schemas.microsoft.com/office/drawing/2014/main" id="{00000000-0008-0000-1900-00001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2" name="CasellaDiTesto 13">
              <a:extLst>
                <a:ext uri="{FF2B5EF4-FFF2-40B4-BE49-F238E27FC236}">
                  <a16:creationId xmlns:a16="http://schemas.microsoft.com/office/drawing/2014/main" id="{00000000-0008-0000-1900-00001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3" name="Connettore 1 5">
              <a:extLst>
                <a:ext uri="{FF2B5EF4-FFF2-40B4-BE49-F238E27FC236}">
                  <a16:creationId xmlns:a16="http://schemas.microsoft.com/office/drawing/2014/main" id="{00000000-0008-0000-1900-00001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4</xdr:row>
      <xdr:rowOff>281742</xdr:rowOff>
    </xdr:to>
    <xdr:grpSp>
      <xdr:nvGrpSpPr>
        <xdr:cNvPr id="10" name="Group 9">
          <a:extLst>
            <a:ext uri="{FF2B5EF4-FFF2-40B4-BE49-F238E27FC236}">
              <a16:creationId xmlns:a16="http://schemas.microsoft.com/office/drawing/2014/main" id="{00000000-0008-0000-1A00-00000A000000}"/>
            </a:ext>
          </a:extLst>
        </xdr:cNvPr>
        <xdr:cNvGrpSpPr/>
      </xdr:nvGrpSpPr>
      <xdr:grpSpPr>
        <a:xfrm>
          <a:off x="73940" y="369703"/>
          <a:ext cx="3544195" cy="61447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269575</xdr:colOff>
      <xdr:row>1</xdr:row>
      <xdr:rowOff>107830</xdr:rowOff>
    </xdr:from>
    <xdr:to>
      <xdr:col>1</xdr:col>
      <xdr:colOff>2970434</xdr:colOff>
      <xdr:row>4</xdr:row>
      <xdr:rowOff>140023</xdr:rowOff>
    </xdr:to>
    <xdr:grpSp>
      <xdr:nvGrpSpPr>
        <xdr:cNvPr id="8" name="Group 7">
          <a:extLst>
            <a:ext uri="{FF2B5EF4-FFF2-40B4-BE49-F238E27FC236}">
              <a16:creationId xmlns:a16="http://schemas.microsoft.com/office/drawing/2014/main" id="{DF0FF3E2-E9DD-40A8-A7EA-6393494E53D0}"/>
            </a:ext>
          </a:extLst>
        </xdr:cNvPr>
        <xdr:cNvGrpSpPr>
          <a:grpSpLocks noChangeAspect="1"/>
        </xdr:cNvGrpSpPr>
      </xdr:nvGrpSpPr>
      <xdr:grpSpPr>
        <a:xfrm>
          <a:off x="343515" y="354299"/>
          <a:ext cx="2700859" cy="623718"/>
          <a:chOff x="142875" y="107156"/>
          <a:chExt cx="4305300" cy="1008547"/>
        </a:xfrm>
      </xdr:grpSpPr>
      <xdr:pic>
        <xdr:nvPicPr>
          <xdr:cNvPr id="9" name="Immagine 12">
            <a:extLst>
              <a:ext uri="{FF2B5EF4-FFF2-40B4-BE49-F238E27FC236}">
                <a16:creationId xmlns:a16="http://schemas.microsoft.com/office/drawing/2014/main" id="{818CC157-8ECD-40E2-CE60-FF52B2F0ED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1" name="CasellaDiTesto 13">
            <a:extLst>
              <a:ext uri="{FF2B5EF4-FFF2-40B4-BE49-F238E27FC236}">
                <a16:creationId xmlns:a16="http://schemas.microsoft.com/office/drawing/2014/main" id="{37309973-4E5C-043C-627A-BDDFC59D40FD}"/>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2" name="Connettore 1 5">
            <a:extLst>
              <a:ext uri="{FF2B5EF4-FFF2-40B4-BE49-F238E27FC236}">
                <a16:creationId xmlns:a16="http://schemas.microsoft.com/office/drawing/2014/main" id="{A604E7D9-4881-E083-5BE3-0B42A5C8439F}"/>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96374</xdr:colOff>
      <xdr:row>1</xdr:row>
      <xdr:rowOff>86856</xdr:rowOff>
    </xdr:from>
    <xdr:to>
      <xdr:col>1</xdr:col>
      <xdr:colOff>3461275</xdr:colOff>
      <xdr:row>5</xdr:row>
      <xdr:rowOff>83968</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6374" y="228938"/>
          <a:ext cx="3547577" cy="565441"/>
          <a:chOff x="499786" y="2103915"/>
          <a:chExt cx="3544195" cy="624641"/>
        </a:xfrm>
      </xdr:grpSpPr>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a:grpSpLocks noChangeAspect="1"/>
          </xdr:cNvGrpSpPr>
        </xdr:nvGrpSpPr>
        <xdr:grpSpPr>
          <a:xfrm>
            <a:off x="499786" y="2144574"/>
            <a:ext cx="437293" cy="556678"/>
            <a:chOff x="12409715" y="272142"/>
            <a:chExt cx="720000" cy="720000"/>
          </a:xfrm>
        </xdr:grpSpPr>
        <xdr:sp macro="" textlink="">
          <xdr:nvSpPr>
            <xdr:cNvPr id="3" name="Rettangolo con angoli arrotondati in diagonale 102">
              <a:extLst>
                <a:ext uri="{FF2B5EF4-FFF2-40B4-BE49-F238E27FC236}">
                  <a16:creationId xmlns:a16="http://schemas.microsoft.com/office/drawing/2014/main" id="{00000000-0008-0000-0300-000003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4" name="Freeform 9">
              <a:extLst>
                <a:ext uri="{FF2B5EF4-FFF2-40B4-BE49-F238E27FC236}">
                  <a16:creationId xmlns:a16="http://schemas.microsoft.com/office/drawing/2014/main" id="{00000000-0008-0000-0300-000004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5" name="Group 4">
            <a:extLst>
              <a:ext uri="{FF2B5EF4-FFF2-40B4-BE49-F238E27FC236}">
                <a16:creationId xmlns:a16="http://schemas.microsoft.com/office/drawing/2014/main" id="{00000000-0008-0000-0300-000005000000}"/>
              </a:ext>
            </a:extLst>
          </xdr:cNvPr>
          <xdr:cNvGrpSpPr>
            <a:grpSpLocks noChangeAspect="1"/>
          </xdr:cNvGrpSpPr>
        </xdr:nvGrpSpPr>
        <xdr:grpSpPr>
          <a:xfrm>
            <a:off x="1343122" y="2103915"/>
            <a:ext cx="2700859" cy="624641"/>
            <a:chOff x="142875" y="107156"/>
            <a:chExt cx="4305300" cy="1008547"/>
          </a:xfrm>
        </xdr:grpSpPr>
        <xdr:pic>
          <xdr:nvPicPr>
            <xdr:cNvPr id="6" name="Immagine 12">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7" name="CasellaDiTesto 13">
              <a:extLst>
                <a:ext uri="{FF2B5EF4-FFF2-40B4-BE49-F238E27FC236}">
                  <a16:creationId xmlns:a16="http://schemas.microsoft.com/office/drawing/2014/main" id="{00000000-0008-0000-0300-000007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8" name="Connettore 1 5">
              <a:extLst>
                <a:ext uri="{FF2B5EF4-FFF2-40B4-BE49-F238E27FC236}">
                  <a16:creationId xmlns:a16="http://schemas.microsoft.com/office/drawing/2014/main" id="{00000000-0008-0000-0300-000008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44824</xdr:colOff>
      <xdr:row>1</xdr:row>
      <xdr:rowOff>112059</xdr:rowOff>
    </xdr:from>
    <xdr:to>
      <xdr:col>1</xdr:col>
      <xdr:colOff>3521784</xdr:colOff>
      <xdr:row>4</xdr:row>
      <xdr:rowOff>198818</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44824" y="254141"/>
          <a:ext cx="3548001" cy="59419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53142</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71041" y="345056"/>
          <a:ext cx="3544195" cy="63162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05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6</xdr:row>
      <xdr:rowOff>15042</xdr:rowOff>
    </xdr:to>
    <xdr:grpSp>
      <xdr:nvGrpSpPr>
        <xdr:cNvPr id="17" name="Group 16">
          <a:extLst>
            <a:ext uri="{FF2B5EF4-FFF2-40B4-BE49-F238E27FC236}">
              <a16:creationId xmlns:a16="http://schemas.microsoft.com/office/drawing/2014/main" id="{00000000-0008-0000-0600-000011000000}"/>
            </a:ext>
          </a:extLst>
        </xdr:cNvPr>
        <xdr:cNvGrpSpPr/>
      </xdr:nvGrpSpPr>
      <xdr:grpSpPr>
        <a:xfrm>
          <a:off x="69011" y="293298"/>
          <a:ext cx="3544195" cy="601638"/>
          <a:chOff x="499786" y="2103915"/>
          <a:chExt cx="3544195" cy="624641"/>
        </a:xfrm>
      </xdr:grpSpPr>
      <xdr:grpSp>
        <xdr:nvGrpSpPr>
          <xdr:cNvPr id="18" name="Group 17">
            <a:hlinkClick xmlns:r="http://schemas.openxmlformats.org/officeDocument/2006/relationships" r:id="rId1"/>
            <a:extLst>
              <a:ext uri="{FF2B5EF4-FFF2-40B4-BE49-F238E27FC236}">
                <a16:creationId xmlns:a16="http://schemas.microsoft.com/office/drawing/2014/main" id="{00000000-0008-0000-0600-000012000000}"/>
              </a:ext>
            </a:extLst>
          </xdr:cNvPr>
          <xdr:cNvGrpSpPr>
            <a:grpSpLocks noChangeAspect="1"/>
          </xdr:cNvGrpSpPr>
        </xdr:nvGrpSpPr>
        <xdr:grpSpPr>
          <a:xfrm>
            <a:off x="499786" y="2144574"/>
            <a:ext cx="437293" cy="556678"/>
            <a:chOff x="12409715" y="272142"/>
            <a:chExt cx="720000" cy="720000"/>
          </a:xfrm>
        </xdr:grpSpPr>
        <xdr:sp macro="" textlink="">
          <xdr:nvSpPr>
            <xdr:cNvPr id="23" name="Rettangolo con angoli arrotondati in diagonale 102">
              <a:extLst>
                <a:ext uri="{FF2B5EF4-FFF2-40B4-BE49-F238E27FC236}">
                  <a16:creationId xmlns:a16="http://schemas.microsoft.com/office/drawing/2014/main" id="{00000000-0008-0000-0600-000017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4" name="Freeform 9">
              <a:extLst>
                <a:ext uri="{FF2B5EF4-FFF2-40B4-BE49-F238E27FC236}">
                  <a16:creationId xmlns:a16="http://schemas.microsoft.com/office/drawing/2014/main" id="{00000000-0008-0000-0600-000018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9" name="Group 18">
            <a:extLst>
              <a:ext uri="{FF2B5EF4-FFF2-40B4-BE49-F238E27FC236}">
                <a16:creationId xmlns:a16="http://schemas.microsoft.com/office/drawing/2014/main" id="{00000000-0008-0000-0600-000013000000}"/>
              </a:ext>
            </a:extLst>
          </xdr:cNvPr>
          <xdr:cNvGrpSpPr>
            <a:grpSpLocks noChangeAspect="1"/>
          </xdr:cNvGrpSpPr>
        </xdr:nvGrpSpPr>
        <xdr:grpSpPr>
          <a:xfrm>
            <a:off x="1343122" y="2103915"/>
            <a:ext cx="2700859" cy="624641"/>
            <a:chOff x="142875" y="107156"/>
            <a:chExt cx="4305300" cy="1008547"/>
          </a:xfrm>
        </xdr:grpSpPr>
        <xdr:pic>
          <xdr:nvPicPr>
            <xdr:cNvPr id="20" name="Immagine 12">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1" name="CasellaDiTesto 13">
              <a:extLst>
                <a:ext uri="{FF2B5EF4-FFF2-40B4-BE49-F238E27FC236}">
                  <a16:creationId xmlns:a16="http://schemas.microsoft.com/office/drawing/2014/main" id="{00000000-0008-0000-0600-000015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2" name="Connettore 1 5">
              <a:extLst>
                <a:ext uri="{FF2B5EF4-FFF2-40B4-BE49-F238E27FC236}">
                  <a16:creationId xmlns:a16="http://schemas.microsoft.com/office/drawing/2014/main" id="{00000000-0008-0000-0600-000016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71436</xdr:colOff>
      <xdr:row>1</xdr:row>
      <xdr:rowOff>35719</xdr:rowOff>
    </xdr:from>
    <xdr:to>
      <xdr:col>1</xdr:col>
      <xdr:colOff>3238499</xdr:colOff>
      <xdr:row>4</xdr:row>
      <xdr:rowOff>146073</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33053" y="430069"/>
          <a:ext cx="3167063" cy="553998"/>
          <a:chOff x="134470" y="369794"/>
          <a:chExt cx="3275251" cy="634829"/>
        </a:xfrm>
      </xdr:grpSpPr>
      <xdr:grpSp>
        <xdr:nvGrpSpPr>
          <xdr:cNvPr id="3" name="Group 2">
            <a:extLst>
              <a:ext uri="{FF2B5EF4-FFF2-40B4-BE49-F238E27FC236}">
                <a16:creationId xmlns:a16="http://schemas.microsoft.com/office/drawing/2014/main" id="{00000000-0008-0000-0700-000003000000}"/>
              </a:ext>
            </a:extLst>
          </xdr:cNvPr>
          <xdr:cNvGrpSpPr>
            <a:grpSpLocks noChangeAspect="1"/>
          </xdr:cNvGrpSpPr>
        </xdr:nvGrpSpPr>
        <xdr:grpSpPr>
          <a:xfrm>
            <a:off x="134470" y="410454"/>
            <a:ext cx="437293" cy="566865"/>
            <a:chOff x="12409715" y="272142"/>
            <a:chExt cx="720000" cy="720000"/>
          </a:xfrm>
        </xdr:grpSpPr>
        <xdr:sp macro="" textlink="">
          <xdr:nvSpPr>
            <xdr:cNvPr id="8" name="Rettangolo con angoli arrotondati in diagonale 102">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9" name="Freeform 9">
              <a:extLst>
                <a:ext uri="{FF2B5EF4-FFF2-40B4-BE49-F238E27FC236}">
                  <a16:creationId xmlns:a16="http://schemas.microsoft.com/office/drawing/2014/main" id="{00000000-0008-0000-0700-00000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4" name="Group 3">
            <a:extLst>
              <a:ext uri="{FF2B5EF4-FFF2-40B4-BE49-F238E27FC236}">
                <a16:creationId xmlns:a16="http://schemas.microsoft.com/office/drawing/2014/main" id="{00000000-0008-0000-0700-000004000000}"/>
              </a:ext>
            </a:extLst>
          </xdr:cNvPr>
          <xdr:cNvGrpSpPr>
            <a:grpSpLocks noChangeAspect="1"/>
          </xdr:cNvGrpSpPr>
        </xdr:nvGrpSpPr>
        <xdr:grpSpPr>
          <a:xfrm>
            <a:off x="708862" y="369794"/>
            <a:ext cx="2700859" cy="634829"/>
            <a:chOff x="142875" y="107156"/>
            <a:chExt cx="4305300" cy="1008547"/>
          </a:xfrm>
        </xdr:grpSpPr>
        <xdr:pic>
          <xdr:nvPicPr>
            <xdr:cNvPr id="5" name="Immagine 12">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6" name="CasellaDiTesto 13">
              <a:extLst>
                <a:ext uri="{FF2B5EF4-FFF2-40B4-BE49-F238E27FC236}">
                  <a16:creationId xmlns:a16="http://schemas.microsoft.com/office/drawing/2014/main" id="{00000000-0008-0000-0700-00000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7" name="Connettore 1 5">
              <a:extLst>
                <a:ext uri="{FF2B5EF4-FFF2-40B4-BE49-F238E27FC236}">
                  <a16:creationId xmlns:a16="http://schemas.microsoft.com/office/drawing/2014/main" id="{00000000-0008-0000-0700-00000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1</xdr:col>
      <xdr:colOff>3277495</xdr:colOff>
      <xdr:row>5</xdr:row>
      <xdr:rowOff>53142</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04775" y="189063"/>
          <a:ext cx="3550126" cy="61889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11206</xdr:colOff>
      <xdr:row>2</xdr:row>
      <xdr:rowOff>0</xdr:rowOff>
    </xdr:from>
    <xdr:to>
      <xdr:col>2</xdr:col>
      <xdr:colOff>171225</xdr:colOff>
      <xdr:row>5</xdr:row>
      <xdr:rowOff>153995</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14723" y="336430"/>
          <a:ext cx="3653717" cy="593942"/>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9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9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9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9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9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9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rgb="FF00B050"/>
    <pageSetUpPr fitToPage="1"/>
  </sheetPr>
  <dimension ref="A1:X60"/>
  <sheetViews>
    <sheetView showGridLines="0" tabSelected="1" zoomScale="55" zoomScaleNormal="55" zoomScaleSheetLayoutView="40" zoomScalePageLayoutView="55" workbookViewId="0">
      <selection activeCell="AB17" sqref="AB17"/>
    </sheetView>
  </sheetViews>
  <sheetFormatPr defaultColWidth="9.125" defaultRowHeight="12.9"/>
  <cols>
    <col min="1" max="1" width="19.875" style="69" customWidth="1"/>
    <col min="2" max="3" width="2.625" style="69" customWidth="1"/>
    <col min="4" max="7" width="9.125" style="69"/>
    <col min="8" max="8" width="13.625" style="69" customWidth="1"/>
    <col min="9" max="11" width="9.125" style="69"/>
    <col min="12" max="12" width="12.5" style="69" customWidth="1"/>
    <col min="13" max="13" width="13.625" style="69" customWidth="1"/>
    <col min="14" max="15" width="9.125" style="69"/>
    <col min="16" max="16" width="17.625" style="69" customWidth="1"/>
    <col min="17" max="23" width="9.125" style="69"/>
    <col min="24" max="24" width="21.125" style="69" customWidth="1"/>
    <col min="25" max="16384" width="9.125" style="69"/>
  </cols>
  <sheetData>
    <row r="1" spans="1:24" ht="20.25" customHeight="1">
      <c r="A1" s="68"/>
      <c r="C1" s="1"/>
      <c r="D1" s="1"/>
      <c r="E1" s="1"/>
      <c r="F1" s="1"/>
      <c r="G1" s="1"/>
      <c r="H1" s="1"/>
      <c r="I1" s="1"/>
      <c r="J1" s="1"/>
      <c r="K1" s="1"/>
      <c r="L1" s="1"/>
      <c r="M1" s="1"/>
      <c r="N1" s="1"/>
      <c r="O1" s="1"/>
      <c r="P1" s="1"/>
      <c r="Q1" s="1"/>
      <c r="R1" s="1"/>
      <c r="S1" s="1"/>
      <c r="T1" s="1"/>
      <c r="U1" s="1"/>
      <c r="V1" s="1"/>
      <c r="W1" s="1"/>
      <c r="X1" s="1"/>
    </row>
    <row r="2" spans="1:24" ht="9.85" customHeight="1">
      <c r="A2" s="68"/>
      <c r="C2" s="1"/>
      <c r="D2" s="1"/>
      <c r="E2" s="1"/>
      <c r="F2" s="1"/>
      <c r="G2" s="1"/>
      <c r="H2" s="1"/>
      <c r="I2" s="1"/>
      <c r="J2" s="1"/>
      <c r="K2" s="1"/>
      <c r="L2" s="1"/>
      <c r="M2" s="1"/>
      <c r="N2" s="1"/>
      <c r="O2" s="1"/>
      <c r="P2" s="1"/>
      <c r="Q2" s="1"/>
      <c r="R2" s="1"/>
      <c r="S2" s="1"/>
      <c r="T2" s="1"/>
      <c r="U2" s="1"/>
      <c r="V2" s="1"/>
      <c r="W2" s="1"/>
      <c r="X2" s="1"/>
    </row>
    <row r="3" spans="1:24" ht="12.75" customHeight="1">
      <c r="A3" s="68"/>
    </row>
    <row r="4" spans="1:24" ht="12.75" customHeight="1">
      <c r="A4" s="68"/>
    </row>
    <row r="5" spans="1:24" ht="12.75" customHeight="1"/>
    <row r="6" spans="1:24" ht="12.75" customHeight="1"/>
    <row r="7" spans="1:24" ht="12.75" customHeight="1"/>
    <row r="8" spans="1:24" ht="12.75" customHeight="1"/>
    <row r="9" spans="1:24" ht="12.75" customHeight="1"/>
    <row r="10" spans="1:24" ht="12.75" customHeight="1">
      <c r="A10" s="68"/>
    </row>
    <row r="11" spans="1:24" ht="12.75" customHeight="1">
      <c r="A11" s="68"/>
    </row>
    <row r="12" spans="1:24" ht="12.75" customHeight="1">
      <c r="A12" s="68"/>
    </row>
    <row r="13" spans="1:24" ht="12.75" customHeight="1">
      <c r="A13" s="68"/>
      <c r="D13" s="70"/>
      <c r="E13" s="70"/>
    </row>
    <row r="14" spans="1:24" ht="12.75" customHeight="1">
      <c r="A14" s="68"/>
    </row>
    <row r="15" spans="1:24" ht="12.75" customHeight="1">
      <c r="A15" s="68"/>
    </row>
    <row r="16" spans="1:24" ht="12.75" customHeight="1">
      <c r="A16" s="68"/>
    </row>
    <row r="17" spans="1:24" ht="12.75" customHeight="1">
      <c r="A17" s="68"/>
    </row>
    <row r="18" spans="1:24" ht="12.75" customHeight="1">
      <c r="A18" s="68"/>
    </row>
    <row r="19" spans="1:24" ht="12.75" customHeight="1">
      <c r="A19" s="68"/>
    </row>
    <row r="20" spans="1:24" ht="12.75" customHeight="1">
      <c r="A20" s="68"/>
    </row>
    <row r="21" spans="1:24" ht="12.75" customHeight="1">
      <c r="A21" s="68"/>
      <c r="D21" s="407"/>
      <c r="E21" s="407"/>
      <c r="F21" s="407"/>
      <c r="G21" s="407"/>
      <c r="H21" s="407"/>
      <c r="I21" s="407"/>
      <c r="J21" s="407"/>
      <c r="K21" s="407"/>
      <c r="L21" s="407"/>
      <c r="M21" s="407"/>
      <c r="N21" s="407"/>
      <c r="O21" s="407"/>
      <c r="P21" s="407"/>
      <c r="Q21" s="407"/>
      <c r="R21" s="407"/>
      <c r="S21" s="407"/>
      <c r="T21" s="407"/>
      <c r="U21" s="407"/>
      <c r="V21" s="407"/>
      <c r="W21" s="407"/>
      <c r="X21" s="407"/>
    </row>
    <row r="22" spans="1:24" ht="12.75" customHeight="1">
      <c r="A22" s="68"/>
      <c r="D22" s="407"/>
      <c r="E22" s="407"/>
      <c r="F22" s="407"/>
      <c r="G22" s="407"/>
      <c r="H22" s="407"/>
      <c r="I22" s="407"/>
      <c r="J22" s="407"/>
      <c r="K22" s="407"/>
      <c r="L22" s="407"/>
      <c r="M22" s="407"/>
      <c r="N22" s="407"/>
      <c r="O22" s="407"/>
      <c r="P22" s="407"/>
      <c r="Q22" s="407"/>
      <c r="R22" s="407"/>
      <c r="S22" s="407"/>
      <c r="T22" s="407"/>
      <c r="U22" s="407"/>
      <c r="V22" s="407"/>
      <c r="W22" s="407"/>
      <c r="X22" s="407"/>
    </row>
    <row r="23" spans="1:24" ht="12.75" customHeight="1">
      <c r="A23" s="68"/>
      <c r="D23" s="407"/>
      <c r="E23" s="407"/>
      <c r="F23" s="407"/>
      <c r="G23" s="407"/>
      <c r="H23" s="407"/>
      <c r="I23" s="407"/>
      <c r="J23" s="407"/>
      <c r="K23" s="407"/>
      <c r="L23" s="407"/>
      <c r="M23" s="407"/>
      <c r="N23" s="407"/>
      <c r="O23" s="407"/>
      <c r="P23" s="407"/>
      <c r="Q23" s="407"/>
      <c r="R23" s="407"/>
      <c r="S23" s="407"/>
      <c r="T23" s="407"/>
      <c r="U23" s="407"/>
      <c r="V23" s="407"/>
      <c r="W23" s="407"/>
      <c r="X23" s="407"/>
    </row>
    <row r="24" spans="1:24" ht="12.75" customHeight="1">
      <c r="A24" s="68"/>
      <c r="D24" s="407"/>
      <c r="E24" s="407"/>
      <c r="F24" s="407"/>
      <c r="G24" s="407"/>
      <c r="H24" s="407"/>
      <c r="I24" s="407"/>
      <c r="J24" s="407"/>
      <c r="K24" s="407"/>
      <c r="L24" s="407"/>
      <c r="M24" s="407"/>
      <c r="N24" s="407"/>
      <c r="O24" s="407"/>
      <c r="P24" s="407"/>
      <c r="Q24" s="407"/>
      <c r="R24" s="407"/>
      <c r="S24" s="407"/>
      <c r="T24" s="407"/>
      <c r="U24" s="407"/>
      <c r="V24" s="407"/>
      <c r="W24" s="407"/>
      <c r="X24" s="407"/>
    </row>
    <row r="25" spans="1:24" ht="12.75" customHeight="1">
      <c r="A25" s="68"/>
      <c r="D25" s="407"/>
      <c r="E25" s="407"/>
      <c r="F25" s="407"/>
      <c r="G25" s="407"/>
      <c r="H25" s="407"/>
      <c r="I25" s="407"/>
      <c r="J25" s="407"/>
      <c r="K25" s="407"/>
      <c r="L25" s="407"/>
      <c r="M25" s="407"/>
      <c r="N25" s="407"/>
      <c r="O25" s="407"/>
      <c r="P25" s="407"/>
      <c r="Q25" s="407"/>
      <c r="R25" s="407"/>
      <c r="S25" s="407"/>
      <c r="T25" s="407"/>
      <c r="U25" s="407"/>
      <c r="V25" s="407"/>
      <c r="W25" s="407"/>
      <c r="X25" s="407"/>
    </row>
    <row r="26" spans="1:24" ht="12.75" customHeight="1">
      <c r="A26" s="68"/>
      <c r="D26" s="407"/>
      <c r="E26" s="407"/>
      <c r="F26" s="407"/>
      <c r="G26" s="407"/>
      <c r="H26" s="407"/>
      <c r="I26" s="407"/>
      <c r="J26" s="407"/>
      <c r="K26" s="407"/>
      <c r="L26" s="407"/>
      <c r="M26" s="407"/>
      <c r="N26" s="407"/>
      <c r="O26" s="407"/>
      <c r="P26" s="407"/>
      <c r="Q26" s="407"/>
      <c r="R26" s="407"/>
      <c r="S26" s="407"/>
      <c r="T26" s="407"/>
      <c r="U26" s="407"/>
      <c r="V26" s="407"/>
      <c r="W26" s="407"/>
      <c r="X26" s="407"/>
    </row>
    <row r="27" spans="1:24" ht="12.75" customHeight="1">
      <c r="A27" s="68"/>
      <c r="D27" s="407"/>
      <c r="E27" s="407"/>
      <c r="F27" s="407"/>
      <c r="G27" s="407"/>
      <c r="H27" s="407"/>
      <c r="I27" s="407"/>
      <c r="J27" s="407"/>
      <c r="K27" s="407"/>
      <c r="L27" s="407"/>
      <c r="M27" s="407"/>
      <c r="N27" s="407"/>
      <c r="O27" s="407"/>
      <c r="P27" s="407"/>
      <c r="Q27" s="407"/>
      <c r="R27" s="407"/>
      <c r="S27" s="407"/>
      <c r="T27" s="407"/>
      <c r="U27" s="407"/>
      <c r="V27" s="407"/>
      <c r="W27" s="407"/>
      <c r="X27" s="407"/>
    </row>
    <row r="28" spans="1:24" ht="12.75" customHeight="1">
      <c r="A28" s="68"/>
      <c r="D28" s="407"/>
      <c r="E28" s="407"/>
      <c r="F28" s="407"/>
      <c r="G28" s="407"/>
      <c r="H28" s="407"/>
      <c r="I28" s="407"/>
      <c r="J28" s="407"/>
      <c r="K28" s="407"/>
      <c r="L28" s="407"/>
      <c r="M28" s="407"/>
      <c r="N28" s="407"/>
      <c r="O28" s="407"/>
      <c r="P28" s="407"/>
      <c r="Q28" s="407"/>
      <c r="R28" s="407"/>
      <c r="S28" s="407"/>
      <c r="T28" s="407"/>
      <c r="U28" s="407"/>
      <c r="V28" s="407"/>
      <c r="W28" s="407"/>
      <c r="X28" s="407"/>
    </row>
    <row r="29" spans="1:24" ht="12.75" customHeight="1">
      <c r="A29" s="68"/>
    </row>
    <row r="30" spans="1:24" ht="12.75" customHeight="1">
      <c r="A30" s="68"/>
      <c r="D30" s="408"/>
      <c r="E30" s="408"/>
      <c r="F30" s="408"/>
      <c r="G30" s="408"/>
      <c r="H30" s="408"/>
      <c r="I30" s="408"/>
      <c r="J30" s="408"/>
      <c r="K30" s="408"/>
      <c r="L30" s="408"/>
      <c r="M30" s="408"/>
      <c r="N30" s="408"/>
      <c r="O30" s="408"/>
      <c r="P30" s="408"/>
      <c r="Q30" s="408"/>
      <c r="R30" s="408"/>
      <c r="S30" s="408"/>
      <c r="T30" s="408"/>
      <c r="U30" s="408"/>
      <c r="V30" s="408"/>
      <c r="W30" s="408"/>
      <c r="X30" s="408"/>
    </row>
    <row r="31" spans="1:24" ht="36.700000000000003">
      <c r="A31" s="68"/>
      <c r="D31" s="34"/>
      <c r="E31" s="34"/>
      <c r="F31" s="34"/>
      <c r="G31" s="34"/>
      <c r="H31" s="34"/>
      <c r="I31" s="34"/>
      <c r="J31" s="34"/>
      <c r="K31" s="34"/>
      <c r="L31" s="34"/>
      <c r="M31" s="34"/>
      <c r="N31" s="34"/>
      <c r="O31" s="34"/>
      <c r="P31" s="34"/>
      <c r="Q31" s="34"/>
      <c r="R31" s="34"/>
      <c r="S31" s="34"/>
      <c r="T31" s="34"/>
      <c r="U31" s="34"/>
      <c r="V31" s="34"/>
      <c r="W31" s="34"/>
      <c r="X31" s="34"/>
    </row>
    <row r="32" spans="1:24">
      <c r="A32" s="405"/>
      <c r="B32" s="405"/>
      <c r="C32" s="405"/>
      <c r="D32" s="405"/>
      <c r="E32" s="405"/>
      <c r="F32" s="405"/>
      <c r="G32" s="405"/>
      <c r="H32" s="405"/>
      <c r="I32" s="405"/>
      <c r="J32" s="405"/>
      <c r="K32" s="405"/>
      <c r="L32" s="405"/>
      <c r="M32" s="405"/>
      <c r="N32" s="405"/>
      <c r="O32" s="405"/>
      <c r="P32" s="405"/>
    </row>
    <row r="33" spans="1:24">
      <c r="A33" s="405"/>
      <c r="B33" s="405"/>
      <c r="C33" s="405"/>
      <c r="D33" s="405"/>
      <c r="E33" s="405"/>
      <c r="F33" s="405"/>
      <c r="G33" s="405"/>
      <c r="H33" s="405"/>
      <c r="I33" s="405"/>
      <c r="J33" s="405"/>
      <c r="K33" s="405"/>
      <c r="L33" s="405"/>
      <c r="M33" s="405"/>
      <c r="N33" s="405"/>
      <c r="O33" s="405"/>
      <c r="P33" s="405"/>
    </row>
    <row r="34" spans="1:24">
      <c r="A34" s="405"/>
      <c r="B34" s="405"/>
      <c r="C34" s="405"/>
      <c r="D34" s="405"/>
      <c r="E34" s="405"/>
      <c r="F34" s="405"/>
      <c r="G34" s="405"/>
      <c r="H34" s="405"/>
      <c r="I34" s="405"/>
      <c r="J34" s="405"/>
      <c r="K34" s="405"/>
      <c r="L34" s="405"/>
      <c r="M34" s="405"/>
      <c r="N34" s="405"/>
      <c r="O34" s="405"/>
      <c r="P34" s="405"/>
    </row>
    <row r="35" spans="1:24">
      <c r="A35" s="405"/>
      <c r="B35" s="405"/>
      <c r="C35" s="405"/>
      <c r="D35" s="405"/>
      <c r="E35" s="405"/>
      <c r="F35" s="405"/>
      <c r="G35" s="405"/>
      <c r="H35" s="405"/>
      <c r="I35" s="405"/>
      <c r="J35" s="405"/>
      <c r="K35" s="405"/>
      <c r="L35" s="405"/>
      <c r="M35" s="405"/>
      <c r="N35" s="405"/>
      <c r="O35" s="405"/>
      <c r="P35" s="405"/>
    </row>
    <row r="36" spans="1:24">
      <c r="A36" s="405"/>
      <c r="B36" s="405"/>
      <c r="C36" s="405"/>
      <c r="D36" s="405"/>
      <c r="E36" s="405"/>
      <c r="F36" s="405"/>
      <c r="G36" s="405"/>
      <c r="H36" s="405"/>
      <c r="I36" s="405"/>
      <c r="J36" s="405"/>
      <c r="K36" s="405"/>
      <c r="L36" s="405"/>
      <c r="M36" s="405"/>
      <c r="N36" s="405"/>
      <c r="O36" s="405"/>
      <c r="P36" s="405"/>
    </row>
    <row r="37" spans="1:24">
      <c r="A37" s="68"/>
    </row>
    <row r="38" spans="1:24">
      <c r="A38" s="68"/>
    </row>
    <row r="39" spans="1:24">
      <c r="A39" s="68"/>
    </row>
    <row r="40" spans="1:24">
      <c r="A40" s="68"/>
    </row>
    <row r="41" spans="1:24" ht="24.45">
      <c r="A41" s="68"/>
      <c r="D41" s="71"/>
    </row>
    <row r="42" spans="1:24">
      <c r="A42" s="68"/>
    </row>
    <row r="43" spans="1:24" ht="12.75" customHeight="1">
      <c r="A43" s="68"/>
      <c r="D43" s="409"/>
      <c r="E43" s="409"/>
      <c r="F43" s="409"/>
      <c r="G43" s="409"/>
      <c r="H43" s="409"/>
      <c r="I43" s="409"/>
      <c r="J43" s="409"/>
      <c r="K43" s="409"/>
      <c r="L43" s="409"/>
      <c r="M43" s="409"/>
      <c r="N43" s="409"/>
      <c r="O43" s="409"/>
      <c r="P43" s="409"/>
      <c r="Q43" s="409"/>
      <c r="R43" s="409"/>
      <c r="S43" s="409"/>
      <c r="T43" s="409"/>
      <c r="U43" s="409"/>
      <c r="V43" s="409"/>
      <c r="W43" s="409"/>
      <c r="X43" s="409"/>
    </row>
    <row r="44" spans="1:24">
      <c r="A44" s="68"/>
      <c r="D44" s="409"/>
      <c r="E44" s="409"/>
      <c r="F44" s="409"/>
      <c r="G44" s="409"/>
      <c r="H44" s="409"/>
      <c r="I44" s="409"/>
      <c r="J44" s="409"/>
      <c r="K44" s="409"/>
      <c r="L44" s="409"/>
      <c r="M44" s="409"/>
      <c r="N44" s="409"/>
      <c r="O44" s="409"/>
      <c r="P44" s="409"/>
      <c r="Q44" s="409"/>
      <c r="R44" s="409"/>
      <c r="S44" s="409"/>
      <c r="T44" s="409"/>
      <c r="U44" s="409"/>
      <c r="V44" s="409"/>
      <c r="W44" s="409"/>
      <c r="X44" s="409"/>
    </row>
    <row r="45" spans="1:24">
      <c r="A45" s="68"/>
      <c r="D45" s="409"/>
      <c r="E45" s="409"/>
      <c r="F45" s="409"/>
      <c r="G45" s="409"/>
      <c r="H45" s="409"/>
      <c r="I45" s="409"/>
      <c r="J45" s="409"/>
      <c r="K45" s="409"/>
      <c r="L45" s="409"/>
      <c r="M45" s="409"/>
      <c r="N45" s="409"/>
      <c r="O45" s="409"/>
      <c r="P45" s="409"/>
      <c r="Q45" s="409"/>
      <c r="R45" s="409"/>
      <c r="S45" s="409"/>
      <c r="T45" s="409"/>
      <c r="U45" s="409"/>
      <c r="V45" s="409"/>
      <c r="W45" s="409"/>
      <c r="X45" s="409"/>
    </row>
    <row r="46" spans="1:24">
      <c r="A46" s="68"/>
      <c r="D46" s="409"/>
      <c r="E46" s="409"/>
      <c r="F46" s="409"/>
      <c r="G46" s="409"/>
      <c r="H46" s="409"/>
      <c r="I46" s="409"/>
      <c r="J46" s="409"/>
      <c r="K46" s="409"/>
      <c r="L46" s="409"/>
      <c r="M46" s="409"/>
      <c r="N46" s="409"/>
      <c r="O46" s="409"/>
      <c r="P46" s="409"/>
      <c r="Q46" s="409"/>
      <c r="R46" s="409"/>
      <c r="S46" s="409"/>
      <c r="T46" s="409"/>
      <c r="U46" s="409"/>
      <c r="V46" s="409"/>
      <c r="W46" s="409"/>
      <c r="X46" s="409"/>
    </row>
    <row r="47" spans="1:24">
      <c r="A47" s="68"/>
      <c r="D47" s="409"/>
      <c r="E47" s="409"/>
      <c r="F47" s="409"/>
      <c r="G47" s="409"/>
      <c r="H47" s="409"/>
      <c r="I47" s="409"/>
      <c r="J47" s="409"/>
      <c r="K47" s="409"/>
      <c r="L47" s="409"/>
      <c r="M47" s="409"/>
      <c r="N47" s="409"/>
      <c r="O47" s="409"/>
      <c r="P47" s="409"/>
      <c r="Q47" s="409"/>
      <c r="R47" s="409"/>
      <c r="S47" s="409"/>
      <c r="T47" s="409"/>
      <c r="U47" s="409"/>
      <c r="V47" s="409"/>
      <c r="W47" s="409"/>
      <c r="X47" s="409"/>
    </row>
    <row r="48" spans="1:24">
      <c r="A48" s="68"/>
      <c r="D48" s="409"/>
      <c r="E48" s="409"/>
      <c r="F48" s="409"/>
      <c r="G48" s="409"/>
      <c r="H48" s="409"/>
      <c r="I48" s="409"/>
      <c r="J48" s="409"/>
      <c r="K48" s="409"/>
      <c r="L48" s="409"/>
      <c r="M48" s="409"/>
      <c r="N48" s="409"/>
      <c r="O48" s="409"/>
      <c r="P48" s="409"/>
      <c r="Q48" s="409"/>
      <c r="R48" s="409"/>
      <c r="S48" s="409"/>
      <c r="T48" s="409"/>
      <c r="U48" s="409"/>
      <c r="V48" s="409"/>
      <c r="W48" s="409"/>
      <c r="X48" s="409"/>
    </row>
    <row r="49" spans="1:24">
      <c r="A49" s="68"/>
      <c r="D49" s="409"/>
      <c r="E49" s="409"/>
      <c r="F49" s="409"/>
      <c r="G49" s="409"/>
      <c r="H49" s="409"/>
      <c r="I49" s="409"/>
      <c r="J49" s="409"/>
      <c r="K49" s="409"/>
      <c r="L49" s="409"/>
      <c r="M49" s="409"/>
      <c r="N49" s="409"/>
      <c r="O49" s="409"/>
      <c r="P49" s="409"/>
      <c r="Q49" s="409"/>
      <c r="R49" s="409"/>
      <c r="S49" s="409"/>
      <c r="T49" s="409"/>
      <c r="U49" s="409"/>
      <c r="V49" s="409"/>
      <c r="W49" s="409"/>
      <c r="X49" s="409"/>
    </row>
    <row r="50" spans="1:24">
      <c r="A50" s="68"/>
      <c r="D50" s="409"/>
      <c r="E50" s="409"/>
      <c r="F50" s="409"/>
      <c r="G50" s="409"/>
      <c r="H50" s="409"/>
      <c r="I50" s="409"/>
      <c r="J50" s="409"/>
      <c r="K50" s="409"/>
      <c r="L50" s="409"/>
      <c r="M50" s="409"/>
      <c r="N50" s="409"/>
      <c r="O50" s="409"/>
      <c r="P50" s="409"/>
      <c r="Q50" s="409"/>
      <c r="R50" s="409"/>
      <c r="S50" s="409"/>
      <c r="T50" s="409"/>
      <c r="U50" s="409"/>
      <c r="V50" s="409"/>
      <c r="W50" s="409"/>
      <c r="X50" s="409"/>
    </row>
    <row r="51" spans="1:24" ht="12.75" customHeight="1">
      <c r="A51" s="68"/>
    </row>
    <row r="52" spans="1:24" ht="12.75" customHeight="1">
      <c r="A52" s="68"/>
    </row>
    <row r="53" spans="1:24" ht="12.75" customHeight="1">
      <c r="A53" s="68"/>
    </row>
    <row r="54" spans="1:24" ht="23.1">
      <c r="A54" s="68"/>
      <c r="D54" s="406"/>
      <c r="E54" s="406"/>
      <c r="F54" s="406"/>
      <c r="G54" s="406"/>
      <c r="H54" s="406"/>
      <c r="I54" s="406"/>
      <c r="J54" s="406"/>
      <c r="K54" s="406"/>
      <c r="L54" s="406"/>
      <c r="M54" s="406"/>
      <c r="N54" s="406"/>
      <c r="O54" s="406"/>
      <c r="P54" s="406"/>
      <c r="Q54" s="406"/>
      <c r="R54" s="406"/>
      <c r="S54" s="406"/>
      <c r="T54" s="406"/>
      <c r="U54" s="406"/>
      <c r="V54" s="406"/>
      <c r="W54" s="406"/>
      <c r="X54" s="406"/>
    </row>
    <row r="55" spans="1:24" ht="12.75" customHeight="1">
      <c r="A55" s="404"/>
      <c r="B55" s="404"/>
      <c r="C55" s="404"/>
      <c r="D55" s="404"/>
      <c r="E55" s="404"/>
      <c r="F55" s="404"/>
      <c r="G55" s="404"/>
      <c r="H55" s="404"/>
    </row>
    <row r="56" spans="1:24" ht="12.75" customHeight="1">
      <c r="A56" s="404"/>
      <c r="B56" s="404"/>
      <c r="C56" s="404"/>
      <c r="D56" s="404"/>
      <c r="E56" s="404"/>
      <c r="F56" s="404"/>
      <c r="G56" s="404"/>
      <c r="H56" s="404"/>
    </row>
    <row r="57" spans="1:24">
      <c r="A57" s="404"/>
      <c r="B57" s="404"/>
      <c r="C57" s="404"/>
      <c r="D57" s="404"/>
      <c r="E57" s="404"/>
      <c r="F57" s="404"/>
      <c r="G57" s="404"/>
      <c r="H57" s="404"/>
    </row>
    <row r="58" spans="1:24">
      <c r="A58" s="68"/>
    </row>
    <row r="59" spans="1:24">
      <c r="A59" s="68"/>
    </row>
    <row r="60" spans="1:24">
      <c r="A60" s="72"/>
      <c r="B60" s="73"/>
      <c r="C60" s="73"/>
      <c r="D60" s="73"/>
      <c r="E60" s="73"/>
      <c r="F60" s="73"/>
      <c r="G60" s="73"/>
      <c r="H60" s="73"/>
      <c r="I60" s="73"/>
      <c r="J60" s="73"/>
      <c r="K60" s="73"/>
      <c r="L60" s="73"/>
      <c r="M60" s="73"/>
      <c r="N60" s="73"/>
      <c r="O60" s="73"/>
      <c r="P60" s="73"/>
      <c r="Q60" s="73"/>
      <c r="R60" s="73"/>
      <c r="S60" s="73"/>
      <c r="T60" s="73"/>
      <c r="U60" s="73"/>
      <c r="V60" s="73"/>
      <c r="W60" s="73"/>
      <c r="X60" s="73"/>
    </row>
  </sheetData>
  <mergeCells count="6">
    <mergeCell ref="A55:H57"/>
    <mergeCell ref="A32:P36"/>
    <mergeCell ref="D54:X54"/>
    <mergeCell ref="D21:X28"/>
    <mergeCell ref="D30:X30"/>
    <mergeCell ref="D43:X50"/>
  </mergeCells>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pageSetUpPr fitToPage="1"/>
  </sheetPr>
  <dimension ref="A1:M59"/>
  <sheetViews>
    <sheetView showGridLines="0" zoomScaleNormal="100" zoomScaleSheetLayoutView="115" workbookViewId="0"/>
  </sheetViews>
  <sheetFormatPr defaultColWidth="9.125" defaultRowHeight="11.55"/>
  <cols>
    <col min="1" max="1" width="1" style="13" customWidth="1"/>
    <col min="2" max="2" width="50.625" style="13" customWidth="1"/>
    <col min="3" max="4" width="12.625" style="13" customWidth="1"/>
    <col min="5" max="5" width="19" style="18" bestFit="1" customWidth="1"/>
    <col min="6" max="7" width="2.375"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c r="E3" s="13"/>
      <c r="F3" s="13"/>
      <c r="G3" s="13"/>
      <c r="M3" s="13"/>
    </row>
    <row r="4" spans="1:13">
      <c r="E4" s="13"/>
      <c r="F4" s="13"/>
      <c r="G4" s="13"/>
      <c r="M4" s="13"/>
    </row>
    <row r="5" spans="1:13">
      <c r="G5" s="13"/>
    </row>
    <row r="6" spans="1:13" ht="17.7">
      <c r="G6" s="13"/>
      <c r="H6" s="131" t="s">
        <v>215</v>
      </c>
      <c r="I6" s="132"/>
      <c r="J6" s="132"/>
      <c r="K6" s="132"/>
      <c r="L6" s="131" t="s">
        <v>216</v>
      </c>
      <c r="M6" s="132"/>
    </row>
    <row r="7" spans="1:13" s="14" customFormat="1" ht="23.8" thickBot="1">
      <c r="A7" s="13"/>
      <c r="B7" s="147" t="s">
        <v>90</v>
      </c>
      <c r="C7" s="133" t="s">
        <v>217</v>
      </c>
      <c r="D7" s="160" t="s">
        <v>218</v>
      </c>
      <c r="E7" s="134" t="s">
        <v>106</v>
      </c>
      <c r="F7" s="141"/>
      <c r="G7" s="13"/>
      <c r="H7" s="134" t="s">
        <v>76</v>
      </c>
      <c r="I7" s="134" t="s">
        <v>77</v>
      </c>
      <c r="J7" s="134" t="s">
        <v>78</v>
      </c>
      <c r="K7" s="135" t="s">
        <v>79</v>
      </c>
      <c r="L7" s="401" t="s">
        <v>76</v>
      </c>
      <c r="M7" s="272" t="s">
        <v>77</v>
      </c>
    </row>
    <row r="8" spans="1:13" s="15" customFormat="1" ht="14.95" customHeight="1">
      <c r="A8" s="13"/>
      <c r="B8" s="13"/>
      <c r="C8" s="136"/>
      <c r="D8" s="38"/>
      <c r="E8" s="19"/>
      <c r="F8" s="19"/>
      <c r="G8" s="13"/>
      <c r="H8" s="38"/>
      <c r="I8" s="38"/>
      <c r="J8" s="38"/>
      <c r="K8" s="38"/>
      <c r="L8" s="229"/>
      <c r="M8" s="274"/>
    </row>
    <row r="9" spans="1:13" s="75" customFormat="1" ht="23.8" thickBot="1">
      <c r="A9" s="138"/>
      <c r="B9" s="123" t="s">
        <v>122</v>
      </c>
      <c r="C9" s="139"/>
      <c r="D9" s="123"/>
      <c r="E9" s="123"/>
      <c r="F9" s="147"/>
      <c r="G9" s="13"/>
      <c r="H9" s="123"/>
      <c r="I9" s="123"/>
      <c r="J9" s="123"/>
      <c r="K9" s="123"/>
      <c r="L9" s="196"/>
      <c r="M9" s="239"/>
    </row>
    <row r="10" spans="1:13" s="75" customFormat="1" ht="23.95" customHeight="1">
      <c r="A10" s="13"/>
      <c r="B10" s="16"/>
      <c r="C10" s="140"/>
      <c r="D10" s="13"/>
      <c r="E10" s="13"/>
      <c r="F10" s="13"/>
      <c r="G10" s="13"/>
      <c r="H10" s="13"/>
      <c r="I10" s="13"/>
      <c r="J10" s="13"/>
      <c r="K10" s="13"/>
      <c r="L10" s="197"/>
      <c r="M10" s="240"/>
    </row>
    <row r="11" spans="1:13" s="14" customFormat="1" ht="16.5" customHeight="1">
      <c r="A11" s="13"/>
      <c r="B11" s="12" t="s">
        <v>6</v>
      </c>
      <c r="C11" s="286">
        <v>3169895</v>
      </c>
      <c r="D11" s="50">
        <v>3219887</v>
      </c>
      <c r="E11" s="142">
        <v>-1.5526010695406378E-2</v>
      </c>
      <c r="F11" s="142"/>
      <c r="G11" s="80"/>
      <c r="H11" s="50">
        <v>1638239</v>
      </c>
      <c r="I11" s="50">
        <v>1581648</v>
      </c>
      <c r="J11" s="50">
        <v>1510540</v>
      </c>
      <c r="K11" s="50">
        <v>1545474</v>
      </c>
      <c r="L11" s="210">
        <v>1566104</v>
      </c>
      <c r="M11" s="255">
        <v>1603791</v>
      </c>
    </row>
    <row r="12" spans="1:13" s="14" customFormat="1" ht="16.5" customHeight="1">
      <c r="A12" s="13"/>
      <c r="B12" s="12" t="s">
        <v>94</v>
      </c>
      <c r="C12" s="286">
        <v>18412</v>
      </c>
      <c r="D12" s="50">
        <v>67388</v>
      </c>
      <c r="E12" s="142">
        <v>-0.72677628064343802</v>
      </c>
      <c r="F12" s="142"/>
      <c r="G12" s="80"/>
      <c r="H12" s="50">
        <v>33348</v>
      </c>
      <c r="I12" s="50">
        <v>34040</v>
      </c>
      <c r="J12" s="50">
        <v>13240</v>
      </c>
      <c r="K12" s="50">
        <v>6987</v>
      </c>
      <c r="L12" s="210">
        <v>8061</v>
      </c>
      <c r="M12" s="255">
        <v>10351</v>
      </c>
    </row>
    <row r="13" spans="1:13" s="14" customFormat="1" ht="16.5" customHeight="1">
      <c r="A13" s="13"/>
      <c r="B13" s="12" t="s">
        <v>95</v>
      </c>
      <c r="C13" s="286">
        <v>2574639</v>
      </c>
      <c r="D13" s="50">
        <v>2407456</v>
      </c>
      <c r="E13" s="142">
        <v>6.9443844456555048E-2</v>
      </c>
      <c r="F13" s="142"/>
      <c r="G13" s="80"/>
      <c r="H13" s="50">
        <v>1262429</v>
      </c>
      <c r="I13" s="50">
        <v>1145027</v>
      </c>
      <c r="J13" s="50">
        <v>1073617</v>
      </c>
      <c r="K13" s="50">
        <v>1090028</v>
      </c>
      <c r="L13" s="210">
        <v>1297342</v>
      </c>
      <c r="M13" s="255">
        <v>1277297</v>
      </c>
    </row>
    <row r="14" spans="1:13" s="14" customFormat="1" ht="16.5" customHeight="1">
      <c r="A14" s="13"/>
      <c r="B14" s="12" t="s">
        <v>183</v>
      </c>
      <c r="C14" s="286">
        <v>181018</v>
      </c>
      <c r="D14" s="50">
        <v>0</v>
      </c>
      <c r="E14" s="142" t="s">
        <v>135</v>
      </c>
      <c r="F14" s="142"/>
      <c r="G14" s="80"/>
      <c r="H14" s="50">
        <v>0</v>
      </c>
      <c r="I14" s="50">
        <v>0</v>
      </c>
      <c r="J14" s="50">
        <v>88907</v>
      </c>
      <c r="K14" s="50">
        <v>101918</v>
      </c>
      <c r="L14" s="210">
        <v>78319</v>
      </c>
      <c r="M14" s="255">
        <v>102699</v>
      </c>
    </row>
    <row r="15" spans="1:13" s="14" customFormat="1" ht="16.5" customHeight="1">
      <c r="A15" s="13"/>
      <c r="B15" s="12" t="s">
        <v>96</v>
      </c>
      <c r="C15" s="286">
        <v>222788</v>
      </c>
      <c r="D15" s="50">
        <v>245417</v>
      </c>
      <c r="E15" s="142">
        <v>-9.2206326375108505E-2</v>
      </c>
      <c r="F15" s="142"/>
      <c r="G15" s="80"/>
      <c r="H15" s="50">
        <v>154224</v>
      </c>
      <c r="I15" s="50">
        <v>91193</v>
      </c>
      <c r="J15" s="50">
        <v>46093</v>
      </c>
      <c r="K15" s="50">
        <v>-43057</v>
      </c>
      <c r="L15" s="210">
        <v>123161</v>
      </c>
      <c r="M15" s="255">
        <v>99627</v>
      </c>
    </row>
    <row r="16" spans="1:13" s="14" customFormat="1" ht="16.5" customHeight="1">
      <c r="A16" s="13"/>
      <c r="B16" s="12" t="s">
        <v>97</v>
      </c>
      <c r="C16" s="286">
        <v>-151155</v>
      </c>
      <c r="D16" s="50">
        <v>-90055</v>
      </c>
      <c r="E16" s="142">
        <v>0.67847426572650038</v>
      </c>
      <c r="F16" s="142"/>
      <c r="G16" s="80"/>
      <c r="H16" s="50">
        <v>-44461</v>
      </c>
      <c r="I16" s="50">
        <v>-45594</v>
      </c>
      <c r="J16" s="50">
        <v>-58496</v>
      </c>
      <c r="K16" s="50">
        <v>-45881</v>
      </c>
      <c r="L16" s="210">
        <v>-90512</v>
      </c>
      <c r="M16" s="255">
        <v>-60643</v>
      </c>
    </row>
    <row r="17" spans="1:13" s="15" customFormat="1" ht="16.5" customHeight="1">
      <c r="A17" s="16"/>
      <c r="B17" s="127" t="s">
        <v>98</v>
      </c>
      <c r="C17" s="287">
        <v>6015597</v>
      </c>
      <c r="D17" s="284">
        <v>5850093</v>
      </c>
      <c r="E17" s="343">
        <v>2.8290832299589175E-2</v>
      </c>
      <c r="F17" s="187"/>
      <c r="G17" s="13"/>
      <c r="H17" s="284">
        <v>3043779</v>
      </c>
      <c r="I17" s="284">
        <v>2806314</v>
      </c>
      <c r="J17" s="284">
        <v>2673901</v>
      </c>
      <c r="K17" s="284">
        <v>2655469</v>
      </c>
      <c r="L17" s="292">
        <v>2982475</v>
      </c>
      <c r="M17" s="283">
        <v>3033122</v>
      </c>
    </row>
    <row r="18" spans="1:13" s="14" customFormat="1" ht="16.5" customHeight="1">
      <c r="A18" s="13"/>
      <c r="B18" s="12" t="s">
        <v>99</v>
      </c>
      <c r="C18" s="286">
        <v>-1161304</v>
      </c>
      <c r="D18" s="50">
        <v>-1163846</v>
      </c>
      <c r="E18" s="142">
        <v>-2.1841377639310045E-3</v>
      </c>
      <c r="F18" s="142"/>
      <c r="G18" s="13"/>
      <c r="H18" s="50">
        <v>-581557</v>
      </c>
      <c r="I18" s="50">
        <v>-582289</v>
      </c>
      <c r="J18" s="50">
        <v>-577489</v>
      </c>
      <c r="K18" s="50">
        <v>-606371</v>
      </c>
      <c r="L18" s="210">
        <v>-583117</v>
      </c>
      <c r="M18" s="255">
        <v>-578187</v>
      </c>
    </row>
    <row r="19" spans="1:13" s="14" customFormat="1" ht="16.5" customHeight="1">
      <c r="A19" s="13"/>
      <c r="B19" s="12" t="s">
        <v>100</v>
      </c>
      <c r="C19" s="286">
        <v>-701440</v>
      </c>
      <c r="D19" s="50">
        <v>-708479</v>
      </c>
      <c r="E19" s="142">
        <v>-9.9353685853780238E-3</v>
      </c>
      <c r="F19" s="142"/>
      <c r="G19" s="13"/>
      <c r="H19" s="50">
        <v>-350703</v>
      </c>
      <c r="I19" s="50">
        <v>-357776</v>
      </c>
      <c r="J19" s="50">
        <v>-348154</v>
      </c>
      <c r="K19" s="50">
        <v>-345946</v>
      </c>
      <c r="L19" s="210">
        <v>-346641</v>
      </c>
      <c r="M19" s="255">
        <v>-354799</v>
      </c>
    </row>
    <row r="20" spans="1:13" s="14" customFormat="1" ht="16.5" customHeight="1">
      <c r="A20" s="13"/>
      <c r="B20" s="12" t="s">
        <v>7</v>
      </c>
      <c r="C20" s="286">
        <v>15842</v>
      </c>
      <c r="D20" s="50">
        <v>16426</v>
      </c>
      <c r="E20" s="142">
        <v>-3.5553390965542442E-2</v>
      </c>
      <c r="F20" s="142"/>
      <c r="G20" s="13"/>
      <c r="H20" s="50">
        <v>6867</v>
      </c>
      <c r="I20" s="50">
        <v>9559</v>
      </c>
      <c r="J20" s="50">
        <v>7913</v>
      </c>
      <c r="K20" s="50">
        <v>11216</v>
      </c>
      <c r="L20" s="210">
        <v>5586</v>
      </c>
      <c r="M20" s="255">
        <v>10256</v>
      </c>
    </row>
    <row r="21" spans="1:13" s="14" customFormat="1" ht="16.5" customHeight="1">
      <c r="A21" s="13"/>
      <c r="B21" s="12" t="s">
        <v>8</v>
      </c>
      <c r="C21" s="286">
        <v>-106826</v>
      </c>
      <c r="D21" s="50">
        <v>-110704</v>
      </c>
      <c r="E21" s="142">
        <v>-3.5030351206821742E-2</v>
      </c>
      <c r="F21" s="142"/>
      <c r="G21" s="13"/>
      <c r="H21" s="50">
        <v>-57429</v>
      </c>
      <c r="I21" s="50">
        <v>-53275</v>
      </c>
      <c r="J21" s="50">
        <v>-55064</v>
      </c>
      <c r="K21" s="50">
        <v>-54966</v>
      </c>
      <c r="L21" s="210">
        <v>-52877</v>
      </c>
      <c r="M21" s="255">
        <v>-53949</v>
      </c>
    </row>
    <row r="22" spans="1:13" s="15" customFormat="1" ht="16.5" customHeight="1">
      <c r="A22" s="16"/>
      <c r="B22" s="40" t="s">
        <v>37</v>
      </c>
      <c r="C22" s="146">
        <v>-1953728</v>
      </c>
      <c r="D22" s="10">
        <v>-1966603</v>
      </c>
      <c r="E22" s="342">
        <v>-6.5468221089869383E-3</v>
      </c>
      <c r="F22" s="81"/>
      <c r="G22" s="13"/>
      <c r="H22" s="10">
        <v>-982822</v>
      </c>
      <c r="I22" s="10">
        <v>-983781</v>
      </c>
      <c r="J22" s="10">
        <v>-972794</v>
      </c>
      <c r="K22" s="10">
        <v>-996067</v>
      </c>
      <c r="L22" s="199">
        <v>-977049</v>
      </c>
      <c r="M22" s="245">
        <v>-976679</v>
      </c>
    </row>
    <row r="23" spans="1:13" s="15" customFormat="1" ht="16.5" customHeight="1">
      <c r="A23" s="16"/>
      <c r="B23" s="127" t="s">
        <v>101</v>
      </c>
      <c r="C23" s="287">
        <v>4061869</v>
      </c>
      <c r="D23" s="284">
        <v>3883490</v>
      </c>
      <c r="E23" s="343">
        <v>4.5932653360765796E-2</v>
      </c>
      <c r="F23" s="187"/>
      <c r="G23" s="13"/>
      <c r="H23" s="284">
        <v>2060957</v>
      </c>
      <c r="I23" s="284">
        <v>1822533</v>
      </c>
      <c r="J23" s="284">
        <v>1701107</v>
      </c>
      <c r="K23" s="284">
        <v>1659402</v>
      </c>
      <c r="L23" s="292">
        <v>2005426</v>
      </c>
      <c r="M23" s="283">
        <v>2056443</v>
      </c>
    </row>
    <row r="24" spans="1:13" s="14" customFormat="1" ht="16.5" customHeight="1">
      <c r="A24" s="13"/>
      <c r="B24" s="41" t="s">
        <v>130</v>
      </c>
      <c r="C24" s="286">
        <v>-200155</v>
      </c>
      <c r="D24" s="50">
        <v>-206746</v>
      </c>
      <c r="E24" s="142">
        <v>-3.1879697793427697E-2</v>
      </c>
      <c r="F24" s="142"/>
      <c r="G24" s="13"/>
      <c r="H24" s="50">
        <v>-103045</v>
      </c>
      <c r="I24" s="50">
        <v>-103701</v>
      </c>
      <c r="J24" s="50">
        <v>-65563</v>
      </c>
      <c r="K24" s="50">
        <v>-165822</v>
      </c>
      <c r="L24" s="210">
        <v>-100407</v>
      </c>
      <c r="M24" s="255">
        <v>-99748</v>
      </c>
    </row>
    <row r="25" spans="1:13" s="15" customFormat="1" ht="16.5" customHeight="1">
      <c r="A25" s="16"/>
      <c r="B25" s="127" t="s">
        <v>133</v>
      </c>
      <c r="C25" s="287">
        <v>3861714</v>
      </c>
      <c r="D25" s="284">
        <v>3676744</v>
      </c>
      <c r="E25" s="343">
        <v>5.0308098687316782E-2</v>
      </c>
      <c r="F25" s="187"/>
      <c r="G25" s="13"/>
      <c r="H25" s="284">
        <v>1957912</v>
      </c>
      <c r="I25" s="284">
        <v>1718832</v>
      </c>
      <c r="J25" s="284">
        <v>1635544</v>
      </c>
      <c r="K25" s="284">
        <v>1493580</v>
      </c>
      <c r="L25" s="292">
        <v>1905019</v>
      </c>
      <c r="M25" s="283">
        <v>1956695</v>
      </c>
    </row>
    <row r="26" spans="1:13" s="14" customFormat="1" ht="16.5" customHeight="1">
      <c r="A26" s="13"/>
      <c r="B26" s="12" t="s">
        <v>38</v>
      </c>
      <c r="C26" s="286">
        <v>-21599</v>
      </c>
      <c r="D26" s="50">
        <v>-24017</v>
      </c>
      <c r="E26" s="142">
        <v>-0.10067868593079898</v>
      </c>
      <c r="F26" s="142"/>
      <c r="G26" s="13"/>
      <c r="H26" s="50">
        <v>-23375</v>
      </c>
      <c r="I26" s="50">
        <v>-642</v>
      </c>
      <c r="J26" s="50">
        <v>-19286</v>
      </c>
      <c r="K26" s="50">
        <v>-209580</v>
      </c>
      <c r="L26" s="210">
        <v>-25901</v>
      </c>
      <c r="M26" s="255">
        <v>4302</v>
      </c>
    </row>
    <row r="27" spans="1:13" s="14" customFormat="1" ht="16.5" customHeight="1">
      <c r="A27" s="13"/>
      <c r="B27" s="42" t="s">
        <v>39</v>
      </c>
      <c r="C27" s="286">
        <v>-30701</v>
      </c>
      <c r="D27" s="50">
        <v>-28451</v>
      </c>
      <c r="E27" s="142">
        <v>7.908333626234576E-2</v>
      </c>
      <c r="F27" s="142"/>
      <c r="G27" s="13"/>
      <c r="H27" s="50">
        <v>-12383</v>
      </c>
      <c r="I27" s="50">
        <v>-16068</v>
      </c>
      <c r="J27" s="50">
        <v>-15785</v>
      </c>
      <c r="K27" s="50">
        <v>-42707</v>
      </c>
      <c r="L27" s="210">
        <v>-18698</v>
      </c>
      <c r="M27" s="255">
        <v>-12003</v>
      </c>
    </row>
    <row r="28" spans="1:13" s="14" customFormat="1" ht="16.5" customHeight="1">
      <c r="A28" s="13"/>
      <c r="B28" s="43" t="s">
        <v>82</v>
      </c>
      <c r="C28" s="286">
        <v>-2</v>
      </c>
      <c r="D28" s="50">
        <v>-4</v>
      </c>
      <c r="E28" s="142">
        <v>-0.5</v>
      </c>
      <c r="F28" s="142"/>
      <c r="G28" s="13"/>
      <c r="H28" s="50">
        <v>-3</v>
      </c>
      <c r="I28" s="50">
        <v>-1</v>
      </c>
      <c r="J28" s="50">
        <v>0</v>
      </c>
      <c r="K28" s="50">
        <v>-13486</v>
      </c>
      <c r="L28" s="210">
        <v>-4</v>
      </c>
      <c r="M28" s="255">
        <v>2</v>
      </c>
    </row>
    <row r="29" spans="1:13" s="14" customFormat="1" ht="16.5" customHeight="1">
      <c r="A29" s="13"/>
      <c r="B29" s="43" t="s">
        <v>83</v>
      </c>
      <c r="C29" s="286">
        <v>-21839</v>
      </c>
      <c r="D29" s="50">
        <v>-28661</v>
      </c>
      <c r="E29" s="142">
        <v>-0.2380237954014166</v>
      </c>
      <c r="F29" s="142"/>
      <c r="G29" s="13"/>
      <c r="H29" s="50">
        <v>-12594</v>
      </c>
      <c r="I29" s="50">
        <v>-16067</v>
      </c>
      <c r="J29" s="50">
        <v>-14305</v>
      </c>
      <c r="K29" s="50">
        <v>-14404</v>
      </c>
      <c r="L29" s="210">
        <v>-14290</v>
      </c>
      <c r="M29" s="255">
        <v>-7549</v>
      </c>
    </row>
    <row r="30" spans="1:13" s="14" customFormat="1" ht="16.5" customHeight="1">
      <c r="A30" s="13"/>
      <c r="B30" s="43" t="s">
        <v>209</v>
      </c>
      <c r="C30" s="286">
        <v>0</v>
      </c>
      <c r="D30" s="50">
        <v>0</v>
      </c>
      <c r="E30" s="142" t="s">
        <v>135</v>
      </c>
      <c r="F30" s="142"/>
      <c r="G30" s="13"/>
      <c r="H30" s="50">
        <v>0</v>
      </c>
      <c r="I30" s="50">
        <v>0</v>
      </c>
      <c r="J30" s="50">
        <v>0</v>
      </c>
      <c r="K30" s="50">
        <v>0</v>
      </c>
      <c r="L30" s="210">
        <v>0</v>
      </c>
      <c r="M30" s="255">
        <v>0</v>
      </c>
    </row>
    <row r="31" spans="1:13" s="14" customFormat="1" ht="16.5" customHeight="1">
      <c r="A31" s="13"/>
      <c r="B31" s="12" t="s">
        <v>9</v>
      </c>
      <c r="C31" s="286">
        <v>-23661</v>
      </c>
      <c r="D31" s="50">
        <v>-13666</v>
      </c>
      <c r="E31" s="142">
        <v>0.73137714034830958</v>
      </c>
      <c r="F31" s="142"/>
      <c r="G31" s="13"/>
      <c r="H31" s="50">
        <v>-7074</v>
      </c>
      <c r="I31" s="50">
        <v>-6592</v>
      </c>
      <c r="J31" s="50">
        <v>-6712</v>
      </c>
      <c r="K31" s="50">
        <v>-721058</v>
      </c>
      <c r="L31" s="210">
        <v>-11687</v>
      </c>
      <c r="M31" s="255">
        <v>-11974</v>
      </c>
    </row>
    <row r="32" spans="1:13" s="15" customFormat="1" ht="16.5" customHeight="1">
      <c r="A32" s="13"/>
      <c r="B32" s="12" t="s">
        <v>10</v>
      </c>
      <c r="C32" s="286">
        <v>-56554</v>
      </c>
      <c r="D32" s="50">
        <v>598608</v>
      </c>
      <c r="E32" s="142" t="s">
        <v>135</v>
      </c>
      <c r="F32" s="142"/>
      <c r="G32" s="13"/>
      <c r="H32" s="50">
        <v>-29686</v>
      </c>
      <c r="I32" s="50">
        <v>628294</v>
      </c>
      <c r="J32" s="50">
        <v>-806</v>
      </c>
      <c r="K32" s="50">
        <v>-21635</v>
      </c>
      <c r="L32" s="210">
        <v>-23234</v>
      </c>
      <c r="M32" s="255">
        <v>-33320</v>
      </c>
    </row>
    <row r="33" spans="1:13" s="15" customFormat="1" ht="16.5" customHeight="1">
      <c r="A33" s="16"/>
      <c r="B33" s="127" t="s">
        <v>102</v>
      </c>
      <c r="C33" s="287">
        <v>3759900</v>
      </c>
      <c r="D33" s="284">
        <v>4237669</v>
      </c>
      <c r="E33" s="343">
        <v>-0.11274335017671266</v>
      </c>
      <c r="F33" s="187"/>
      <c r="G33" s="13"/>
      <c r="H33" s="284">
        <v>1897777</v>
      </c>
      <c r="I33" s="284">
        <v>2339892</v>
      </c>
      <c r="J33" s="284">
        <v>1608740</v>
      </c>
      <c r="K33" s="284">
        <v>541307</v>
      </c>
      <c r="L33" s="292">
        <v>1844197</v>
      </c>
      <c r="M33" s="283">
        <v>1915703</v>
      </c>
    </row>
    <row r="34" spans="1:13" ht="16.5" customHeight="1">
      <c r="A34" s="16"/>
      <c r="B34" s="127" t="s">
        <v>105</v>
      </c>
      <c r="C34" s="287">
        <v>2317842</v>
      </c>
      <c r="D34" s="284">
        <v>3037680</v>
      </c>
      <c r="E34" s="343">
        <v>-0.23696966105712258</v>
      </c>
      <c r="F34" s="187"/>
      <c r="G34" s="13"/>
      <c r="H34" s="284">
        <v>1258956</v>
      </c>
      <c r="I34" s="284">
        <v>1778724</v>
      </c>
      <c r="J34" s="284">
        <v>1061661</v>
      </c>
      <c r="K34" s="284">
        <v>438470</v>
      </c>
      <c r="L34" s="292">
        <v>1126276</v>
      </c>
      <c r="M34" s="283">
        <v>1191566</v>
      </c>
    </row>
    <row r="35" spans="1:13" s="15" customFormat="1" ht="16.5" customHeight="1">
      <c r="A35" s="13"/>
      <c r="B35" s="12" t="s">
        <v>177</v>
      </c>
      <c r="C35" s="286">
        <v>0</v>
      </c>
      <c r="D35" s="50">
        <v>0</v>
      </c>
      <c r="E35" s="142" t="s">
        <v>135</v>
      </c>
      <c r="F35" s="142"/>
      <c r="G35" s="13"/>
      <c r="H35" s="50">
        <v>0</v>
      </c>
      <c r="I35" s="50">
        <v>0</v>
      </c>
      <c r="J35" s="50">
        <v>0</v>
      </c>
      <c r="K35" s="50">
        <v>-8415</v>
      </c>
      <c r="L35" s="210">
        <v>0</v>
      </c>
      <c r="M35" s="255">
        <v>0</v>
      </c>
    </row>
    <row r="36" spans="1:13" ht="16.5" customHeight="1">
      <c r="A36" s="16"/>
      <c r="B36" s="127" t="s">
        <v>178</v>
      </c>
      <c r="C36" s="287">
        <v>2317842</v>
      </c>
      <c r="D36" s="284">
        <v>3037680</v>
      </c>
      <c r="E36" s="343">
        <v>-0.23696966105712258</v>
      </c>
      <c r="F36" s="187"/>
      <c r="G36" s="13"/>
      <c r="H36" s="284">
        <v>1258956</v>
      </c>
      <c r="I36" s="284">
        <v>1778724</v>
      </c>
      <c r="J36" s="284">
        <v>1061661</v>
      </c>
      <c r="K36" s="284">
        <v>430055</v>
      </c>
      <c r="L36" s="292">
        <v>1126276</v>
      </c>
      <c r="M36" s="283">
        <v>1191566</v>
      </c>
    </row>
    <row r="37" spans="1:13" ht="16.5" customHeight="1">
      <c r="A37" s="16"/>
      <c r="B37" s="127" t="s">
        <v>196</v>
      </c>
      <c r="C37" s="287">
        <v>2274076.6379999998</v>
      </c>
      <c r="D37" s="284">
        <v>2997486.3760000002</v>
      </c>
      <c r="E37" s="343">
        <v>-0.24133879099238997</v>
      </c>
      <c r="F37" s="187"/>
      <c r="G37" s="13"/>
      <c r="H37" s="284">
        <v>1258956</v>
      </c>
      <c r="I37" s="284">
        <v>1738530.3759999999</v>
      </c>
      <c r="J37" s="284">
        <v>1061445.9620000001</v>
      </c>
      <c r="K37" s="284">
        <v>392373.00099999999</v>
      </c>
      <c r="L37" s="292">
        <v>1126276</v>
      </c>
      <c r="M37" s="283">
        <v>1147800.638</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47"/>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246</v>
      </c>
      <c r="C41" s="153">
        <v>0.32477707532602335</v>
      </c>
      <c r="D41" s="82">
        <v>0.33616610881228726</v>
      </c>
      <c r="E41" s="154">
        <v>-1.1389033486263911</v>
      </c>
      <c r="F41" s="89"/>
      <c r="G41" s="13"/>
      <c r="H41" s="82">
        <v>0.32289532190083448</v>
      </c>
      <c r="I41" s="82">
        <v>0.35055984469307427</v>
      </c>
      <c r="J41" s="82">
        <v>0.36381077683878349</v>
      </c>
      <c r="K41" s="82">
        <v>0.37510021770165647</v>
      </c>
      <c r="L41" s="203">
        <v>0.32759671078550534</v>
      </c>
      <c r="M41" s="246">
        <v>0.32200452207329611</v>
      </c>
    </row>
    <row r="42" spans="1:13" ht="16.5" customHeight="1">
      <c r="B42" s="40" t="s">
        <v>247</v>
      </c>
      <c r="C42" s="155">
        <v>24.047473079502364</v>
      </c>
      <c r="D42" s="84">
        <v>25.744195547129614</v>
      </c>
      <c r="E42" s="156">
        <v>-1.6967224676272501</v>
      </c>
      <c r="F42" s="84"/>
      <c r="G42" s="13"/>
      <c r="H42" s="84">
        <v>25.952847382416579</v>
      </c>
      <c r="I42" s="84">
        <v>25.540160488375374</v>
      </c>
      <c r="J42" s="84">
        <v>15.950985661973615</v>
      </c>
      <c r="K42" s="84">
        <v>41.010829317779283</v>
      </c>
      <c r="L42" s="204">
        <v>24.975458782925028</v>
      </c>
      <c r="M42" s="247">
        <v>23.180490777663078</v>
      </c>
    </row>
    <row r="43" spans="1:13" ht="16.5" customHeight="1">
      <c r="B43" s="40"/>
      <c r="C43" s="153"/>
      <c r="D43" s="82"/>
      <c r="E43" s="156"/>
      <c r="F43" s="84"/>
      <c r="G43" s="13"/>
      <c r="H43" s="84"/>
      <c r="I43" s="84"/>
      <c r="J43" s="84"/>
      <c r="K43" s="84"/>
      <c r="L43" s="204"/>
      <c r="M43" s="247"/>
    </row>
    <row r="44" spans="1:13" ht="23.8" thickBot="1">
      <c r="A44" s="138"/>
      <c r="B44" s="123" t="s">
        <v>112</v>
      </c>
      <c r="C44" s="151"/>
      <c r="D44" s="173"/>
      <c r="E44" s="351"/>
      <c r="F44" s="174"/>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157040359</v>
      </c>
      <c r="D46" s="289">
        <v>145594807</v>
      </c>
      <c r="E46" s="342">
        <v>7.8612364244557087E-2</v>
      </c>
      <c r="F46" s="290"/>
      <c r="G46" s="291"/>
      <c r="H46" s="289">
        <v>144987859</v>
      </c>
      <c r="I46" s="289">
        <v>145594807</v>
      </c>
      <c r="J46" s="289">
        <v>145181717</v>
      </c>
      <c r="K46" s="289">
        <v>148439497</v>
      </c>
      <c r="L46" s="293">
        <v>151851508</v>
      </c>
      <c r="M46" s="294">
        <v>157040359</v>
      </c>
    </row>
    <row r="47" spans="1:13" ht="16.5" customHeight="1">
      <c r="B47" s="40" t="s">
        <v>88</v>
      </c>
      <c r="C47" s="288">
        <v>190891995</v>
      </c>
      <c r="D47" s="289">
        <v>180305062</v>
      </c>
      <c r="E47" s="342">
        <v>5.8716781894897707E-2</v>
      </c>
      <c r="F47" s="290"/>
      <c r="G47" s="291"/>
      <c r="H47" s="289">
        <v>177772012</v>
      </c>
      <c r="I47" s="289">
        <v>180305062</v>
      </c>
      <c r="J47" s="289">
        <v>183194085</v>
      </c>
      <c r="K47" s="289">
        <v>190938395</v>
      </c>
      <c r="L47" s="293">
        <v>188875976</v>
      </c>
      <c r="M47" s="294">
        <v>190891995</v>
      </c>
    </row>
    <row r="48" spans="1:13" ht="16.5" customHeight="1">
      <c r="B48" s="40" t="s">
        <v>45</v>
      </c>
      <c r="C48" s="288">
        <v>113861748</v>
      </c>
      <c r="D48" s="289">
        <v>108424127</v>
      </c>
      <c r="E48" s="342">
        <v>5.0151392964409069E-2</v>
      </c>
      <c r="F48" s="290"/>
      <c r="G48" s="291"/>
      <c r="H48" s="289">
        <v>102151621.5</v>
      </c>
      <c r="I48" s="289">
        <v>108424127</v>
      </c>
      <c r="J48" s="289">
        <v>110346017.5</v>
      </c>
      <c r="K48" s="289">
        <v>112699648.5</v>
      </c>
      <c r="L48" s="293">
        <v>111126315</v>
      </c>
      <c r="M48" s="294">
        <v>113861748</v>
      </c>
    </row>
    <row r="49" spans="1:13" ht="16.5" customHeight="1">
      <c r="B49" s="40"/>
      <c r="C49" s="158"/>
      <c r="D49" s="85"/>
      <c r="E49" s="342"/>
      <c r="F49" s="81"/>
      <c r="G49" s="13"/>
      <c r="H49" s="85"/>
      <c r="I49" s="85"/>
      <c r="J49" s="85"/>
      <c r="K49" s="85"/>
      <c r="L49" s="205"/>
      <c r="M49" s="248"/>
    </row>
    <row r="50" spans="1:13" ht="23.8" thickBot="1">
      <c r="A50" s="138"/>
      <c r="B50" s="123" t="s">
        <v>114</v>
      </c>
      <c r="C50" s="151"/>
      <c r="D50" s="173"/>
      <c r="E50" s="351"/>
      <c r="F50" s="174"/>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26016.716</v>
      </c>
      <c r="D52" s="47">
        <v>26155.917000000001</v>
      </c>
      <c r="E52" s="342">
        <v>-5.321969786033498E-3</v>
      </c>
      <c r="F52" s="81"/>
      <c r="G52" s="13"/>
      <c r="H52" s="47">
        <v>26165.255000000001</v>
      </c>
      <c r="I52" s="47">
        <v>26155.917000000001</v>
      </c>
      <c r="J52" s="47">
        <v>26224.776999999998</v>
      </c>
      <c r="K52" s="47">
        <v>26484.406999999999</v>
      </c>
      <c r="L52" s="198">
        <v>26454.237000000001</v>
      </c>
      <c r="M52" s="249">
        <v>26016.716</v>
      </c>
    </row>
    <row r="53" spans="1:13">
      <c r="B53" s="40" t="s">
        <v>179</v>
      </c>
      <c r="C53" s="159">
        <v>0.31015741202222696</v>
      </c>
      <c r="D53" s="44">
        <v>0.44081655022312494</v>
      </c>
      <c r="E53" s="154">
        <v>-13.065913820089797</v>
      </c>
      <c r="F53" s="89"/>
      <c r="G53" s="13"/>
      <c r="H53" s="44">
        <v>0.37565756980736958</v>
      </c>
      <c r="I53" s="44">
        <v>0.50413948469310188</v>
      </c>
      <c r="J53" s="44">
        <v>0.29640426500756217</v>
      </c>
      <c r="K53" s="44">
        <v>0.10763082281404891</v>
      </c>
      <c r="L53" s="44">
        <v>0.3080838862075902</v>
      </c>
      <c r="M53" s="159">
        <v>0.31221936461043098</v>
      </c>
    </row>
    <row r="54" spans="1:13" s="353" customFormat="1" ht="26.5" customHeight="1">
      <c r="A54" s="12"/>
      <c r="B54" s="426"/>
      <c r="C54" s="413"/>
      <c r="D54" s="413"/>
      <c r="E54" s="413"/>
      <c r="F54" s="413"/>
      <c r="G54" s="413"/>
      <c r="H54" s="413"/>
      <c r="I54" s="413"/>
      <c r="J54" s="413"/>
      <c r="K54" s="413"/>
      <c r="L54" s="427"/>
      <c r="M54" s="371"/>
    </row>
    <row r="55" spans="1:13" s="12" customFormat="1" ht="18.350000000000001" customHeight="1">
      <c r="A55" s="12" t="s">
        <v>75</v>
      </c>
      <c r="B55" s="399" t="s">
        <v>176</v>
      </c>
      <c r="C55" s="399"/>
      <c r="D55" s="399"/>
      <c r="E55" s="399"/>
      <c r="F55" s="399"/>
      <c r="G55" s="399"/>
      <c r="H55" s="399"/>
      <c r="I55" s="399"/>
      <c r="J55" s="399"/>
      <c r="K55" s="399"/>
      <c r="L55" s="399"/>
    </row>
    <row r="56" spans="1:13" s="12" customFormat="1" ht="18.350000000000001" customHeight="1">
      <c r="B56" s="399" t="s">
        <v>204</v>
      </c>
      <c r="C56" s="399"/>
      <c r="D56" s="399"/>
      <c r="E56" s="399"/>
      <c r="F56" s="399"/>
      <c r="G56" s="399"/>
      <c r="H56" s="399"/>
      <c r="I56" s="399"/>
      <c r="J56" s="399"/>
      <c r="K56" s="399"/>
      <c r="L56" s="399"/>
    </row>
    <row r="57" spans="1:13" s="12" customFormat="1" ht="25.15" customHeight="1">
      <c r="B57" s="429" t="s">
        <v>205</v>
      </c>
      <c r="C57" s="419"/>
      <c r="D57" s="419"/>
      <c r="E57" s="419"/>
      <c r="F57" s="419"/>
      <c r="G57" s="419"/>
      <c r="H57" s="419"/>
      <c r="I57" s="419"/>
      <c r="J57" s="419"/>
      <c r="K57" s="419"/>
      <c r="L57" s="430"/>
    </row>
    <row r="58" spans="1:13" s="12" customFormat="1" ht="14.95" customHeight="1">
      <c r="B58" s="428" t="s">
        <v>206</v>
      </c>
      <c r="C58" s="428"/>
      <c r="D58" s="428"/>
      <c r="E58" s="428"/>
      <c r="F58" s="428"/>
      <c r="G58" s="428"/>
      <c r="H58" s="428"/>
      <c r="I58" s="428"/>
      <c r="J58" s="428"/>
      <c r="K58" s="428"/>
      <c r="L58" s="428"/>
      <c r="M58" s="5"/>
    </row>
    <row r="59" spans="1:13">
      <c r="G59" s="13"/>
      <c r="M59" s="13"/>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M59"/>
  <sheetViews>
    <sheetView showGridLines="0" zoomScaleNormal="100" zoomScaleSheetLayoutView="50" workbookViewId="0"/>
  </sheetViews>
  <sheetFormatPr defaultColWidth="9.125" defaultRowHeight="12.75" customHeight="1"/>
  <cols>
    <col min="1" max="1" width="1" style="13" customWidth="1"/>
    <col min="2" max="2" width="50.625" style="13" customWidth="1"/>
    <col min="3" max="4" width="12.625" style="13" customWidth="1"/>
    <col min="5" max="5" width="19" style="18" bestFit="1" customWidth="1"/>
    <col min="6" max="7" width="2.375"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G6" s="13"/>
      <c r="H6" s="131" t="s">
        <v>215</v>
      </c>
      <c r="I6" s="132"/>
      <c r="J6" s="132"/>
      <c r="K6" s="132"/>
      <c r="L6" s="131" t="s">
        <v>216</v>
      </c>
      <c r="M6" s="132"/>
    </row>
    <row r="7" spans="1:13" s="14" customFormat="1" ht="23.8" thickBot="1">
      <c r="A7" s="13"/>
      <c r="B7" s="147" t="s">
        <v>91</v>
      </c>
      <c r="C7" s="133" t="s">
        <v>217</v>
      </c>
      <c r="D7" s="160" t="s">
        <v>218</v>
      </c>
      <c r="E7" s="134" t="s">
        <v>106</v>
      </c>
      <c r="F7" s="141"/>
      <c r="G7" s="13"/>
      <c r="H7" s="134" t="s">
        <v>76</v>
      </c>
      <c r="I7" s="134" t="s">
        <v>77</v>
      </c>
      <c r="J7" s="134" t="s">
        <v>78</v>
      </c>
      <c r="K7" s="135" t="s">
        <v>79</v>
      </c>
      <c r="L7" s="401" t="s">
        <v>76</v>
      </c>
      <c r="M7" s="272" t="s">
        <v>77</v>
      </c>
    </row>
    <row r="8" spans="1:13" s="15" customFormat="1" ht="14.95" customHeight="1">
      <c r="A8" s="13"/>
      <c r="B8" s="13"/>
      <c r="C8" s="136"/>
      <c r="D8" s="38"/>
      <c r="E8" s="19"/>
      <c r="F8" s="19"/>
      <c r="G8" s="13"/>
      <c r="H8" s="38"/>
      <c r="I8" s="38"/>
      <c r="J8" s="38"/>
      <c r="K8" s="38"/>
      <c r="L8" s="229"/>
      <c r="M8" s="274"/>
    </row>
    <row r="9" spans="1:13" s="75" customFormat="1" ht="23.8" thickBot="1">
      <c r="A9" s="138"/>
      <c r="B9" s="123" t="s">
        <v>122</v>
      </c>
      <c r="C9" s="139"/>
      <c r="D9" s="123"/>
      <c r="E9" s="123"/>
      <c r="F9" s="147"/>
      <c r="G9" s="13"/>
      <c r="H9" s="123"/>
      <c r="I9" s="123"/>
      <c r="J9" s="123"/>
      <c r="K9" s="123"/>
      <c r="L9" s="196"/>
      <c r="M9" s="239"/>
    </row>
    <row r="10" spans="1:13" s="75" customFormat="1" ht="23.95" customHeight="1">
      <c r="A10" s="13"/>
      <c r="B10" s="16"/>
      <c r="C10" s="140"/>
      <c r="D10" s="13"/>
      <c r="E10" s="13"/>
      <c r="F10" s="13"/>
      <c r="G10" s="13"/>
      <c r="H10" s="13"/>
      <c r="I10" s="13"/>
      <c r="J10" s="13"/>
      <c r="K10" s="13"/>
      <c r="L10" s="197"/>
      <c r="M10" s="240"/>
    </row>
    <row r="11" spans="1:13" s="14" customFormat="1" ht="16.5" customHeight="1">
      <c r="A11" s="13"/>
      <c r="B11" s="12" t="s">
        <v>6</v>
      </c>
      <c r="C11" s="286">
        <v>1651610</v>
      </c>
      <c r="D11" s="50">
        <v>1566835</v>
      </c>
      <c r="E11" s="142">
        <v>5.4105888622605347E-2</v>
      </c>
      <c r="F11" s="142"/>
      <c r="G11" s="80"/>
      <c r="H11" s="50">
        <v>767554</v>
      </c>
      <c r="I11" s="50">
        <v>799281</v>
      </c>
      <c r="J11" s="50">
        <v>826094</v>
      </c>
      <c r="K11" s="50">
        <v>841003</v>
      </c>
      <c r="L11" s="210">
        <v>828884</v>
      </c>
      <c r="M11" s="255">
        <v>822726</v>
      </c>
    </row>
    <row r="12" spans="1:13" s="14" customFormat="1" ht="16.5" customHeight="1">
      <c r="A12" s="13"/>
      <c r="B12" s="12" t="s">
        <v>94</v>
      </c>
      <c r="C12" s="286">
        <v>463</v>
      </c>
      <c r="D12" s="50">
        <v>1053</v>
      </c>
      <c r="E12" s="142">
        <v>-0.56030389363722699</v>
      </c>
      <c r="F12" s="142"/>
      <c r="G12" s="80"/>
      <c r="H12" s="50">
        <v>700</v>
      </c>
      <c r="I12" s="50">
        <v>353</v>
      </c>
      <c r="J12" s="50">
        <v>341</v>
      </c>
      <c r="K12" s="50">
        <v>1265</v>
      </c>
      <c r="L12" s="210">
        <v>409</v>
      </c>
      <c r="M12" s="255">
        <v>54</v>
      </c>
    </row>
    <row r="13" spans="1:13" s="14" customFormat="1" ht="16.5" customHeight="1">
      <c r="A13" s="13"/>
      <c r="B13" s="12" t="s">
        <v>95</v>
      </c>
      <c r="C13" s="286">
        <v>1008043</v>
      </c>
      <c r="D13" s="50">
        <v>894800</v>
      </c>
      <c r="E13" s="142">
        <v>0.12655677246312025</v>
      </c>
      <c r="F13" s="142"/>
      <c r="G13" s="80"/>
      <c r="H13" s="50">
        <v>466333</v>
      </c>
      <c r="I13" s="50">
        <v>428467</v>
      </c>
      <c r="J13" s="50">
        <v>418447</v>
      </c>
      <c r="K13" s="50">
        <v>413164</v>
      </c>
      <c r="L13" s="210">
        <v>524981</v>
      </c>
      <c r="M13" s="255">
        <v>483062</v>
      </c>
    </row>
    <row r="14" spans="1:13" s="14" customFormat="1" ht="16.5" customHeight="1">
      <c r="A14" s="13"/>
      <c r="B14" s="12" t="s">
        <v>183</v>
      </c>
      <c r="C14" s="286">
        <v>0</v>
      </c>
      <c r="D14" s="50">
        <v>0</v>
      </c>
      <c r="E14" s="142" t="s">
        <v>135</v>
      </c>
      <c r="F14" s="142"/>
      <c r="G14" s="80"/>
      <c r="H14" s="50">
        <v>0</v>
      </c>
      <c r="I14" s="50">
        <v>0</v>
      </c>
      <c r="J14" s="50">
        <v>0</v>
      </c>
      <c r="K14" s="50">
        <v>0</v>
      </c>
      <c r="L14" s="210">
        <v>0</v>
      </c>
      <c r="M14" s="255">
        <v>0</v>
      </c>
    </row>
    <row r="15" spans="1:13" s="14" customFormat="1" ht="16.5" customHeight="1">
      <c r="A15" s="13"/>
      <c r="B15" s="12" t="s">
        <v>96</v>
      </c>
      <c r="C15" s="286">
        <v>277221</v>
      </c>
      <c r="D15" s="50">
        <v>357093</v>
      </c>
      <c r="E15" s="142">
        <v>-0.22367282472633176</v>
      </c>
      <c r="F15" s="142"/>
      <c r="G15" s="80"/>
      <c r="H15" s="50">
        <v>214387</v>
      </c>
      <c r="I15" s="50">
        <v>142706</v>
      </c>
      <c r="J15" s="50">
        <v>83048</v>
      </c>
      <c r="K15" s="50">
        <v>36969</v>
      </c>
      <c r="L15" s="210">
        <v>142784</v>
      </c>
      <c r="M15" s="255">
        <v>134437</v>
      </c>
    </row>
    <row r="16" spans="1:13" s="14" customFormat="1" ht="16.5" customHeight="1">
      <c r="A16" s="13"/>
      <c r="B16" s="12" t="s">
        <v>97</v>
      </c>
      <c r="C16" s="286">
        <v>8696</v>
      </c>
      <c r="D16" s="50">
        <v>35112</v>
      </c>
      <c r="E16" s="142">
        <v>-0.7523353839143313</v>
      </c>
      <c r="F16" s="142"/>
      <c r="G16" s="80"/>
      <c r="H16" s="50">
        <v>12748</v>
      </c>
      <c r="I16" s="50">
        <v>22364</v>
      </c>
      <c r="J16" s="50">
        <v>11579</v>
      </c>
      <c r="K16" s="50">
        <v>4376</v>
      </c>
      <c r="L16" s="210">
        <v>-637</v>
      </c>
      <c r="M16" s="255">
        <v>9333</v>
      </c>
    </row>
    <row r="17" spans="1:13" s="15" customFormat="1" ht="16.5" customHeight="1">
      <c r="A17" s="16"/>
      <c r="B17" s="127" t="s">
        <v>98</v>
      </c>
      <c r="C17" s="287">
        <v>2946033</v>
      </c>
      <c r="D17" s="284">
        <v>2854893</v>
      </c>
      <c r="E17" s="343">
        <v>3.1924138662990265E-2</v>
      </c>
      <c r="F17" s="187"/>
      <c r="G17" s="13"/>
      <c r="H17" s="284">
        <v>1461722</v>
      </c>
      <c r="I17" s="284">
        <v>1393171</v>
      </c>
      <c r="J17" s="284">
        <v>1339509</v>
      </c>
      <c r="K17" s="284">
        <v>1296777</v>
      </c>
      <c r="L17" s="292">
        <v>1496421</v>
      </c>
      <c r="M17" s="283">
        <v>1449612</v>
      </c>
    </row>
    <row r="18" spans="1:13" s="14" customFormat="1" ht="16.5" customHeight="1">
      <c r="A18" s="13"/>
      <c r="B18" s="12" t="s">
        <v>99</v>
      </c>
      <c r="C18" s="286">
        <v>-559893</v>
      </c>
      <c r="D18" s="50">
        <v>-573450</v>
      </c>
      <c r="E18" s="142">
        <v>-2.3641119539628552E-2</v>
      </c>
      <c r="F18" s="142"/>
      <c r="G18" s="13"/>
      <c r="H18" s="50">
        <v>-289403</v>
      </c>
      <c r="I18" s="50">
        <v>-284047</v>
      </c>
      <c r="J18" s="50">
        <v>-288225</v>
      </c>
      <c r="K18" s="50">
        <v>-293935</v>
      </c>
      <c r="L18" s="210">
        <v>-280965</v>
      </c>
      <c r="M18" s="255">
        <v>-278928</v>
      </c>
    </row>
    <row r="19" spans="1:13" s="14" customFormat="1" ht="16.5" customHeight="1">
      <c r="A19" s="13"/>
      <c r="B19" s="12" t="s">
        <v>100</v>
      </c>
      <c r="C19" s="286">
        <v>-451568</v>
      </c>
      <c r="D19" s="50">
        <v>-487321</v>
      </c>
      <c r="E19" s="142">
        <v>-7.3366425826098203E-2</v>
      </c>
      <c r="F19" s="142"/>
      <c r="G19" s="13"/>
      <c r="H19" s="50">
        <v>-243311</v>
      </c>
      <c r="I19" s="50">
        <v>-244010</v>
      </c>
      <c r="J19" s="50">
        <v>-216165</v>
      </c>
      <c r="K19" s="50">
        <v>-216734</v>
      </c>
      <c r="L19" s="210">
        <v>-224119</v>
      </c>
      <c r="M19" s="255">
        <v>-227449</v>
      </c>
    </row>
    <row r="20" spans="1:13" s="14" customFormat="1" ht="16.5" customHeight="1">
      <c r="A20" s="13"/>
      <c r="B20" s="12" t="s">
        <v>7</v>
      </c>
      <c r="C20" s="286">
        <v>1402</v>
      </c>
      <c r="D20" s="50">
        <v>1740</v>
      </c>
      <c r="E20" s="142">
        <v>-0.19425287356321841</v>
      </c>
      <c r="F20" s="142"/>
      <c r="G20" s="13"/>
      <c r="H20" s="50">
        <v>1081</v>
      </c>
      <c r="I20" s="50">
        <v>659</v>
      </c>
      <c r="J20" s="50">
        <v>960</v>
      </c>
      <c r="K20" s="50">
        <v>3197</v>
      </c>
      <c r="L20" s="210">
        <v>753</v>
      </c>
      <c r="M20" s="255">
        <v>649</v>
      </c>
    </row>
    <row r="21" spans="1:13" s="14" customFormat="1" ht="16.5" customHeight="1">
      <c r="A21" s="13"/>
      <c r="B21" s="12" t="s">
        <v>8</v>
      </c>
      <c r="C21" s="286">
        <v>-30913</v>
      </c>
      <c r="D21" s="50">
        <v>-34675</v>
      </c>
      <c r="E21" s="142">
        <v>-0.10849315068493148</v>
      </c>
      <c r="F21" s="142"/>
      <c r="G21" s="13"/>
      <c r="H21" s="50">
        <v>-17540</v>
      </c>
      <c r="I21" s="50">
        <v>-17135</v>
      </c>
      <c r="J21" s="50">
        <v>-16679</v>
      </c>
      <c r="K21" s="50">
        <v>-17136</v>
      </c>
      <c r="L21" s="210">
        <v>-15654</v>
      </c>
      <c r="M21" s="255">
        <v>-15259</v>
      </c>
    </row>
    <row r="22" spans="1:13" s="15" customFormat="1" ht="16.5" customHeight="1">
      <c r="A22" s="16"/>
      <c r="B22" s="40" t="s">
        <v>37</v>
      </c>
      <c r="C22" s="146">
        <v>-1040972</v>
      </c>
      <c r="D22" s="10">
        <v>-1093706</v>
      </c>
      <c r="E22" s="342">
        <v>-4.8215882513216513E-2</v>
      </c>
      <c r="F22" s="81"/>
      <c r="G22" s="13"/>
      <c r="H22" s="10">
        <v>-549173</v>
      </c>
      <c r="I22" s="10">
        <v>-544533</v>
      </c>
      <c r="J22" s="10">
        <v>-520109</v>
      </c>
      <c r="K22" s="10">
        <v>-524608</v>
      </c>
      <c r="L22" s="199">
        <v>-519985</v>
      </c>
      <c r="M22" s="245">
        <v>-520987</v>
      </c>
    </row>
    <row r="23" spans="1:13" s="15" customFormat="1" ht="16.5" customHeight="1">
      <c r="A23" s="16"/>
      <c r="B23" s="127" t="s">
        <v>101</v>
      </c>
      <c r="C23" s="287">
        <v>1905061</v>
      </c>
      <c r="D23" s="284">
        <v>1761187</v>
      </c>
      <c r="E23" s="343">
        <v>8.1691495565206829E-2</v>
      </c>
      <c r="F23" s="187"/>
      <c r="G23" s="13"/>
      <c r="H23" s="284">
        <v>912549</v>
      </c>
      <c r="I23" s="284">
        <v>848638</v>
      </c>
      <c r="J23" s="284">
        <v>819400</v>
      </c>
      <c r="K23" s="284">
        <v>772169</v>
      </c>
      <c r="L23" s="292">
        <v>976436</v>
      </c>
      <c r="M23" s="283">
        <v>928625</v>
      </c>
    </row>
    <row r="24" spans="1:13" s="14" customFormat="1" ht="16.5" customHeight="1">
      <c r="A24" s="13"/>
      <c r="B24" s="41" t="s">
        <v>130</v>
      </c>
      <c r="C24" s="286">
        <v>-146203</v>
      </c>
      <c r="D24" s="50">
        <v>-79887</v>
      </c>
      <c r="E24" s="142">
        <v>0.83012254809919006</v>
      </c>
      <c r="F24" s="142"/>
      <c r="G24" s="13"/>
      <c r="H24" s="50">
        <v>-35413</v>
      </c>
      <c r="I24" s="50">
        <v>-44474</v>
      </c>
      <c r="J24" s="50">
        <v>-59075</v>
      </c>
      <c r="K24" s="50">
        <v>-121891</v>
      </c>
      <c r="L24" s="210">
        <v>-78335</v>
      </c>
      <c r="M24" s="255">
        <v>-67868</v>
      </c>
    </row>
    <row r="25" spans="1:13" s="15" customFormat="1" ht="16.5" customHeight="1">
      <c r="A25" s="16"/>
      <c r="B25" s="127" t="s">
        <v>133</v>
      </c>
      <c r="C25" s="287">
        <v>1758858</v>
      </c>
      <c r="D25" s="284">
        <v>1681300</v>
      </c>
      <c r="E25" s="343">
        <v>4.6129780526973141E-2</v>
      </c>
      <c r="F25" s="187"/>
      <c r="G25" s="13"/>
      <c r="H25" s="284">
        <v>877136</v>
      </c>
      <c r="I25" s="284">
        <v>804164</v>
      </c>
      <c r="J25" s="284">
        <v>760325</v>
      </c>
      <c r="K25" s="284">
        <v>650278</v>
      </c>
      <c r="L25" s="292">
        <v>898101</v>
      </c>
      <c r="M25" s="283">
        <v>860757</v>
      </c>
    </row>
    <row r="26" spans="1:13" s="14" customFormat="1" ht="16.5" customHeight="1">
      <c r="A26" s="13"/>
      <c r="B26" s="12" t="s">
        <v>38</v>
      </c>
      <c r="C26" s="286">
        <v>-5733</v>
      </c>
      <c r="D26" s="50">
        <v>-11375</v>
      </c>
      <c r="E26" s="142">
        <v>-0.496</v>
      </c>
      <c r="F26" s="142"/>
      <c r="G26" s="13"/>
      <c r="H26" s="50">
        <v>-1723</v>
      </c>
      <c r="I26" s="50">
        <v>-9652</v>
      </c>
      <c r="J26" s="50">
        <v>3519</v>
      </c>
      <c r="K26" s="50">
        <v>3731</v>
      </c>
      <c r="L26" s="210">
        <v>-4535</v>
      </c>
      <c r="M26" s="255">
        <v>-1198</v>
      </c>
    </row>
    <row r="27" spans="1:13" s="14" customFormat="1" ht="16.5" customHeight="1">
      <c r="A27" s="13"/>
      <c r="B27" s="42" t="s">
        <v>39</v>
      </c>
      <c r="C27" s="286">
        <v>-3318</v>
      </c>
      <c r="D27" s="50">
        <v>-8631</v>
      </c>
      <c r="E27" s="142">
        <v>-0.61557177615571779</v>
      </c>
      <c r="F27" s="142"/>
      <c r="G27" s="13"/>
      <c r="H27" s="50">
        <v>-4322</v>
      </c>
      <c r="I27" s="50">
        <v>-4309</v>
      </c>
      <c r="J27" s="50">
        <v>-20</v>
      </c>
      <c r="K27" s="50">
        <v>-1648</v>
      </c>
      <c r="L27" s="210">
        <v>-1656</v>
      </c>
      <c r="M27" s="255">
        <v>-1662</v>
      </c>
    </row>
    <row r="28" spans="1:13" s="14" customFormat="1" ht="16.5" customHeight="1">
      <c r="A28" s="13"/>
      <c r="B28" s="43" t="s">
        <v>82</v>
      </c>
      <c r="C28" s="286">
        <v>-3318</v>
      </c>
      <c r="D28" s="50">
        <v>-8631</v>
      </c>
      <c r="E28" s="142">
        <v>-0.61557177615571779</v>
      </c>
      <c r="F28" s="142"/>
      <c r="G28" s="13"/>
      <c r="H28" s="50">
        <v>-4322</v>
      </c>
      <c r="I28" s="50">
        <v>-4309</v>
      </c>
      <c r="J28" s="50">
        <v>-20</v>
      </c>
      <c r="K28" s="50">
        <v>-1648</v>
      </c>
      <c r="L28" s="210">
        <v>-1656</v>
      </c>
      <c r="M28" s="255">
        <v>-1662</v>
      </c>
    </row>
    <row r="29" spans="1:13" s="14" customFormat="1" ht="16.5" customHeight="1">
      <c r="A29" s="13"/>
      <c r="B29" s="43" t="s">
        <v>83</v>
      </c>
      <c r="C29" s="286">
        <v>0</v>
      </c>
      <c r="D29" s="50">
        <v>0</v>
      </c>
      <c r="E29" s="142" t="s">
        <v>135</v>
      </c>
      <c r="F29" s="142"/>
      <c r="G29" s="13"/>
      <c r="H29" s="50">
        <v>0</v>
      </c>
      <c r="I29" s="50">
        <v>0</v>
      </c>
      <c r="J29" s="50">
        <v>0</v>
      </c>
      <c r="K29" s="50">
        <v>0</v>
      </c>
      <c r="L29" s="210">
        <v>0</v>
      </c>
      <c r="M29" s="255">
        <v>0</v>
      </c>
    </row>
    <row r="30" spans="1:13" s="14" customFormat="1" ht="16.5" customHeight="1">
      <c r="A30" s="13"/>
      <c r="B30" s="43" t="s">
        <v>209</v>
      </c>
      <c r="C30" s="286">
        <v>0</v>
      </c>
      <c r="D30" s="50">
        <v>0</v>
      </c>
      <c r="E30" s="142" t="s">
        <v>135</v>
      </c>
      <c r="F30" s="142"/>
      <c r="G30" s="13"/>
      <c r="H30" s="50">
        <v>0</v>
      </c>
      <c r="I30" s="50">
        <v>0</v>
      </c>
      <c r="J30" s="50">
        <v>0</v>
      </c>
      <c r="K30" s="50">
        <v>0</v>
      </c>
      <c r="L30" s="210">
        <v>0</v>
      </c>
      <c r="M30" s="255">
        <v>0</v>
      </c>
    </row>
    <row r="31" spans="1:13" s="14" customFormat="1" ht="16.5" customHeight="1">
      <c r="A31" s="13"/>
      <c r="B31" s="12" t="s">
        <v>9</v>
      </c>
      <c r="C31" s="286">
        <v>-13346</v>
      </c>
      <c r="D31" s="50">
        <v>-13316</v>
      </c>
      <c r="E31" s="142">
        <v>2.2529288074497611E-3</v>
      </c>
      <c r="F31" s="142"/>
      <c r="G31" s="13"/>
      <c r="H31" s="50">
        <v>-6176</v>
      </c>
      <c r="I31" s="50">
        <v>-7140</v>
      </c>
      <c r="J31" s="50">
        <v>-4711</v>
      </c>
      <c r="K31" s="50">
        <v>-106917</v>
      </c>
      <c r="L31" s="210">
        <v>-8097</v>
      </c>
      <c r="M31" s="255">
        <v>-5249</v>
      </c>
    </row>
    <row r="32" spans="1:13" s="15" customFormat="1" ht="16.5" customHeight="1">
      <c r="A32" s="13"/>
      <c r="B32" s="12" t="s">
        <v>10</v>
      </c>
      <c r="C32" s="286">
        <v>-154</v>
      </c>
      <c r="D32" s="50">
        <v>-713</v>
      </c>
      <c r="E32" s="142">
        <v>-0.78401122019635339</v>
      </c>
      <c r="F32" s="142"/>
      <c r="G32" s="13"/>
      <c r="H32" s="50">
        <v>-530</v>
      </c>
      <c r="I32" s="50">
        <v>-183</v>
      </c>
      <c r="J32" s="50">
        <v>2911</v>
      </c>
      <c r="K32" s="50">
        <v>-1942</v>
      </c>
      <c r="L32" s="210">
        <v>200</v>
      </c>
      <c r="M32" s="255">
        <v>-354</v>
      </c>
    </row>
    <row r="33" spans="1:13" s="15" customFormat="1" ht="16.5" customHeight="1">
      <c r="A33" s="16"/>
      <c r="B33" s="127" t="s">
        <v>102</v>
      </c>
      <c r="C33" s="287">
        <v>1739625</v>
      </c>
      <c r="D33" s="284">
        <v>1655896</v>
      </c>
      <c r="E33" s="343">
        <v>5.0564165865489175E-2</v>
      </c>
      <c r="F33" s="187"/>
      <c r="G33" s="13"/>
      <c r="H33" s="284">
        <v>868707</v>
      </c>
      <c r="I33" s="284">
        <v>787189</v>
      </c>
      <c r="J33" s="284">
        <v>762044</v>
      </c>
      <c r="K33" s="284">
        <v>545150</v>
      </c>
      <c r="L33" s="292">
        <v>885669</v>
      </c>
      <c r="M33" s="283">
        <v>853956</v>
      </c>
    </row>
    <row r="34" spans="1:13" ht="16.5" customHeight="1">
      <c r="A34" s="16"/>
      <c r="B34" s="127" t="s">
        <v>105</v>
      </c>
      <c r="C34" s="287">
        <v>1156960</v>
      </c>
      <c r="D34" s="284">
        <v>1111859</v>
      </c>
      <c r="E34" s="343">
        <v>4.0563596643099498E-2</v>
      </c>
      <c r="F34" s="187"/>
      <c r="G34" s="13"/>
      <c r="H34" s="284">
        <v>587864</v>
      </c>
      <c r="I34" s="284">
        <v>523995</v>
      </c>
      <c r="J34" s="284">
        <v>550365</v>
      </c>
      <c r="K34" s="284">
        <v>401760</v>
      </c>
      <c r="L34" s="292">
        <v>586218</v>
      </c>
      <c r="M34" s="283">
        <v>570742</v>
      </c>
    </row>
    <row r="35" spans="1:13" s="15" customFormat="1" ht="16.5" customHeight="1">
      <c r="A35" s="13"/>
      <c r="B35" s="12" t="s">
        <v>177</v>
      </c>
      <c r="C35" s="286">
        <v>0</v>
      </c>
      <c r="D35" s="50">
        <v>0</v>
      </c>
      <c r="E35" s="142" t="s">
        <v>135</v>
      </c>
      <c r="F35" s="142"/>
      <c r="G35" s="13"/>
      <c r="H35" s="50">
        <v>0</v>
      </c>
      <c r="I35" s="50">
        <v>0</v>
      </c>
      <c r="J35" s="50">
        <v>0</v>
      </c>
      <c r="K35" s="50">
        <v>480</v>
      </c>
      <c r="L35" s="210">
        <v>0</v>
      </c>
      <c r="M35" s="255">
        <v>0</v>
      </c>
    </row>
    <row r="36" spans="1:13" ht="16.5" customHeight="1">
      <c r="A36" s="16"/>
      <c r="B36" s="127" t="s">
        <v>178</v>
      </c>
      <c r="C36" s="287">
        <v>1156960</v>
      </c>
      <c r="D36" s="284">
        <v>1111859</v>
      </c>
      <c r="E36" s="343">
        <v>4.0563596643099498E-2</v>
      </c>
      <c r="F36" s="187"/>
      <c r="G36" s="13"/>
      <c r="H36" s="284">
        <v>587864</v>
      </c>
      <c r="I36" s="284">
        <v>523995</v>
      </c>
      <c r="J36" s="284">
        <v>550365</v>
      </c>
      <c r="K36" s="284">
        <v>402240</v>
      </c>
      <c r="L36" s="292">
        <v>586218</v>
      </c>
      <c r="M36" s="283">
        <v>570742</v>
      </c>
    </row>
    <row r="37" spans="1:13" ht="16.5" customHeight="1">
      <c r="A37" s="16"/>
      <c r="B37" s="127" t="s">
        <v>196</v>
      </c>
      <c r="C37" s="287">
        <v>1105679.0349999999</v>
      </c>
      <c r="D37" s="284">
        <v>1071964.7950000002</v>
      </c>
      <c r="E37" s="343">
        <v>3.1450883608542091E-2</v>
      </c>
      <c r="F37" s="187"/>
      <c r="G37" s="13"/>
      <c r="H37" s="284">
        <v>581308.16399999999</v>
      </c>
      <c r="I37" s="284">
        <v>490656.63099999999</v>
      </c>
      <c r="J37" s="284">
        <v>536450.64799999993</v>
      </c>
      <c r="K37" s="284">
        <v>363120.19</v>
      </c>
      <c r="L37" s="292">
        <v>573700.31799999997</v>
      </c>
      <c r="M37" s="283">
        <v>531978.71699999995</v>
      </c>
    </row>
    <row r="38" spans="1:13" ht="16.5" customHeight="1">
      <c r="B38" s="9"/>
      <c r="C38" s="146"/>
      <c r="D38" s="10"/>
      <c r="E38" s="348"/>
      <c r="F38" s="64"/>
      <c r="G38" s="13"/>
      <c r="H38" s="10"/>
      <c r="I38" s="10"/>
      <c r="J38" s="10"/>
      <c r="K38" s="10"/>
      <c r="L38" s="198"/>
      <c r="M38" s="249"/>
    </row>
    <row r="39" spans="1:13" ht="16.5" customHeight="1" thickBot="1">
      <c r="A39" s="138"/>
      <c r="B39" s="123" t="s">
        <v>108</v>
      </c>
      <c r="C39" s="151"/>
      <c r="D39" s="173"/>
      <c r="E39" s="349"/>
      <c r="F39" s="147"/>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v>0.35334702632319459</v>
      </c>
      <c r="D41" s="82">
        <v>0.38309877112732421</v>
      </c>
      <c r="E41" s="154">
        <v>-2.9751744804129618</v>
      </c>
      <c r="F41" s="89"/>
      <c r="G41" s="13"/>
      <c r="H41" s="82">
        <v>0.37570276701041649</v>
      </c>
      <c r="I41" s="82">
        <v>0.39085869573799625</v>
      </c>
      <c r="J41" s="82">
        <v>0.38828331873843325</v>
      </c>
      <c r="K41" s="82">
        <v>0.40454758219801862</v>
      </c>
      <c r="L41" s="203">
        <v>0.34748576770841894</v>
      </c>
      <c r="M41" s="246">
        <v>0.35939754913728639</v>
      </c>
    </row>
    <row r="42" spans="1:13" ht="16.5" customHeight="1">
      <c r="B42" s="40" t="s">
        <v>47</v>
      </c>
      <c r="C42" s="155">
        <v>21.628434354682767</v>
      </c>
      <c r="D42" s="84">
        <v>12.38250846949699</v>
      </c>
      <c r="E42" s="156">
        <v>9.2459258851857768</v>
      </c>
      <c r="F42" s="84"/>
      <c r="G42" s="13"/>
      <c r="H42" s="84">
        <v>11.054608495466471</v>
      </c>
      <c r="I42" s="84">
        <v>13.692142441536912</v>
      </c>
      <c r="J42" s="84">
        <v>18.085261130582765</v>
      </c>
      <c r="K42" s="84">
        <v>37.412105657285345</v>
      </c>
      <c r="L42" s="204">
        <v>23.451989179287818</v>
      </c>
      <c r="M42" s="247">
        <v>19.847169440497197</v>
      </c>
    </row>
    <row r="43" spans="1:13" ht="16.5" customHeight="1">
      <c r="B43" s="40"/>
      <c r="C43" s="153"/>
      <c r="D43" s="82"/>
      <c r="E43" s="156"/>
      <c r="F43" s="84"/>
      <c r="G43" s="13"/>
      <c r="H43" s="84"/>
      <c r="I43" s="84"/>
      <c r="J43" s="84"/>
      <c r="K43" s="84"/>
      <c r="L43" s="204"/>
      <c r="M43" s="247"/>
    </row>
    <row r="44" spans="1:13" ht="16.5" customHeight="1" thickBot="1">
      <c r="A44" s="138"/>
      <c r="B44" s="123" t="s">
        <v>112</v>
      </c>
      <c r="C44" s="151"/>
      <c r="D44" s="173"/>
      <c r="E44" s="351"/>
      <c r="F44" s="174"/>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129317790</v>
      </c>
      <c r="D46" s="289">
        <v>125947687</v>
      </c>
      <c r="E46" s="342">
        <v>2.6757958643575552E-2</v>
      </c>
      <c r="F46" s="290"/>
      <c r="G46" s="291"/>
      <c r="H46" s="289">
        <v>125859985</v>
      </c>
      <c r="I46" s="289">
        <v>125947687</v>
      </c>
      <c r="J46" s="289">
        <v>123989144</v>
      </c>
      <c r="K46" s="289">
        <v>126408242</v>
      </c>
      <c r="L46" s="293">
        <v>130181707</v>
      </c>
      <c r="M46" s="294">
        <v>129317790</v>
      </c>
    </row>
    <row r="47" spans="1:13" ht="16.5" customHeight="1">
      <c r="B47" s="40" t="s">
        <v>88</v>
      </c>
      <c r="C47" s="288">
        <v>146436398</v>
      </c>
      <c r="D47" s="289">
        <v>130111980</v>
      </c>
      <c r="E47" s="342">
        <v>0.12546437307310221</v>
      </c>
      <c r="F47" s="290"/>
      <c r="G47" s="291"/>
      <c r="H47" s="289">
        <v>132358047</v>
      </c>
      <c r="I47" s="289">
        <v>130111980</v>
      </c>
      <c r="J47" s="289">
        <v>135737274</v>
      </c>
      <c r="K47" s="289">
        <v>137065363</v>
      </c>
      <c r="L47" s="293">
        <v>139501889</v>
      </c>
      <c r="M47" s="294">
        <v>146436398</v>
      </c>
    </row>
    <row r="48" spans="1:13" ht="16.5" customHeight="1">
      <c r="B48" s="40" t="s">
        <v>45</v>
      </c>
      <c r="C48" s="288">
        <v>68366272.5</v>
      </c>
      <c r="D48" s="289">
        <v>67688142</v>
      </c>
      <c r="E48" s="342">
        <v>1.0018453453782161E-2</v>
      </c>
      <c r="F48" s="290"/>
      <c r="G48" s="291"/>
      <c r="H48" s="289">
        <v>67656433</v>
      </c>
      <c r="I48" s="289">
        <v>67688142</v>
      </c>
      <c r="J48" s="289">
        <v>67908991</v>
      </c>
      <c r="K48" s="289">
        <v>67586220</v>
      </c>
      <c r="L48" s="293">
        <v>70125465</v>
      </c>
      <c r="M48" s="294">
        <v>68366272.5</v>
      </c>
    </row>
    <row r="49" spans="1:13" ht="16.5" customHeight="1">
      <c r="B49" s="40"/>
      <c r="C49" s="158"/>
      <c r="D49" s="85"/>
      <c r="E49" s="342"/>
      <c r="F49" s="81"/>
      <c r="G49" s="13"/>
      <c r="H49" s="85"/>
      <c r="I49" s="85"/>
      <c r="J49" s="85"/>
      <c r="K49" s="85"/>
      <c r="L49" s="205"/>
      <c r="M49" s="248"/>
    </row>
    <row r="50" spans="1:13" ht="16.5" customHeight="1" thickBot="1">
      <c r="A50" s="138"/>
      <c r="B50" s="123" t="s">
        <v>114</v>
      </c>
      <c r="C50" s="151"/>
      <c r="D50" s="173"/>
      <c r="E50" s="351"/>
      <c r="F50" s="174"/>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8264.5400000000009</v>
      </c>
      <c r="D52" s="47">
        <v>8617.9599999999991</v>
      </c>
      <c r="E52" s="342">
        <v>-4.1009705313090117E-2</v>
      </c>
      <c r="F52" s="81"/>
      <c r="G52" s="13"/>
      <c r="H52" s="47">
        <v>8780.09</v>
      </c>
      <c r="I52" s="47">
        <v>8617.9599999999991</v>
      </c>
      <c r="J52" s="47">
        <v>8560.85</v>
      </c>
      <c r="K52" s="47">
        <v>8345.16</v>
      </c>
      <c r="L52" s="198">
        <v>8327.93</v>
      </c>
      <c r="M52" s="249">
        <v>8264.5400000000009</v>
      </c>
    </row>
    <row r="53" spans="1:13" ht="11.55">
      <c r="B53" s="40" t="s">
        <v>179</v>
      </c>
      <c r="C53" s="159">
        <v>0.23181616719109308</v>
      </c>
      <c r="D53" s="44">
        <v>0.23493679924105745</v>
      </c>
      <c r="E53" s="154">
        <v>-0.3120632049964378</v>
      </c>
      <c r="F53" s="89"/>
      <c r="G53" s="13"/>
      <c r="H53" s="44">
        <v>0.2576323103866765</v>
      </c>
      <c r="I53" s="44">
        <v>0.21282918813544893</v>
      </c>
      <c r="J53" s="44">
        <v>0.23073999574048959</v>
      </c>
      <c r="K53" s="44">
        <v>0.1518803728347376</v>
      </c>
      <c r="L53" s="44">
        <v>0.24099845919277579</v>
      </c>
      <c r="M53" s="159">
        <v>0.22268558900098379</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row>
    <row r="56" spans="1:13" s="12" customFormat="1" ht="18.2" customHeight="1">
      <c r="B56" s="399" t="s">
        <v>204</v>
      </c>
      <c r="C56" s="399"/>
      <c r="D56" s="399"/>
      <c r="E56" s="399"/>
      <c r="F56" s="399"/>
      <c r="G56" s="399"/>
      <c r="H56" s="399"/>
      <c r="I56" s="399"/>
      <c r="J56" s="399"/>
      <c r="K56" s="399"/>
      <c r="L56" s="399"/>
    </row>
    <row r="57" spans="1:13" s="12" customFormat="1" ht="25.3" customHeight="1">
      <c r="B57" s="429" t="s">
        <v>205</v>
      </c>
      <c r="C57" s="419"/>
      <c r="D57" s="419"/>
      <c r="E57" s="419"/>
      <c r="F57" s="419"/>
      <c r="G57" s="419"/>
      <c r="H57" s="419"/>
      <c r="I57" s="419"/>
      <c r="J57" s="419"/>
      <c r="K57" s="419"/>
      <c r="L57" s="430"/>
    </row>
    <row r="58" spans="1:13" s="12" customFormat="1" ht="14.95" customHeight="1">
      <c r="B58" s="428" t="s">
        <v>206</v>
      </c>
      <c r="C58" s="428"/>
      <c r="D58" s="428"/>
      <c r="E58" s="428"/>
      <c r="F58" s="428"/>
      <c r="G58" s="428"/>
      <c r="H58" s="428"/>
      <c r="I58" s="428"/>
      <c r="J58" s="428"/>
      <c r="K58" s="428"/>
      <c r="L58" s="428"/>
      <c r="M58" s="5"/>
    </row>
    <row r="59" spans="1:13" ht="11.55">
      <c r="G59" s="13"/>
      <c r="M59" s="13"/>
    </row>
  </sheetData>
  <mergeCells count="3">
    <mergeCell ref="B54:L54"/>
    <mergeCell ref="B58:L58"/>
    <mergeCell ref="B57:L57"/>
  </mergeCells>
  <phoneticPr fontId="5" type="noConversion"/>
  <printOptions horizontalCentered="1" verticalCentered="1"/>
  <pageMargins left="0" right="0" top="0" bottom="0" header="0" footer="0"/>
  <pageSetup paperSize="9" scale="61" orientation="landscape" r:id="rId1"/>
  <headerFooter scaleWithDoc="0" alignWithMargins="0">
    <oddFooter>&amp;R&amp;"UniCredit,Normale"&amp;6&amp;K03-049&amp;P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pageSetUpPr fitToPage="1"/>
  </sheetPr>
  <dimension ref="A1:M59"/>
  <sheetViews>
    <sheetView showGridLines="0" zoomScaleNormal="100" zoomScaleSheetLayoutView="55" workbookViewId="0"/>
  </sheetViews>
  <sheetFormatPr defaultColWidth="9.125" defaultRowHeight="12.75" customHeight="1"/>
  <cols>
    <col min="1" max="1" width="1" style="13" customWidth="1"/>
    <col min="2" max="2" width="50.625" style="13" customWidth="1"/>
    <col min="3" max="4" width="12.625" style="13" customWidth="1"/>
    <col min="5" max="5" width="14.5" style="18" bestFit="1" customWidth="1"/>
    <col min="6" max="7" width="2.5"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165</v>
      </c>
      <c r="C7" s="133" t="s">
        <v>217</v>
      </c>
      <c r="D7" s="160" t="s">
        <v>218</v>
      </c>
      <c r="E7" s="134" t="s">
        <v>106</v>
      </c>
      <c r="F7" s="97"/>
      <c r="G7" s="97"/>
      <c r="H7" s="134" t="s">
        <v>76</v>
      </c>
      <c r="I7" s="134" t="s">
        <v>77</v>
      </c>
      <c r="J7" s="134" t="s">
        <v>78</v>
      </c>
      <c r="K7" s="135" t="s">
        <v>79</v>
      </c>
      <c r="L7" s="401" t="s">
        <v>76</v>
      </c>
      <c r="M7" s="272" t="s">
        <v>77</v>
      </c>
    </row>
    <row r="8" spans="1:13" s="15" customFormat="1" ht="14.95" customHeight="1">
      <c r="A8" s="13"/>
      <c r="B8" s="13"/>
      <c r="C8" s="136"/>
      <c r="D8" s="38"/>
      <c r="E8" s="19"/>
      <c r="F8" s="97"/>
      <c r="G8" s="97"/>
      <c r="H8" s="38"/>
      <c r="I8" s="38"/>
      <c r="J8" s="38"/>
      <c r="K8" s="38"/>
      <c r="L8" s="229"/>
      <c r="M8" s="274"/>
    </row>
    <row r="9" spans="1:13" s="75" customFormat="1" ht="23.8" thickBot="1">
      <c r="A9" s="138"/>
      <c r="B9" s="123" t="s">
        <v>122</v>
      </c>
      <c r="C9" s="139"/>
      <c r="D9" s="123"/>
      <c r="E9" s="123"/>
      <c r="F9" s="97"/>
      <c r="G9" s="97"/>
      <c r="H9" s="123"/>
      <c r="I9" s="123"/>
      <c r="J9" s="123"/>
      <c r="K9" s="123"/>
      <c r="L9" s="196"/>
      <c r="M9" s="239"/>
    </row>
    <row r="10" spans="1:13" s="75" customFormat="1" ht="23.95" customHeight="1">
      <c r="A10" s="13"/>
      <c r="B10" s="16"/>
      <c r="C10" s="140"/>
      <c r="D10" s="13"/>
      <c r="E10" s="13"/>
      <c r="F10" s="97"/>
      <c r="G10" s="97"/>
      <c r="H10" s="13"/>
      <c r="I10" s="13"/>
      <c r="J10" s="13"/>
      <c r="K10" s="13"/>
      <c r="L10" s="197"/>
      <c r="M10" s="240"/>
    </row>
    <row r="11" spans="1:13" s="14" customFormat="1" ht="16.5" customHeight="1">
      <c r="A11" s="13"/>
      <c r="B11" s="12" t="s">
        <v>6</v>
      </c>
      <c r="C11" s="286">
        <v>727940</v>
      </c>
      <c r="D11" s="50">
        <v>713040</v>
      </c>
      <c r="E11" s="142">
        <v>2.0896443397284914E-2</v>
      </c>
      <c r="F11" s="13"/>
      <c r="G11" s="13"/>
      <c r="H11" s="50">
        <v>352955</v>
      </c>
      <c r="I11" s="50">
        <v>360085</v>
      </c>
      <c r="J11" s="50">
        <v>349716</v>
      </c>
      <c r="K11" s="50">
        <v>369016</v>
      </c>
      <c r="L11" s="210">
        <v>357895</v>
      </c>
      <c r="M11" s="255">
        <v>370045</v>
      </c>
    </row>
    <row r="12" spans="1:13" s="14" customFormat="1" ht="16.5" customHeight="1">
      <c r="A12" s="13"/>
      <c r="B12" s="12" t="s">
        <v>94</v>
      </c>
      <c r="C12" s="286">
        <v>129233</v>
      </c>
      <c r="D12" s="50">
        <v>151209</v>
      </c>
      <c r="E12" s="142">
        <v>-0.14533526443531797</v>
      </c>
      <c r="F12" s="13"/>
      <c r="G12" s="13"/>
      <c r="H12" s="50">
        <v>74734</v>
      </c>
      <c r="I12" s="50">
        <v>76475</v>
      </c>
      <c r="J12" s="50">
        <v>74191</v>
      </c>
      <c r="K12" s="50">
        <v>67976</v>
      </c>
      <c r="L12" s="210">
        <v>54157</v>
      </c>
      <c r="M12" s="255">
        <v>75076</v>
      </c>
    </row>
    <row r="13" spans="1:13" s="14" customFormat="1" ht="16.5" customHeight="1">
      <c r="A13" s="13"/>
      <c r="B13" s="12" t="s">
        <v>95</v>
      </c>
      <c r="C13" s="286">
        <v>419278</v>
      </c>
      <c r="D13" s="50">
        <v>387248</v>
      </c>
      <c r="E13" s="142">
        <v>8.2711853902408761E-2</v>
      </c>
      <c r="F13" s="13"/>
      <c r="G13" s="13"/>
      <c r="H13" s="50">
        <v>199994</v>
      </c>
      <c r="I13" s="50">
        <v>187254</v>
      </c>
      <c r="J13" s="50">
        <v>182455</v>
      </c>
      <c r="K13" s="50">
        <v>190762</v>
      </c>
      <c r="L13" s="210">
        <v>214438</v>
      </c>
      <c r="M13" s="255">
        <v>204840</v>
      </c>
    </row>
    <row r="14" spans="1:13" s="14" customFormat="1" ht="16.5" customHeight="1">
      <c r="A14" s="13"/>
      <c r="B14" s="12" t="s">
        <v>183</v>
      </c>
      <c r="C14" s="286">
        <v>0</v>
      </c>
      <c r="D14" s="50">
        <v>0</v>
      </c>
      <c r="E14" s="142" t="s">
        <v>135</v>
      </c>
      <c r="F14" s="13"/>
      <c r="G14" s="13"/>
      <c r="H14" s="50">
        <v>0</v>
      </c>
      <c r="I14" s="50">
        <v>0</v>
      </c>
      <c r="J14" s="50">
        <v>0</v>
      </c>
      <c r="K14" s="50">
        <v>0</v>
      </c>
      <c r="L14" s="210">
        <v>0</v>
      </c>
      <c r="M14" s="255">
        <v>0</v>
      </c>
    </row>
    <row r="15" spans="1:13" s="14" customFormat="1" ht="16.5" customHeight="1">
      <c r="A15" s="13"/>
      <c r="B15" s="12" t="s">
        <v>96</v>
      </c>
      <c r="C15" s="286">
        <v>37048</v>
      </c>
      <c r="D15" s="50">
        <v>51183</v>
      </c>
      <c r="E15" s="142">
        <v>-0.2761659144637868</v>
      </c>
      <c r="F15" s="13"/>
      <c r="G15" s="13"/>
      <c r="H15" s="50">
        <v>27142</v>
      </c>
      <c r="I15" s="50">
        <v>24041</v>
      </c>
      <c r="J15" s="50">
        <v>17976</v>
      </c>
      <c r="K15" s="50">
        <v>17487</v>
      </c>
      <c r="L15" s="210">
        <v>17266</v>
      </c>
      <c r="M15" s="255">
        <v>19782</v>
      </c>
    </row>
    <row r="16" spans="1:13" s="14" customFormat="1" ht="16.5" customHeight="1">
      <c r="A16" s="13"/>
      <c r="B16" s="12" t="s">
        <v>97</v>
      </c>
      <c r="C16" s="286">
        <v>7975</v>
      </c>
      <c r="D16" s="50">
        <v>18155</v>
      </c>
      <c r="E16" s="142">
        <v>-0.56072707243183695</v>
      </c>
      <c r="F16" s="13"/>
      <c r="G16" s="13"/>
      <c r="H16" s="50">
        <v>7497</v>
      </c>
      <c r="I16" s="50">
        <v>10658</v>
      </c>
      <c r="J16" s="50">
        <v>7262</v>
      </c>
      <c r="K16" s="50">
        <v>100</v>
      </c>
      <c r="L16" s="210">
        <v>2214</v>
      </c>
      <c r="M16" s="255">
        <v>5761</v>
      </c>
    </row>
    <row r="17" spans="1:13" s="15" customFormat="1" ht="16.5" customHeight="1">
      <c r="A17" s="16"/>
      <c r="B17" s="127" t="s">
        <v>98</v>
      </c>
      <c r="C17" s="287">
        <v>1321474</v>
      </c>
      <c r="D17" s="284">
        <v>1320835</v>
      </c>
      <c r="E17" s="343">
        <v>4.8378487850486707E-4</v>
      </c>
      <c r="F17" s="13"/>
      <c r="G17" s="13"/>
      <c r="H17" s="284">
        <v>662322</v>
      </c>
      <c r="I17" s="284">
        <v>658513</v>
      </c>
      <c r="J17" s="284">
        <v>631600</v>
      </c>
      <c r="K17" s="284">
        <v>645341</v>
      </c>
      <c r="L17" s="292">
        <v>645970</v>
      </c>
      <c r="M17" s="283">
        <v>675504</v>
      </c>
    </row>
    <row r="18" spans="1:13" s="14" customFormat="1" ht="16.5" customHeight="1">
      <c r="A18" s="13"/>
      <c r="B18" s="12" t="s">
        <v>99</v>
      </c>
      <c r="C18" s="286">
        <v>-266271</v>
      </c>
      <c r="D18" s="50">
        <v>-271662</v>
      </c>
      <c r="E18" s="142">
        <v>-1.9844512666475245E-2</v>
      </c>
      <c r="F18" s="13"/>
      <c r="G18" s="13"/>
      <c r="H18" s="50">
        <v>-135998</v>
      </c>
      <c r="I18" s="50">
        <v>-135664</v>
      </c>
      <c r="J18" s="50">
        <v>-134652</v>
      </c>
      <c r="K18" s="50">
        <v>-143700</v>
      </c>
      <c r="L18" s="210">
        <v>-133323</v>
      </c>
      <c r="M18" s="255">
        <v>-132948</v>
      </c>
    </row>
    <row r="19" spans="1:13" s="14" customFormat="1" ht="16.5" customHeight="1">
      <c r="A19" s="13"/>
      <c r="B19" s="12" t="s">
        <v>100</v>
      </c>
      <c r="C19" s="286">
        <v>-206218</v>
      </c>
      <c r="D19" s="50">
        <v>-213213</v>
      </c>
      <c r="E19" s="142">
        <v>-3.2807568018835664E-2</v>
      </c>
      <c r="F19" s="13"/>
      <c r="G19" s="13"/>
      <c r="H19" s="50">
        <v>-108158</v>
      </c>
      <c r="I19" s="50">
        <v>-105055</v>
      </c>
      <c r="J19" s="50">
        <v>-104159</v>
      </c>
      <c r="K19" s="50">
        <v>-116889</v>
      </c>
      <c r="L19" s="210">
        <v>-102164</v>
      </c>
      <c r="M19" s="255">
        <v>-104054</v>
      </c>
    </row>
    <row r="20" spans="1:13" s="14" customFormat="1" ht="16.5" customHeight="1">
      <c r="A20" s="13"/>
      <c r="B20" s="12" t="s">
        <v>7</v>
      </c>
      <c r="C20" s="286">
        <v>0</v>
      </c>
      <c r="D20" s="50">
        <v>0</v>
      </c>
      <c r="E20" s="142" t="s">
        <v>135</v>
      </c>
      <c r="F20" s="13"/>
      <c r="G20" s="13"/>
      <c r="H20" s="50">
        <v>0</v>
      </c>
      <c r="I20" s="50">
        <v>0</v>
      </c>
      <c r="J20" s="50">
        <v>0</v>
      </c>
      <c r="K20" s="50">
        <v>387</v>
      </c>
      <c r="L20" s="210">
        <v>0</v>
      </c>
      <c r="M20" s="255">
        <v>0</v>
      </c>
    </row>
    <row r="21" spans="1:13" s="14" customFormat="1" ht="16.5" customHeight="1">
      <c r="A21" s="13"/>
      <c r="B21" s="12" t="s">
        <v>8</v>
      </c>
      <c r="C21" s="286">
        <v>-16959</v>
      </c>
      <c r="D21" s="50">
        <v>-18502</v>
      </c>
      <c r="E21" s="142">
        <v>-8.3396389579504904E-2</v>
      </c>
      <c r="F21" s="13"/>
      <c r="G21" s="13"/>
      <c r="H21" s="50">
        <v>-9393</v>
      </c>
      <c r="I21" s="50">
        <v>-9109</v>
      </c>
      <c r="J21" s="50">
        <v>-9165</v>
      </c>
      <c r="K21" s="50">
        <v>-9201</v>
      </c>
      <c r="L21" s="210">
        <v>-8282</v>
      </c>
      <c r="M21" s="255">
        <v>-8677</v>
      </c>
    </row>
    <row r="22" spans="1:13" s="15" customFormat="1" ht="16.5" customHeight="1">
      <c r="A22" s="16"/>
      <c r="B22" s="40" t="s">
        <v>37</v>
      </c>
      <c r="C22" s="146">
        <v>-489448</v>
      </c>
      <c r="D22" s="10">
        <v>-503377</v>
      </c>
      <c r="E22" s="342">
        <v>-2.7671109327601418E-2</v>
      </c>
      <c r="F22" s="13"/>
      <c r="G22" s="13"/>
      <c r="H22" s="10">
        <v>-253549</v>
      </c>
      <c r="I22" s="10">
        <v>-249828</v>
      </c>
      <c r="J22" s="10">
        <v>-247976</v>
      </c>
      <c r="K22" s="10">
        <v>-269403</v>
      </c>
      <c r="L22" s="199">
        <v>-243769</v>
      </c>
      <c r="M22" s="245">
        <v>-245679</v>
      </c>
    </row>
    <row r="23" spans="1:13" s="15" customFormat="1" ht="16.5" customHeight="1">
      <c r="A23" s="16"/>
      <c r="B23" s="127" t="s">
        <v>101</v>
      </c>
      <c r="C23" s="287">
        <v>832026</v>
      </c>
      <c r="D23" s="284">
        <v>817458</v>
      </c>
      <c r="E23" s="343">
        <v>1.782109906564E-2</v>
      </c>
      <c r="F23" s="13"/>
      <c r="G23" s="13"/>
      <c r="H23" s="284">
        <v>408773</v>
      </c>
      <c r="I23" s="284">
        <v>408685</v>
      </c>
      <c r="J23" s="284">
        <v>383624</v>
      </c>
      <c r="K23" s="284">
        <v>375938</v>
      </c>
      <c r="L23" s="292">
        <v>402201</v>
      </c>
      <c r="M23" s="283">
        <v>429825</v>
      </c>
    </row>
    <row r="24" spans="1:13" s="14" customFormat="1" ht="16.5" customHeight="1">
      <c r="A24" s="13"/>
      <c r="B24" s="41" t="s">
        <v>130</v>
      </c>
      <c r="C24" s="286">
        <v>37933</v>
      </c>
      <c r="D24" s="50">
        <v>43942</v>
      </c>
      <c r="E24" s="142">
        <v>-0.13674844112694007</v>
      </c>
      <c r="F24" s="13"/>
      <c r="G24" s="13"/>
      <c r="H24" s="50">
        <v>21345</v>
      </c>
      <c r="I24" s="50">
        <v>22597</v>
      </c>
      <c r="J24" s="50">
        <v>-21297</v>
      </c>
      <c r="K24" s="50">
        <v>-55202</v>
      </c>
      <c r="L24" s="210">
        <v>24522</v>
      </c>
      <c r="M24" s="255">
        <v>13411</v>
      </c>
    </row>
    <row r="25" spans="1:13" s="15" customFormat="1" ht="16.5" customHeight="1">
      <c r="A25" s="16"/>
      <c r="B25" s="127" t="s">
        <v>133</v>
      </c>
      <c r="C25" s="287">
        <v>869959</v>
      </c>
      <c r="D25" s="284">
        <v>861400</v>
      </c>
      <c r="E25" s="343">
        <v>9.9361504527513134E-3</v>
      </c>
      <c r="F25" s="13"/>
      <c r="G25" s="13"/>
      <c r="H25" s="284">
        <v>430118</v>
      </c>
      <c r="I25" s="284">
        <v>431282</v>
      </c>
      <c r="J25" s="284">
        <v>362327</v>
      </c>
      <c r="K25" s="284">
        <v>320736</v>
      </c>
      <c r="L25" s="292">
        <v>426723</v>
      </c>
      <c r="M25" s="283">
        <v>443236</v>
      </c>
    </row>
    <row r="26" spans="1:13" s="14" customFormat="1" ht="16.5" customHeight="1">
      <c r="A26" s="13"/>
      <c r="B26" s="12" t="s">
        <v>38</v>
      </c>
      <c r="C26" s="286">
        <v>-38687</v>
      </c>
      <c r="D26" s="50">
        <v>-43882</v>
      </c>
      <c r="E26" s="142">
        <v>-0.11838567066223049</v>
      </c>
      <c r="F26" s="13"/>
      <c r="G26" s="13"/>
      <c r="H26" s="50">
        <v>-23007</v>
      </c>
      <c r="I26" s="50">
        <v>-20875</v>
      </c>
      <c r="J26" s="50">
        <v>-11915</v>
      </c>
      <c r="K26" s="50">
        <v>-55139</v>
      </c>
      <c r="L26" s="210">
        <v>-22772</v>
      </c>
      <c r="M26" s="255">
        <v>-15915</v>
      </c>
    </row>
    <row r="27" spans="1:13" s="14" customFormat="1" ht="16.5" customHeight="1">
      <c r="A27" s="13"/>
      <c r="B27" s="42" t="s">
        <v>39</v>
      </c>
      <c r="C27" s="286">
        <v>-40909</v>
      </c>
      <c r="D27" s="50">
        <v>-41028</v>
      </c>
      <c r="E27" s="142">
        <v>-2.900458223652147E-3</v>
      </c>
      <c r="F27" s="13"/>
      <c r="G27" s="13"/>
      <c r="H27" s="50">
        <v>-23069</v>
      </c>
      <c r="I27" s="50">
        <v>-17959</v>
      </c>
      <c r="J27" s="50">
        <v>-17957</v>
      </c>
      <c r="K27" s="50">
        <v>-13603</v>
      </c>
      <c r="L27" s="210">
        <v>-22718</v>
      </c>
      <c r="M27" s="255">
        <v>-18191</v>
      </c>
    </row>
    <row r="28" spans="1:13" s="14" customFormat="1" ht="16.5" customHeight="1">
      <c r="A28" s="13"/>
      <c r="B28" s="43" t="s">
        <v>82</v>
      </c>
      <c r="C28" s="286">
        <v>-4528</v>
      </c>
      <c r="D28" s="50">
        <v>-5132</v>
      </c>
      <c r="E28" s="142">
        <v>-0.11769290724863601</v>
      </c>
      <c r="F28" s="13"/>
      <c r="G28" s="13"/>
      <c r="H28" s="50">
        <v>-5132</v>
      </c>
      <c r="I28" s="50">
        <v>0</v>
      </c>
      <c r="J28" s="50">
        <v>3</v>
      </c>
      <c r="K28" s="50">
        <v>4652</v>
      </c>
      <c r="L28" s="210">
        <v>-4528</v>
      </c>
      <c r="M28" s="255">
        <v>0</v>
      </c>
    </row>
    <row r="29" spans="1:13" s="14" customFormat="1" ht="16.5" customHeight="1">
      <c r="A29" s="13"/>
      <c r="B29" s="43" t="s">
        <v>83</v>
      </c>
      <c r="C29" s="286">
        <v>-36381</v>
      </c>
      <c r="D29" s="50">
        <v>-35896</v>
      </c>
      <c r="E29" s="142">
        <v>1.3511254735903755E-2</v>
      </c>
      <c r="F29" s="13"/>
      <c r="G29" s="13"/>
      <c r="H29" s="50">
        <v>-17937</v>
      </c>
      <c r="I29" s="50">
        <v>-17959</v>
      </c>
      <c r="J29" s="50">
        <v>-17960</v>
      </c>
      <c r="K29" s="50">
        <v>-18255</v>
      </c>
      <c r="L29" s="210">
        <v>-18190</v>
      </c>
      <c r="M29" s="255">
        <v>-18191</v>
      </c>
    </row>
    <row r="30" spans="1:13" s="14" customFormat="1" ht="16.5" customHeight="1">
      <c r="A30" s="13"/>
      <c r="B30" s="43" t="s">
        <v>209</v>
      </c>
      <c r="C30" s="286">
        <v>0</v>
      </c>
      <c r="D30" s="50">
        <v>0</v>
      </c>
      <c r="E30" s="142" t="s">
        <v>135</v>
      </c>
      <c r="F30" s="13"/>
      <c r="G30" s="13"/>
      <c r="H30" s="50">
        <v>0</v>
      </c>
      <c r="I30" s="50">
        <v>0</v>
      </c>
      <c r="J30" s="50">
        <v>0</v>
      </c>
      <c r="K30" s="50">
        <v>0</v>
      </c>
      <c r="L30" s="210">
        <v>0</v>
      </c>
      <c r="M30" s="255">
        <v>0</v>
      </c>
    </row>
    <row r="31" spans="1:13" s="14" customFormat="1" ht="16.5" customHeight="1">
      <c r="A31" s="13"/>
      <c r="B31" s="12" t="s">
        <v>9</v>
      </c>
      <c r="C31" s="286">
        <v>-22207</v>
      </c>
      <c r="D31" s="50">
        <v>-10523</v>
      </c>
      <c r="E31" s="142" t="s">
        <v>135</v>
      </c>
      <c r="F31" s="13"/>
      <c r="G31" s="13"/>
      <c r="H31" s="50">
        <v>-8621</v>
      </c>
      <c r="I31" s="50">
        <v>-1902</v>
      </c>
      <c r="J31" s="50">
        <v>-11315</v>
      </c>
      <c r="K31" s="50">
        <v>-123231</v>
      </c>
      <c r="L31" s="210">
        <v>-2041</v>
      </c>
      <c r="M31" s="255">
        <v>-20166</v>
      </c>
    </row>
    <row r="32" spans="1:13" s="15" customFormat="1" ht="16.5" customHeight="1">
      <c r="A32" s="13"/>
      <c r="B32" s="12" t="s">
        <v>10</v>
      </c>
      <c r="C32" s="286">
        <v>37212</v>
      </c>
      <c r="D32" s="50">
        <v>26632</v>
      </c>
      <c r="E32" s="142">
        <v>0.3972664463802944</v>
      </c>
      <c r="F32" s="13"/>
      <c r="G32" s="13"/>
      <c r="H32" s="50">
        <v>3838</v>
      </c>
      <c r="I32" s="50">
        <v>22794</v>
      </c>
      <c r="J32" s="50">
        <v>2227</v>
      </c>
      <c r="K32" s="50">
        <v>135770</v>
      </c>
      <c r="L32" s="210">
        <v>-281</v>
      </c>
      <c r="M32" s="255">
        <v>37493</v>
      </c>
    </row>
    <row r="33" spans="1:13" s="15" customFormat="1" ht="16.5" customHeight="1">
      <c r="A33" s="16"/>
      <c r="B33" s="127" t="s">
        <v>102</v>
      </c>
      <c r="C33" s="287">
        <v>846277</v>
      </c>
      <c r="D33" s="284">
        <v>833627</v>
      </c>
      <c r="E33" s="343">
        <v>1.5174652452475845E-2</v>
      </c>
      <c r="F33" s="13"/>
      <c r="G33" s="13"/>
      <c r="H33" s="284">
        <v>402328</v>
      </c>
      <c r="I33" s="284">
        <v>431299</v>
      </c>
      <c r="J33" s="284">
        <v>341324</v>
      </c>
      <c r="K33" s="284">
        <v>278136</v>
      </c>
      <c r="L33" s="292">
        <v>401629</v>
      </c>
      <c r="M33" s="283">
        <v>444648</v>
      </c>
    </row>
    <row r="34" spans="1:13" ht="16.5" customHeight="1">
      <c r="A34" s="16"/>
      <c r="B34" s="127" t="s">
        <v>105</v>
      </c>
      <c r="C34" s="287">
        <v>738668</v>
      </c>
      <c r="D34" s="284">
        <v>675936</v>
      </c>
      <c r="E34" s="343">
        <v>9.2807603086682677E-2</v>
      </c>
      <c r="F34" s="13"/>
      <c r="G34" s="13"/>
      <c r="H34" s="284">
        <v>336096</v>
      </c>
      <c r="I34" s="284">
        <v>339840</v>
      </c>
      <c r="J34" s="284">
        <v>269344</v>
      </c>
      <c r="K34" s="284">
        <v>302404</v>
      </c>
      <c r="L34" s="292">
        <v>360892</v>
      </c>
      <c r="M34" s="283">
        <v>377776</v>
      </c>
    </row>
    <row r="35" spans="1:13" s="15" customFormat="1" ht="16.5" customHeight="1">
      <c r="A35" s="13"/>
      <c r="B35" s="12" t="s">
        <v>177</v>
      </c>
      <c r="C35" s="286">
        <v>0</v>
      </c>
      <c r="D35" s="50">
        <v>0</v>
      </c>
      <c r="E35" s="142" t="s">
        <v>135</v>
      </c>
      <c r="F35" s="13"/>
      <c r="G35" s="13"/>
      <c r="H35" s="50">
        <v>0</v>
      </c>
      <c r="I35" s="50">
        <v>0</v>
      </c>
      <c r="J35" s="50">
        <v>0</v>
      </c>
      <c r="K35" s="50">
        <v>0</v>
      </c>
      <c r="L35" s="210">
        <v>0</v>
      </c>
      <c r="M35" s="255">
        <v>0</v>
      </c>
    </row>
    <row r="36" spans="1:13" ht="16.5" customHeight="1">
      <c r="A36" s="16"/>
      <c r="B36" s="127" t="s">
        <v>178</v>
      </c>
      <c r="C36" s="287">
        <v>738668</v>
      </c>
      <c r="D36" s="284">
        <v>675936</v>
      </c>
      <c r="E36" s="343">
        <v>9.2807603086682677E-2</v>
      </c>
      <c r="F36" s="13"/>
      <c r="G36" s="13"/>
      <c r="H36" s="284">
        <v>336096</v>
      </c>
      <c r="I36" s="284">
        <v>339840</v>
      </c>
      <c r="J36" s="284">
        <v>269344</v>
      </c>
      <c r="K36" s="284">
        <v>302404</v>
      </c>
      <c r="L36" s="292">
        <v>360892</v>
      </c>
      <c r="M36" s="283">
        <v>377776</v>
      </c>
    </row>
    <row r="37" spans="1:13" ht="16.5" customHeight="1">
      <c r="A37" s="16"/>
      <c r="B37" s="127" t="s">
        <v>196</v>
      </c>
      <c r="C37" s="287">
        <v>726661.27299999993</v>
      </c>
      <c r="D37" s="284">
        <v>664866.70199999993</v>
      </c>
      <c r="E37" s="343">
        <v>9.2942797126272625E-2</v>
      </c>
      <c r="F37" s="13"/>
      <c r="G37" s="13"/>
      <c r="H37" s="284">
        <v>337273.43900000001</v>
      </c>
      <c r="I37" s="284">
        <v>327593.26300000004</v>
      </c>
      <c r="J37" s="284">
        <v>270697.48500000004</v>
      </c>
      <c r="K37" s="284">
        <v>288929.68699999998</v>
      </c>
      <c r="L37" s="292">
        <v>362539.527</v>
      </c>
      <c r="M37" s="283">
        <v>364121.74599999998</v>
      </c>
    </row>
    <row r="38" spans="1:13" ht="16.5" customHeight="1">
      <c r="B38" s="9"/>
      <c r="C38" s="146"/>
      <c r="D38" s="10"/>
      <c r="E38" s="348"/>
      <c r="F38" s="13"/>
      <c r="G38" s="13"/>
      <c r="H38" s="10"/>
      <c r="I38" s="10"/>
      <c r="J38" s="10"/>
      <c r="K38" s="10"/>
      <c r="L38" s="199"/>
      <c r="M38" s="245"/>
    </row>
    <row r="39" spans="1:13" ht="23.8" thickBot="1">
      <c r="A39" s="138"/>
      <c r="B39" s="123" t="s">
        <v>108</v>
      </c>
      <c r="C39" s="151"/>
      <c r="D39" s="173"/>
      <c r="E39" s="349"/>
      <c r="F39" s="13"/>
      <c r="G39" s="13"/>
      <c r="H39" s="173"/>
      <c r="I39" s="173"/>
      <c r="J39" s="173"/>
      <c r="K39" s="173"/>
      <c r="L39" s="200"/>
      <c r="M39" s="275"/>
    </row>
    <row r="40" spans="1:13" ht="16.5" customHeight="1">
      <c r="A40" s="150"/>
      <c r="B40" s="147"/>
      <c r="C40" s="152"/>
      <c r="D40" s="174"/>
      <c r="E40" s="350"/>
      <c r="F40" s="13"/>
      <c r="G40" s="13"/>
      <c r="H40" s="174"/>
      <c r="I40" s="174"/>
      <c r="J40" s="174"/>
      <c r="K40" s="174"/>
      <c r="L40" s="202"/>
      <c r="M40" s="276"/>
    </row>
    <row r="41" spans="1:13" ht="16.5" customHeight="1">
      <c r="B41" s="40" t="s">
        <v>13</v>
      </c>
      <c r="C41" s="153">
        <v>0.37038034800533343</v>
      </c>
      <c r="D41" s="82">
        <v>0.38110513425219655</v>
      </c>
      <c r="E41" s="154">
        <v>-1.0724786246863127</v>
      </c>
      <c r="F41" s="13"/>
      <c r="G41" s="13"/>
      <c r="H41" s="82">
        <v>0.38281832703730212</v>
      </c>
      <c r="I41" s="82">
        <v>0.37938203194166248</v>
      </c>
      <c r="J41" s="82">
        <v>0.39261557948068398</v>
      </c>
      <c r="K41" s="82">
        <v>0.41745836697187999</v>
      </c>
      <c r="L41" s="203">
        <v>0.37736891806121026</v>
      </c>
      <c r="M41" s="246">
        <v>0.36369732821715339</v>
      </c>
    </row>
    <row r="42" spans="1:13" ht="16.5" customHeight="1">
      <c r="B42" s="40" t="s">
        <v>47</v>
      </c>
      <c r="C42" s="155">
        <v>-11.954175591950694</v>
      </c>
      <c r="D42" s="84">
        <v>-14.732671164718498</v>
      </c>
      <c r="E42" s="156">
        <v>2.7784955727678042</v>
      </c>
      <c r="F42" s="13"/>
      <c r="G42" s="13"/>
      <c r="H42" s="84">
        <v>-14.360293334808945</v>
      </c>
      <c r="I42" s="84">
        <v>-15.102599488236283</v>
      </c>
      <c r="J42" s="84">
        <v>14.075665575351504</v>
      </c>
      <c r="K42" s="84">
        <v>35.908037124442856</v>
      </c>
      <c r="L42" s="204">
        <v>-15.642444041938457</v>
      </c>
      <c r="M42" s="247">
        <v>-8.3529372928660273</v>
      </c>
    </row>
    <row r="43" spans="1:13" ht="16.5" customHeight="1">
      <c r="B43" s="40"/>
      <c r="C43" s="153"/>
      <c r="D43" s="82"/>
      <c r="E43" s="156"/>
      <c r="F43" s="13"/>
      <c r="G43" s="13"/>
      <c r="H43" s="82"/>
      <c r="I43" s="82"/>
      <c r="J43" s="82"/>
      <c r="K43" s="82"/>
      <c r="L43" s="203"/>
      <c r="M43" s="246"/>
    </row>
    <row r="44" spans="1:13" ht="23.8" thickBot="1">
      <c r="A44" s="138"/>
      <c r="B44" s="123" t="s">
        <v>112</v>
      </c>
      <c r="C44" s="151"/>
      <c r="D44" s="173"/>
      <c r="E44" s="351"/>
      <c r="F44" s="13"/>
      <c r="G44" s="13"/>
      <c r="H44" s="173"/>
      <c r="I44" s="173"/>
      <c r="J44" s="173"/>
      <c r="K44" s="173"/>
      <c r="L44" s="200"/>
      <c r="M44" s="275"/>
    </row>
    <row r="45" spans="1:13" ht="16.5" customHeight="1">
      <c r="A45" s="150"/>
      <c r="B45" s="147"/>
      <c r="C45" s="152"/>
      <c r="D45" s="174"/>
      <c r="E45" s="352"/>
      <c r="F45" s="13"/>
      <c r="G45" s="13"/>
      <c r="H45" s="174"/>
      <c r="I45" s="174"/>
      <c r="J45" s="174"/>
      <c r="K45" s="174"/>
      <c r="L45" s="202"/>
      <c r="M45" s="276"/>
    </row>
    <row r="46" spans="1:13" ht="16.5" customHeight="1">
      <c r="B46" s="40" t="s">
        <v>87</v>
      </c>
      <c r="C46" s="288">
        <v>63337245</v>
      </c>
      <c r="D46" s="289">
        <v>59915842</v>
      </c>
      <c r="E46" s="342">
        <v>5.7103478575833089E-2</v>
      </c>
      <c r="F46" s="13"/>
      <c r="G46" s="13"/>
      <c r="H46" s="289">
        <v>59251582</v>
      </c>
      <c r="I46" s="289">
        <v>59915842</v>
      </c>
      <c r="J46" s="289">
        <v>60763890</v>
      </c>
      <c r="K46" s="289">
        <v>61554635</v>
      </c>
      <c r="L46" s="293">
        <v>62154728</v>
      </c>
      <c r="M46" s="294">
        <v>63337245</v>
      </c>
    </row>
    <row r="47" spans="1:13" ht="16.5" customHeight="1">
      <c r="B47" s="40" t="s">
        <v>88</v>
      </c>
      <c r="C47" s="288">
        <v>60970274</v>
      </c>
      <c r="D47" s="289">
        <v>58838285</v>
      </c>
      <c r="E47" s="342">
        <v>3.6234723700733218E-2</v>
      </c>
      <c r="F47" s="13"/>
      <c r="G47" s="13"/>
      <c r="H47" s="289">
        <v>58043204</v>
      </c>
      <c r="I47" s="289">
        <v>58838285</v>
      </c>
      <c r="J47" s="289">
        <v>59481812</v>
      </c>
      <c r="K47" s="289">
        <v>61767009</v>
      </c>
      <c r="L47" s="293">
        <v>59390886</v>
      </c>
      <c r="M47" s="294">
        <v>60970274</v>
      </c>
    </row>
    <row r="48" spans="1:13" ht="16.5" customHeight="1">
      <c r="B48" s="40" t="s">
        <v>45</v>
      </c>
      <c r="C48" s="288">
        <v>39443920.5</v>
      </c>
      <c r="D48" s="289">
        <v>38824744.5</v>
      </c>
      <c r="E48" s="342">
        <v>1.5947973591944775E-2</v>
      </c>
      <c r="F48" s="13"/>
      <c r="G48" s="13"/>
      <c r="H48" s="289">
        <v>39950453</v>
      </c>
      <c r="I48" s="289">
        <v>38824744.5</v>
      </c>
      <c r="J48" s="289">
        <v>39709107</v>
      </c>
      <c r="K48" s="289">
        <v>39756003.5</v>
      </c>
      <c r="L48" s="293">
        <v>39821888.5</v>
      </c>
      <c r="M48" s="294">
        <v>39443920.5</v>
      </c>
    </row>
    <row r="49" spans="1:13" ht="16.5" customHeight="1">
      <c r="B49" s="40"/>
      <c r="C49" s="158"/>
      <c r="D49" s="85"/>
      <c r="E49" s="342"/>
      <c r="F49" s="13"/>
      <c r="G49" s="13"/>
      <c r="H49" s="85"/>
      <c r="I49" s="85"/>
      <c r="J49" s="85"/>
      <c r="K49" s="85"/>
      <c r="L49" s="205"/>
      <c r="M49" s="248"/>
    </row>
    <row r="50" spans="1:13" ht="23.8" thickBot="1">
      <c r="A50" s="138"/>
      <c r="B50" s="123" t="s">
        <v>114</v>
      </c>
      <c r="C50" s="151"/>
      <c r="D50" s="173"/>
      <c r="E50" s="351"/>
      <c r="F50" s="13"/>
      <c r="G50" s="13"/>
      <c r="H50" s="173"/>
      <c r="I50" s="173"/>
      <c r="J50" s="173"/>
      <c r="K50" s="173"/>
      <c r="L50" s="200"/>
      <c r="M50" s="275"/>
    </row>
    <row r="51" spans="1:13" ht="16.5" customHeight="1">
      <c r="A51" s="16"/>
      <c r="B51" s="150"/>
      <c r="C51" s="152"/>
      <c r="D51" s="174"/>
      <c r="E51" s="352"/>
      <c r="F51" s="13"/>
      <c r="G51" s="13"/>
      <c r="H51" s="174"/>
      <c r="I51" s="174"/>
      <c r="J51" s="174"/>
      <c r="K51" s="174"/>
      <c r="L51" s="202"/>
      <c r="M51" s="276"/>
    </row>
    <row r="52" spans="1:13" ht="16.5" customHeight="1">
      <c r="B52" s="40" t="s">
        <v>44</v>
      </c>
      <c r="C52" s="145">
        <v>4085.4270000000001</v>
      </c>
      <c r="D52" s="47">
        <v>4161.817</v>
      </c>
      <c r="E52" s="342">
        <v>-1.8354963709360517E-2</v>
      </c>
      <c r="F52" s="13"/>
      <c r="G52" s="13"/>
      <c r="H52" s="47">
        <v>4169.67</v>
      </c>
      <c r="I52" s="47">
        <v>4161.817</v>
      </c>
      <c r="J52" s="47">
        <v>4134.0479999999998</v>
      </c>
      <c r="K52" s="47">
        <v>4030.4169999999999</v>
      </c>
      <c r="L52" s="198">
        <v>4065.2220000000002</v>
      </c>
      <c r="M52" s="249">
        <v>4085.4270000000001</v>
      </c>
    </row>
    <row r="53" spans="1:13" ht="11.55">
      <c r="B53" s="40" t="s">
        <v>179</v>
      </c>
      <c r="C53" s="159">
        <v>0.26780263014678574</v>
      </c>
      <c r="D53" s="44">
        <v>0.24981814467496649</v>
      </c>
      <c r="E53" s="154">
        <v>1.7984485471819245</v>
      </c>
      <c r="F53" s="13"/>
      <c r="G53" s="13"/>
      <c r="H53" s="44">
        <v>0.25319199446740948</v>
      </c>
      <c r="I53" s="44">
        <v>0.24644972154361072</v>
      </c>
      <c r="J53" s="44">
        <v>0.19990616003179826</v>
      </c>
      <c r="K53" s="44">
        <v>0.21793692255823777</v>
      </c>
      <c r="L53" s="44">
        <v>0.26612222254276668</v>
      </c>
      <c r="M53" s="159">
        <v>0.26948979017170138</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row>
    <row r="56" spans="1:13" s="12" customFormat="1" ht="18.2" customHeight="1">
      <c r="B56" s="399" t="s">
        <v>204</v>
      </c>
      <c r="C56" s="399"/>
      <c r="D56" s="399"/>
      <c r="E56" s="399"/>
      <c r="F56" s="399"/>
      <c r="G56" s="399"/>
      <c r="H56" s="399"/>
      <c r="I56" s="399"/>
      <c r="J56" s="399"/>
      <c r="K56" s="399"/>
      <c r="L56" s="399"/>
    </row>
    <row r="57" spans="1:13" s="12" customFormat="1" ht="25.3" customHeight="1">
      <c r="B57" s="429" t="s">
        <v>205</v>
      </c>
      <c r="C57" s="419"/>
      <c r="D57" s="419"/>
      <c r="E57" s="419"/>
      <c r="F57" s="419"/>
      <c r="G57" s="419"/>
      <c r="H57" s="419"/>
      <c r="I57" s="419"/>
      <c r="J57" s="419"/>
      <c r="K57" s="419"/>
      <c r="L57" s="430"/>
    </row>
    <row r="58" spans="1:13" s="12" customFormat="1" ht="14.95" customHeight="1">
      <c r="B58" s="428" t="s">
        <v>206</v>
      </c>
      <c r="C58" s="428"/>
      <c r="D58" s="428"/>
      <c r="E58" s="428"/>
      <c r="F58" s="428"/>
      <c r="G58" s="428"/>
      <c r="H58" s="428"/>
      <c r="I58" s="428"/>
      <c r="J58" s="428"/>
      <c r="K58" s="428"/>
      <c r="L58" s="428"/>
      <c r="M58" s="5"/>
    </row>
    <row r="59" spans="1:13" ht="11.55">
      <c r="G59" s="97"/>
      <c r="M59" s="13"/>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50"/>
    <pageSetUpPr fitToPage="1"/>
  </sheetPr>
  <dimension ref="A1:M59"/>
  <sheetViews>
    <sheetView showGridLines="0" zoomScale="85" zoomScaleNormal="85" zoomScaleSheetLayoutView="40" workbookViewId="0"/>
  </sheetViews>
  <sheetFormatPr defaultColWidth="9.125" defaultRowHeight="11.55"/>
  <cols>
    <col min="1" max="1" width="1" style="13" customWidth="1"/>
    <col min="2" max="2" width="50.625" style="13" customWidth="1"/>
    <col min="3" max="4" width="12.625" style="13" customWidth="1"/>
    <col min="5" max="5" width="14.5" style="18" bestFit="1" customWidth="1"/>
    <col min="6" max="6" width="20.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166</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1687159</v>
      </c>
      <c r="D11" s="50">
        <v>1593521</v>
      </c>
      <c r="E11" s="142">
        <v>5.8761698151452046E-2</v>
      </c>
      <c r="F11" s="142">
        <v>4.9341733226692108E-2</v>
      </c>
      <c r="G11" s="13"/>
      <c r="H11" s="50">
        <v>799607</v>
      </c>
      <c r="I11" s="50">
        <v>793914</v>
      </c>
      <c r="J11" s="50">
        <v>803022</v>
      </c>
      <c r="K11" s="50">
        <v>826705</v>
      </c>
      <c r="L11" s="210">
        <v>831824</v>
      </c>
      <c r="M11" s="255">
        <v>855335</v>
      </c>
    </row>
    <row r="12" spans="1:13" s="14" customFormat="1" ht="16.5" customHeight="1">
      <c r="A12" s="13"/>
      <c r="B12" s="12" t="s">
        <v>94</v>
      </c>
      <c r="C12" s="286">
        <v>8336</v>
      </c>
      <c r="D12" s="50">
        <v>9869</v>
      </c>
      <c r="E12" s="142">
        <v>-0.15533488701996145</v>
      </c>
      <c r="F12" s="142">
        <v>-0.15510261700702599</v>
      </c>
      <c r="G12" s="13"/>
      <c r="H12" s="50">
        <v>4036</v>
      </c>
      <c r="I12" s="50">
        <v>5833</v>
      </c>
      <c r="J12" s="50">
        <v>2411</v>
      </c>
      <c r="K12" s="50">
        <v>1446</v>
      </c>
      <c r="L12" s="210">
        <v>3771</v>
      </c>
      <c r="M12" s="255">
        <v>4565</v>
      </c>
    </row>
    <row r="13" spans="1:13" s="14" customFormat="1" ht="16.5" customHeight="1">
      <c r="A13" s="13"/>
      <c r="B13" s="12" t="s">
        <v>95</v>
      </c>
      <c r="C13" s="286">
        <v>744643</v>
      </c>
      <c r="D13" s="50">
        <v>672984</v>
      </c>
      <c r="E13" s="142">
        <v>0.10647950025557806</v>
      </c>
      <c r="F13" s="142">
        <v>9.4507401674203795E-2</v>
      </c>
      <c r="G13" s="13"/>
      <c r="H13" s="50">
        <v>337346</v>
      </c>
      <c r="I13" s="50">
        <v>335638</v>
      </c>
      <c r="J13" s="50">
        <v>358425</v>
      </c>
      <c r="K13" s="50">
        <v>349287</v>
      </c>
      <c r="L13" s="210">
        <v>380169</v>
      </c>
      <c r="M13" s="255">
        <v>364474</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52167</v>
      </c>
      <c r="D15" s="50">
        <v>50972</v>
      </c>
      <c r="E15" s="142">
        <v>2.3444243898611106E-2</v>
      </c>
      <c r="F15" s="142">
        <v>2.8586478125915527E-2</v>
      </c>
      <c r="G15" s="13"/>
      <c r="H15" s="50">
        <v>21412</v>
      </c>
      <c r="I15" s="50">
        <v>29560</v>
      </c>
      <c r="J15" s="50">
        <v>50430</v>
      </c>
      <c r="K15" s="50">
        <v>29520</v>
      </c>
      <c r="L15" s="210">
        <v>22819</v>
      </c>
      <c r="M15" s="255">
        <v>29348</v>
      </c>
    </row>
    <row r="16" spans="1:13" s="14" customFormat="1" ht="16.5" customHeight="1">
      <c r="A16" s="13"/>
      <c r="B16" s="12" t="s">
        <v>97</v>
      </c>
      <c r="C16" s="286">
        <v>2366</v>
      </c>
      <c r="D16" s="50">
        <v>28934</v>
      </c>
      <c r="E16" s="142">
        <v>-0.91822769060620724</v>
      </c>
      <c r="F16" s="142">
        <v>-0.92862765566876015</v>
      </c>
      <c r="G16" s="13"/>
      <c r="H16" s="50">
        <v>15658</v>
      </c>
      <c r="I16" s="50">
        <v>13276</v>
      </c>
      <c r="J16" s="50">
        <v>1028</v>
      </c>
      <c r="K16" s="50">
        <v>-15951</v>
      </c>
      <c r="L16" s="210">
        <v>1303</v>
      </c>
      <c r="M16" s="255">
        <v>1063</v>
      </c>
    </row>
    <row r="17" spans="1:13" s="15" customFormat="1" ht="16.5" customHeight="1">
      <c r="A17" s="16"/>
      <c r="B17" s="127" t="s">
        <v>98</v>
      </c>
      <c r="C17" s="287">
        <v>2494671</v>
      </c>
      <c r="D17" s="284">
        <v>2356280</v>
      </c>
      <c r="E17" s="343">
        <v>5.873283310981714E-2</v>
      </c>
      <c r="F17" s="144">
        <v>4.8913470776906554E-2</v>
      </c>
      <c r="G17" s="13"/>
      <c r="H17" s="284">
        <v>1178059</v>
      </c>
      <c r="I17" s="284">
        <v>1178221</v>
      </c>
      <c r="J17" s="284">
        <v>1215316</v>
      </c>
      <c r="K17" s="284">
        <v>1191007</v>
      </c>
      <c r="L17" s="292">
        <v>1239886</v>
      </c>
      <c r="M17" s="283">
        <v>1254785</v>
      </c>
    </row>
    <row r="18" spans="1:13" s="14" customFormat="1" ht="16.5" customHeight="1">
      <c r="A18" s="13"/>
      <c r="B18" s="12" t="s">
        <v>99</v>
      </c>
      <c r="C18" s="286">
        <v>-407049</v>
      </c>
      <c r="D18" s="50">
        <v>-403470</v>
      </c>
      <c r="E18" s="142">
        <v>8.8705479961335154E-3</v>
      </c>
      <c r="F18" s="142">
        <v>3.3466806998339038E-4</v>
      </c>
      <c r="G18" s="13"/>
      <c r="H18" s="50">
        <v>-201166</v>
      </c>
      <c r="I18" s="50">
        <v>-202304</v>
      </c>
      <c r="J18" s="50">
        <v>-203403</v>
      </c>
      <c r="K18" s="50">
        <v>-232434</v>
      </c>
      <c r="L18" s="210">
        <v>-202657</v>
      </c>
      <c r="M18" s="255">
        <v>-204392</v>
      </c>
    </row>
    <row r="19" spans="1:13" s="14" customFormat="1" ht="16.5" customHeight="1">
      <c r="A19" s="13"/>
      <c r="B19" s="12" t="s">
        <v>100</v>
      </c>
      <c r="C19" s="286">
        <v>-328246</v>
      </c>
      <c r="D19" s="50">
        <v>-326029</v>
      </c>
      <c r="E19" s="142">
        <v>6.8000085881931849E-3</v>
      </c>
      <c r="F19" s="142">
        <v>-1.2814248045205368E-3</v>
      </c>
      <c r="G19" s="13"/>
      <c r="H19" s="50">
        <v>-163924</v>
      </c>
      <c r="I19" s="50">
        <v>-162105</v>
      </c>
      <c r="J19" s="50">
        <v>-162721</v>
      </c>
      <c r="K19" s="50">
        <v>-174112</v>
      </c>
      <c r="L19" s="210">
        <v>-163299</v>
      </c>
      <c r="M19" s="255">
        <v>-164947</v>
      </c>
    </row>
    <row r="20" spans="1:13" s="14" customFormat="1" ht="16.5" customHeight="1">
      <c r="A20" s="13"/>
      <c r="B20" s="12" t="s">
        <v>7</v>
      </c>
      <c r="C20" s="286">
        <v>1549</v>
      </c>
      <c r="D20" s="50">
        <v>1537</v>
      </c>
      <c r="E20" s="142">
        <v>7.8074170461939207E-3</v>
      </c>
      <c r="F20" s="142">
        <v>7.6940448546363172E-3</v>
      </c>
      <c r="G20" s="13"/>
      <c r="H20" s="50">
        <v>552</v>
      </c>
      <c r="I20" s="50">
        <v>985</v>
      </c>
      <c r="J20" s="50">
        <v>1047</v>
      </c>
      <c r="K20" s="50">
        <v>2555</v>
      </c>
      <c r="L20" s="210">
        <v>530</v>
      </c>
      <c r="M20" s="255">
        <v>1019</v>
      </c>
    </row>
    <row r="21" spans="1:13" s="14" customFormat="1" ht="16.5" customHeight="1">
      <c r="A21" s="13"/>
      <c r="B21" s="12" t="s">
        <v>8</v>
      </c>
      <c r="C21" s="286">
        <v>-88895</v>
      </c>
      <c r="D21" s="50">
        <v>-97297</v>
      </c>
      <c r="E21" s="142">
        <v>-8.6354152748800095E-2</v>
      </c>
      <c r="F21" s="142">
        <v>-9.5374298128806712E-2</v>
      </c>
      <c r="G21" s="13"/>
      <c r="H21" s="50">
        <v>-48665</v>
      </c>
      <c r="I21" s="50">
        <v>-48632</v>
      </c>
      <c r="J21" s="50">
        <v>-48708</v>
      </c>
      <c r="K21" s="50">
        <v>-49498</v>
      </c>
      <c r="L21" s="210">
        <v>-45365</v>
      </c>
      <c r="M21" s="255">
        <v>-43530</v>
      </c>
    </row>
    <row r="22" spans="1:13" s="15" customFormat="1" ht="16.5" customHeight="1">
      <c r="A22" s="16"/>
      <c r="B22" s="40" t="s">
        <v>37</v>
      </c>
      <c r="C22" s="146">
        <v>-822641</v>
      </c>
      <c r="D22" s="10">
        <v>-825259</v>
      </c>
      <c r="E22" s="342">
        <v>-3.1723374116489067E-3</v>
      </c>
      <c r="F22" s="81">
        <v>-1.1602586602128762E-2</v>
      </c>
      <c r="G22" s="13"/>
      <c r="H22" s="10">
        <v>-413203</v>
      </c>
      <c r="I22" s="10">
        <v>-412056</v>
      </c>
      <c r="J22" s="10">
        <v>-413785</v>
      </c>
      <c r="K22" s="10">
        <v>-453489</v>
      </c>
      <c r="L22" s="199">
        <v>-410791</v>
      </c>
      <c r="M22" s="245">
        <v>-411850</v>
      </c>
    </row>
    <row r="23" spans="1:13" s="15" customFormat="1" ht="16.5" customHeight="1">
      <c r="A23" s="16"/>
      <c r="B23" s="127" t="s">
        <v>101</v>
      </c>
      <c r="C23" s="287">
        <v>1672030</v>
      </c>
      <c r="D23" s="284">
        <v>1531021</v>
      </c>
      <c r="E23" s="343">
        <v>9.2101284045091436E-2</v>
      </c>
      <c r="F23" s="144">
        <v>8.1545453486443042E-2</v>
      </c>
      <c r="G23" s="13"/>
      <c r="H23" s="284">
        <v>764856</v>
      </c>
      <c r="I23" s="284">
        <v>766165</v>
      </c>
      <c r="J23" s="284">
        <v>801531</v>
      </c>
      <c r="K23" s="284">
        <v>737518</v>
      </c>
      <c r="L23" s="292">
        <v>829095</v>
      </c>
      <c r="M23" s="283">
        <v>842935</v>
      </c>
    </row>
    <row r="24" spans="1:13" s="14" customFormat="1" ht="16.5" customHeight="1">
      <c r="A24" s="13"/>
      <c r="B24" s="41" t="s">
        <v>130</v>
      </c>
      <c r="C24" s="286">
        <v>-55557</v>
      </c>
      <c r="D24" s="50">
        <v>38892</v>
      </c>
      <c r="E24" s="142" t="s">
        <v>135</v>
      </c>
      <c r="F24" s="142" t="s">
        <v>135</v>
      </c>
      <c r="G24" s="13"/>
      <c r="H24" s="50">
        <v>20558</v>
      </c>
      <c r="I24" s="50">
        <v>18334</v>
      </c>
      <c r="J24" s="50">
        <v>-66233</v>
      </c>
      <c r="K24" s="50">
        <v>-55969</v>
      </c>
      <c r="L24" s="210">
        <v>-31647</v>
      </c>
      <c r="M24" s="255">
        <v>-23910</v>
      </c>
    </row>
    <row r="25" spans="1:13" s="15" customFormat="1" ht="16.5" customHeight="1">
      <c r="A25" s="16"/>
      <c r="B25" s="127" t="s">
        <v>133</v>
      </c>
      <c r="C25" s="287">
        <v>1616473</v>
      </c>
      <c r="D25" s="284">
        <v>1569913</v>
      </c>
      <c r="E25" s="343">
        <v>2.965769440726973E-2</v>
      </c>
      <c r="F25" s="144">
        <v>1.8311656314951907E-2</v>
      </c>
      <c r="G25" s="13"/>
      <c r="H25" s="284">
        <v>785414</v>
      </c>
      <c r="I25" s="284">
        <v>784499</v>
      </c>
      <c r="J25" s="284">
        <v>735298</v>
      </c>
      <c r="K25" s="284">
        <v>681549</v>
      </c>
      <c r="L25" s="292">
        <v>797448</v>
      </c>
      <c r="M25" s="283">
        <v>819025</v>
      </c>
    </row>
    <row r="26" spans="1:13" s="14" customFormat="1" ht="16.5" customHeight="1">
      <c r="A26" s="13"/>
      <c r="B26" s="12" t="s">
        <v>38</v>
      </c>
      <c r="C26" s="286">
        <v>-219815</v>
      </c>
      <c r="D26" s="50">
        <v>-142362</v>
      </c>
      <c r="E26" s="142">
        <v>0.54405670052401622</v>
      </c>
      <c r="F26" s="142">
        <v>0.46060219690305648</v>
      </c>
      <c r="G26" s="13"/>
      <c r="H26" s="50">
        <v>-147153</v>
      </c>
      <c r="I26" s="50">
        <v>4791</v>
      </c>
      <c r="J26" s="50">
        <v>-24706</v>
      </c>
      <c r="K26" s="50">
        <v>-47900</v>
      </c>
      <c r="L26" s="210">
        <v>-195065</v>
      </c>
      <c r="M26" s="255">
        <v>-24750</v>
      </c>
    </row>
    <row r="27" spans="1:13" s="14" customFormat="1" ht="16.5" customHeight="1">
      <c r="A27" s="13"/>
      <c r="B27" s="42" t="s">
        <v>39</v>
      </c>
      <c r="C27" s="286">
        <v>-220033</v>
      </c>
      <c r="D27" s="50">
        <v>-145449</v>
      </c>
      <c r="E27" s="142">
        <v>0.51278454991096534</v>
      </c>
      <c r="F27" s="142">
        <v>0.43103147543503284</v>
      </c>
      <c r="G27" s="13"/>
      <c r="H27" s="50">
        <v>-145663</v>
      </c>
      <c r="I27" s="50">
        <v>214</v>
      </c>
      <c r="J27" s="50">
        <v>-26937</v>
      </c>
      <c r="K27" s="50">
        <v>-32703</v>
      </c>
      <c r="L27" s="210">
        <v>-192814</v>
      </c>
      <c r="M27" s="255">
        <v>-27219</v>
      </c>
    </row>
    <row r="28" spans="1:13" s="14" customFormat="1" ht="16.5" customHeight="1">
      <c r="A28" s="13"/>
      <c r="B28" s="43" t="s">
        <v>82</v>
      </c>
      <c r="C28" s="286">
        <v>-27818</v>
      </c>
      <c r="D28" s="50">
        <v>-29120</v>
      </c>
      <c r="E28" s="142">
        <v>-4.4711538461538414E-2</v>
      </c>
      <c r="F28" s="142">
        <v>-5.7977415891558248E-2</v>
      </c>
      <c r="G28" s="13"/>
      <c r="H28" s="50">
        <v>-33118</v>
      </c>
      <c r="I28" s="50">
        <v>3998</v>
      </c>
      <c r="J28" s="50">
        <v>-4196</v>
      </c>
      <c r="K28" s="50">
        <v>-11425</v>
      </c>
      <c r="L28" s="210">
        <v>-26160</v>
      </c>
      <c r="M28" s="255">
        <v>-1658</v>
      </c>
    </row>
    <row r="29" spans="1:13" s="14" customFormat="1" ht="16.5" customHeight="1">
      <c r="A29" s="13"/>
      <c r="B29" s="43" t="s">
        <v>83</v>
      </c>
      <c r="C29" s="286">
        <v>-169898</v>
      </c>
      <c r="D29" s="50">
        <v>-91045</v>
      </c>
      <c r="E29" s="142">
        <v>0.86608819814377513</v>
      </c>
      <c r="F29" s="142">
        <v>0.75484909881405482</v>
      </c>
      <c r="G29" s="13"/>
      <c r="H29" s="50">
        <v>-86550</v>
      </c>
      <c r="I29" s="50">
        <v>-4495</v>
      </c>
      <c r="J29" s="50">
        <v>-17182</v>
      </c>
      <c r="K29" s="50">
        <v>-14985</v>
      </c>
      <c r="L29" s="210">
        <v>-148708</v>
      </c>
      <c r="M29" s="255">
        <v>-21190</v>
      </c>
    </row>
    <row r="30" spans="1:13" s="14" customFormat="1" ht="16.5" customHeight="1">
      <c r="A30" s="13"/>
      <c r="B30" s="43" t="s">
        <v>209</v>
      </c>
      <c r="C30" s="286">
        <v>-11076</v>
      </c>
      <c r="D30" s="50">
        <v>-15165</v>
      </c>
      <c r="E30" s="142">
        <v>-0.26963402571711181</v>
      </c>
      <c r="F30" s="142">
        <v>-0.2905374388956028</v>
      </c>
      <c r="G30" s="13"/>
      <c r="H30" s="50">
        <v>-20360</v>
      </c>
      <c r="I30" s="50">
        <v>5195</v>
      </c>
      <c r="J30" s="50">
        <v>-40</v>
      </c>
      <c r="K30" s="50">
        <v>-38</v>
      </c>
      <c r="L30" s="210">
        <v>-12574</v>
      </c>
      <c r="M30" s="255">
        <v>1498</v>
      </c>
    </row>
    <row r="31" spans="1:13" s="14" customFormat="1" ht="16.5" customHeight="1">
      <c r="A31" s="13"/>
      <c r="B31" s="12" t="s">
        <v>9</v>
      </c>
      <c r="C31" s="286">
        <v>-2679</v>
      </c>
      <c r="D31" s="50">
        <v>-7252</v>
      </c>
      <c r="E31" s="142">
        <v>-0.63058466629895205</v>
      </c>
      <c r="F31" s="142">
        <v>-0.63461382339038863</v>
      </c>
      <c r="G31" s="13"/>
      <c r="H31" s="50">
        <v>112</v>
      </c>
      <c r="I31" s="50">
        <v>-7364</v>
      </c>
      <c r="J31" s="50">
        <v>-14854</v>
      </c>
      <c r="K31" s="50">
        <v>-43347</v>
      </c>
      <c r="L31" s="210">
        <v>-1704</v>
      </c>
      <c r="M31" s="255">
        <v>-975</v>
      </c>
    </row>
    <row r="32" spans="1:13" s="15" customFormat="1" ht="16.5" customHeight="1">
      <c r="A32" s="13"/>
      <c r="B32" s="12" t="s">
        <v>10</v>
      </c>
      <c r="C32" s="286">
        <v>13</v>
      </c>
      <c r="D32" s="50">
        <v>2956</v>
      </c>
      <c r="E32" s="142">
        <v>-0.99560216508795674</v>
      </c>
      <c r="F32" s="142">
        <v>-0.95698155080966507</v>
      </c>
      <c r="G32" s="13"/>
      <c r="H32" s="50">
        <v>33</v>
      </c>
      <c r="I32" s="50">
        <v>2923</v>
      </c>
      <c r="J32" s="50">
        <v>-284</v>
      </c>
      <c r="K32" s="50">
        <v>-1758</v>
      </c>
      <c r="L32" s="210">
        <v>300</v>
      </c>
      <c r="M32" s="255">
        <v>-287</v>
      </c>
    </row>
    <row r="33" spans="1:13" s="15" customFormat="1" ht="16.5" customHeight="1">
      <c r="A33" s="16"/>
      <c r="B33" s="127" t="s">
        <v>102</v>
      </c>
      <c r="C33" s="287">
        <v>1393992</v>
      </c>
      <c r="D33" s="284">
        <v>1423255</v>
      </c>
      <c r="E33" s="343">
        <v>-2.0560616333685777E-2</v>
      </c>
      <c r="F33" s="343">
        <v>-2.423151873067475E-2</v>
      </c>
      <c r="G33" s="13"/>
      <c r="H33" s="284">
        <v>638406</v>
      </c>
      <c r="I33" s="284">
        <v>784849</v>
      </c>
      <c r="J33" s="284">
        <v>695454</v>
      </c>
      <c r="K33" s="284">
        <v>588544</v>
      </c>
      <c r="L33" s="292">
        <v>600979</v>
      </c>
      <c r="M33" s="283">
        <v>793013</v>
      </c>
    </row>
    <row r="34" spans="1:13" ht="16.5" customHeight="1">
      <c r="A34" s="16"/>
      <c r="B34" s="127" t="s">
        <v>105</v>
      </c>
      <c r="C34" s="287">
        <v>1120718</v>
      </c>
      <c r="D34" s="284">
        <v>1149428</v>
      </c>
      <c r="E34" s="343">
        <v>-2.4977641052767119E-2</v>
      </c>
      <c r="F34" s="343">
        <v>-2.8438147271813596E-2</v>
      </c>
      <c r="G34" s="13"/>
      <c r="H34" s="284">
        <v>506619</v>
      </c>
      <c r="I34" s="284">
        <v>642809</v>
      </c>
      <c r="J34" s="284">
        <v>567814</v>
      </c>
      <c r="K34" s="284">
        <v>474730</v>
      </c>
      <c r="L34" s="292">
        <v>467596</v>
      </c>
      <c r="M34" s="283">
        <v>653122</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1120718</v>
      </c>
      <c r="D36" s="284">
        <v>1149428</v>
      </c>
      <c r="E36" s="343">
        <v>-2.4977641052767119E-2</v>
      </c>
      <c r="F36" s="343">
        <v>-2.8438147271813596E-2</v>
      </c>
      <c r="G36" s="13"/>
      <c r="H36" s="284">
        <v>506619</v>
      </c>
      <c r="I36" s="284">
        <v>642809</v>
      </c>
      <c r="J36" s="284">
        <v>567814</v>
      </c>
      <c r="K36" s="284">
        <v>474730</v>
      </c>
      <c r="L36" s="292">
        <v>467596</v>
      </c>
      <c r="M36" s="283">
        <v>653122</v>
      </c>
    </row>
    <row r="37" spans="1:13" ht="16.5" customHeight="1">
      <c r="A37" s="16"/>
      <c r="B37" s="127" t="s">
        <v>196</v>
      </c>
      <c r="C37" s="287">
        <v>1120287.5630000001</v>
      </c>
      <c r="D37" s="284">
        <v>1141449.987</v>
      </c>
      <c r="E37" s="343">
        <v>-1.8539948522510175E-2</v>
      </c>
      <c r="F37" s="343">
        <v>-2.317838226623159E-2</v>
      </c>
      <c r="G37" s="13"/>
      <c r="H37" s="284">
        <v>512499.54200000002</v>
      </c>
      <c r="I37" s="284">
        <v>628950.44500000007</v>
      </c>
      <c r="J37" s="284">
        <v>576017.58399999992</v>
      </c>
      <c r="K37" s="284">
        <v>464823.23300000001</v>
      </c>
      <c r="L37" s="292">
        <v>478282.04700000002</v>
      </c>
      <c r="M37" s="283">
        <v>642005.51599999995</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0.32975931495575972</v>
      </c>
      <c r="D41" s="82">
        <v>0.35023808715432803</v>
      </c>
      <c r="E41" s="154">
        <v>-2.0478772198568307</v>
      </c>
      <c r="F41" s="90"/>
      <c r="G41" s="13"/>
      <c r="H41" s="82">
        <v>0.35074898625620621</v>
      </c>
      <c r="I41" s="82">
        <v>0.34972725829874024</v>
      </c>
      <c r="J41" s="82">
        <v>0.34047523442462702</v>
      </c>
      <c r="K41" s="82">
        <v>0.3807609862914324</v>
      </c>
      <c r="L41" s="203">
        <v>0.33131352398526959</v>
      </c>
      <c r="M41" s="246">
        <v>0.32822356021151033</v>
      </c>
    </row>
    <row r="42" spans="1:13" ht="16.5" customHeight="1">
      <c r="B42" s="40" t="s">
        <v>47</v>
      </c>
      <c r="C42" s="155">
        <v>13.408521243526248</v>
      </c>
      <c r="D42" s="84">
        <v>-10.525670850909737</v>
      </c>
      <c r="E42" s="156">
        <v>23.934192094435986</v>
      </c>
      <c r="F42" s="91"/>
      <c r="G42" s="13"/>
      <c r="H42" s="84">
        <v>-11.296248266238747</v>
      </c>
      <c r="I42" s="84">
        <v>-9.7777676448234168</v>
      </c>
      <c r="J42" s="84">
        <v>34.247802080869526</v>
      </c>
      <c r="K42" s="84">
        <v>28.173429433022445</v>
      </c>
      <c r="L42" s="204">
        <v>15.50464570139828</v>
      </c>
      <c r="M42" s="247">
        <v>11.373367344585281</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85660615</v>
      </c>
      <c r="D46" s="289">
        <v>76557403</v>
      </c>
      <c r="E46" s="342">
        <v>0.11890701151396166</v>
      </c>
      <c r="F46" s="91"/>
      <c r="G46" s="13"/>
      <c r="H46" s="289">
        <v>73432178</v>
      </c>
      <c r="I46" s="289">
        <v>76557403</v>
      </c>
      <c r="J46" s="289">
        <v>78144395</v>
      </c>
      <c r="K46" s="289">
        <v>80774430</v>
      </c>
      <c r="L46" s="293">
        <v>82505777</v>
      </c>
      <c r="M46" s="294">
        <v>85660615</v>
      </c>
    </row>
    <row r="47" spans="1:13" ht="16.5" customHeight="1">
      <c r="B47" s="40" t="s">
        <v>88</v>
      </c>
      <c r="C47" s="288">
        <v>99468742</v>
      </c>
      <c r="D47" s="289">
        <v>91050156</v>
      </c>
      <c r="E47" s="342">
        <v>9.2460972829085497E-2</v>
      </c>
      <c r="F47" s="91"/>
      <c r="G47" s="13"/>
      <c r="H47" s="289">
        <v>89981594</v>
      </c>
      <c r="I47" s="289">
        <v>91050156</v>
      </c>
      <c r="J47" s="289">
        <v>93036600</v>
      </c>
      <c r="K47" s="289">
        <v>96927702</v>
      </c>
      <c r="L47" s="293">
        <v>98134678</v>
      </c>
      <c r="M47" s="294">
        <v>99468742</v>
      </c>
    </row>
    <row r="48" spans="1:13" ht="16.5" customHeight="1">
      <c r="B48" s="40" t="s">
        <v>45</v>
      </c>
      <c r="C48" s="288">
        <v>62256365</v>
      </c>
      <c r="D48" s="289">
        <v>55798719.5</v>
      </c>
      <c r="E48" s="342">
        <v>0.11573106977840242</v>
      </c>
      <c r="F48" s="91"/>
      <c r="G48" s="13"/>
      <c r="H48" s="289">
        <v>55838366</v>
      </c>
      <c r="I48" s="289">
        <v>55798719.5</v>
      </c>
      <c r="J48" s="289">
        <v>56041610</v>
      </c>
      <c r="K48" s="289">
        <v>58720356</v>
      </c>
      <c r="L48" s="293">
        <v>59810128.5</v>
      </c>
      <c r="M48" s="294">
        <v>62256365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18608.165000000001</v>
      </c>
      <c r="D52" s="47">
        <v>19534.303</v>
      </c>
      <c r="E52" s="342">
        <v>-4.741085463863226E-2</v>
      </c>
      <c r="F52" s="90"/>
      <c r="G52" s="13"/>
      <c r="H52" s="47">
        <v>19797.560000000001</v>
      </c>
      <c r="I52" s="47">
        <v>19534.303</v>
      </c>
      <c r="J52" s="47">
        <v>19014.244999999999</v>
      </c>
      <c r="K52" s="47">
        <v>18970.125</v>
      </c>
      <c r="L52" s="198">
        <v>18857.285</v>
      </c>
      <c r="M52" s="249">
        <v>18608.165000000001</v>
      </c>
    </row>
    <row r="53" spans="1:13">
      <c r="B53" s="40" t="s">
        <v>179</v>
      </c>
      <c r="C53" s="159">
        <v>0.27442869584134461</v>
      </c>
      <c r="D53" s="44">
        <v>0.30218392752636231</v>
      </c>
      <c r="E53" s="154">
        <v>-2.7755231685017701</v>
      </c>
      <c r="F53" s="92"/>
      <c r="G53" s="13"/>
      <c r="H53" s="44">
        <v>0.27586066592624953</v>
      </c>
      <c r="I53" s="44">
        <v>0.32808314761611279</v>
      </c>
      <c r="J53" s="44">
        <v>0.30266829105854398</v>
      </c>
      <c r="K53" s="44">
        <v>0.23535756860761392</v>
      </c>
      <c r="L53" s="44">
        <v>0.23418642378938678</v>
      </c>
      <c r="M53" s="159">
        <v>0.31352902903068969</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c r="B59" s="12" t="s">
        <v>175</v>
      </c>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00B050"/>
    <pageSetUpPr fitToPage="1"/>
  </sheetPr>
  <dimension ref="A1:M59"/>
  <sheetViews>
    <sheetView showGridLines="0" zoomScale="80" zoomScaleNormal="80" zoomScaleSheetLayoutView="50" workbookViewId="0"/>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174</v>
      </c>
      <c r="C7" s="133" t="s">
        <v>217</v>
      </c>
      <c r="D7" s="160" t="s">
        <v>218</v>
      </c>
      <c r="E7" s="134" t="s">
        <v>106</v>
      </c>
      <c r="F7" s="134" t="s">
        <v>117</v>
      </c>
      <c r="G7" s="97"/>
      <c r="H7" s="134" t="s">
        <v>76</v>
      </c>
      <c r="I7" s="134" t="s">
        <v>77</v>
      </c>
      <c r="J7" s="134" t="s">
        <v>78</v>
      </c>
      <c r="K7" s="135" t="s">
        <v>79</v>
      </c>
      <c r="L7" s="194"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338674</v>
      </c>
      <c r="D11" s="50">
        <v>319886</v>
      </c>
      <c r="E11" s="142">
        <v>5.8733423782222349E-2</v>
      </c>
      <c r="F11" s="142">
        <v>3.0194912364974513E-2</v>
      </c>
      <c r="G11" s="13"/>
      <c r="H11" s="50">
        <v>157470</v>
      </c>
      <c r="I11" s="50">
        <v>162416</v>
      </c>
      <c r="J11" s="50">
        <v>158581</v>
      </c>
      <c r="K11" s="50">
        <v>162758</v>
      </c>
      <c r="L11" s="210">
        <v>166001</v>
      </c>
      <c r="M11" s="255">
        <v>172673</v>
      </c>
    </row>
    <row r="12" spans="1:13" s="14" customFormat="1" ht="16.5" customHeight="1">
      <c r="A12" s="13"/>
      <c r="B12" s="12" t="s">
        <v>94</v>
      </c>
      <c r="C12" s="286">
        <v>1218</v>
      </c>
      <c r="D12" s="50">
        <v>1660</v>
      </c>
      <c r="E12" s="142">
        <v>-0.26626506024096386</v>
      </c>
      <c r="F12" s="142">
        <v>-0.26637750619250866</v>
      </c>
      <c r="G12" s="13"/>
      <c r="H12" s="50">
        <v>216</v>
      </c>
      <c r="I12" s="50">
        <v>1444</v>
      </c>
      <c r="J12" s="50">
        <v>547</v>
      </c>
      <c r="K12" s="50">
        <v>433</v>
      </c>
      <c r="L12" s="210">
        <v>637</v>
      </c>
      <c r="M12" s="255">
        <v>581</v>
      </c>
    </row>
    <row r="13" spans="1:13" s="14" customFormat="1" ht="16.5" customHeight="1">
      <c r="A13" s="13"/>
      <c r="B13" s="12" t="s">
        <v>95</v>
      </c>
      <c r="C13" s="286">
        <v>160020</v>
      </c>
      <c r="D13" s="50">
        <v>155823</v>
      </c>
      <c r="E13" s="142">
        <v>2.6934406345661355E-2</v>
      </c>
      <c r="F13" s="142">
        <v>-8.3462717711246803E-4</v>
      </c>
      <c r="G13" s="13"/>
      <c r="H13" s="50">
        <v>79743</v>
      </c>
      <c r="I13" s="50">
        <v>76080</v>
      </c>
      <c r="J13" s="50">
        <v>76972</v>
      </c>
      <c r="K13" s="50">
        <v>73915</v>
      </c>
      <c r="L13" s="210">
        <v>85343</v>
      </c>
      <c r="M13" s="255">
        <v>74677</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2591</v>
      </c>
      <c r="D15" s="50">
        <v>4801</v>
      </c>
      <c r="E15" s="142">
        <v>-0.46032076650697773</v>
      </c>
      <c r="F15" s="142">
        <v>-0.47520653377204092</v>
      </c>
      <c r="G15" s="13"/>
      <c r="H15" s="50">
        <v>1665</v>
      </c>
      <c r="I15" s="50">
        <v>3136</v>
      </c>
      <c r="J15" s="50">
        <v>2565</v>
      </c>
      <c r="K15" s="50">
        <v>3142</v>
      </c>
      <c r="L15" s="210">
        <v>-1046</v>
      </c>
      <c r="M15" s="255">
        <v>3637</v>
      </c>
    </row>
    <row r="16" spans="1:13" s="14" customFormat="1" ht="16.5" customHeight="1">
      <c r="A16" s="13"/>
      <c r="B16" s="12" t="s">
        <v>97</v>
      </c>
      <c r="C16" s="286">
        <v>5496</v>
      </c>
      <c r="D16" s="50">
        <v>4076</v>
      </c>
      <c r="E16" s="142">
        <v>0.34838076545632979</v>
      </c>
      <c r="F16" s="142">
        <v>0.31976048418553438</v>
      </c>
      <c r="G16" s="13"/>
      <c r="H16" s="50">
        <v>2776</v>
      </c>
      <c r="I16" s="50">
        <v>1300</v>
      </c>
      <c r="J16" s="50">
        <v>1724</v>
      </c>
      <c r="K16" s="50">
        <v>430</v>
      </c>
      <c r="L16" s="210">
        <v>1199</v>
      </c>
      <c r="M16" s="255">
        <v>4297</v>
      </c>
    </row>
    <row r="17" spans="1:13" s="15" customFormat="1" ht="16.5" customHeight="1">
      <c r="A17" s="16"/>
      <c r="B17" s="127" t="s">
        <v>98</v>
      </c>
      <c r="C17" s="287">
        <v>507999</v>
      </c>
      <c r="D17" s="284">
        <v>486246</v>
      </c>
      <c r="E17" s="343">
        <v>4.4736614799916197E-2</v>
      </c>
      <c r="F17" s="144">
        <v>1.667995351370255E-2</v>
      </c>
      <c r="G17" s="13"/>
      <c r="H17" s="284">
        <v>241870</v>
      </c>
      <c r="I17" s="284">
        <v>244376</v>
      </c>
      <c r="J17" s="284">
        <v>240389</v>
      </c>
      <c r="K17" s="284">
        <v>240678</v>
      </c>
      <c r="L17" s="292">
        <v>252134</v>
      </c>
      <c r="M17" s="283">
        <v>255865</v>
      </c>
    </row>
    <row r="18" spans="1:13" s="14" customFormat="1" ht="16.5" customHeight="1">
      <c r="A18" s="13"/>
      <c r="B18" s="12" t="s">
        <v>99</v>
      </c>
      <c r="C18" s="286">
        <v>-92143</v>
      </c>
      <c r="D18" s="50">
        <v>-90332</v>
      </c>
      <c r="E18" s="142">
        <v>2.0048266395075842E-2</v>
      </c>
      <c r="F18" s="142">
        <v>-7.2866453524950137E-3</v>
      </c>
      <c r="G18" s="13"/>
      <c r="H18" s="50">
        <v>-44937</v>
      </c>
      <c r="I18" s="50">
        <v>-45395</v>
      </c>
      <c r="J18" s="50">
        <v>-46385</v>
      </c>
      <c r="K18" s="50">
        <v>-51861</v>
      </c>
      <c r="L18" s="210">
        <v>-45681</v>
      </c>
      <c r="M18" s="255">
        <v>-46462</v>
      </c>
    </row>
    <row r="19" spans="1:13" s="14" customFormat="1" ht="16.5" customHeight="1">
      <c r="A19" s="13"/>
      <c r="B19" s="12" t="s">
        <v>100</v>
      </c>
      <c r="C19" s="286">
        <v>-67279</v>
      </c>
      <c r="D19" s="50">
        <v>-62795</v>
      </c>
      <c r="E19" s="142">
        <v>7.1406959152798821E-2</v>
      </c>
      <c r="F19" s="142">
        <v>4.2319303270191178E-2</v>
      </c>
      <c r="G19" s="13"/>
      <c r="H19" s="50">
        <v>-31234</v>
      </c>
      <c r="I19" s="50">
        <v>-31561</v>
      </c>
      <c r="J19" s="50">
        <v>-32572</v>
      </c>
      <c r="K19" s="50">
        <v>-34502</v>
      </c>
      <c r="L19" s="210">
        <v>-33013</v>
      </c>
      <c r="M19" s="255">
        <v>-34266</v>
      </c>
    </row>
    <row r="20" spans="1:13" s="14" customFormat="1" ht="16.5" customHeight="1">
      <c r="A20" s="13"/>
      <c r="B20" s="12" t="s">
        <v>7</v>
      </c>
      <c r="C20" s="286">
        <v>240</v>
      </c>
      <c r="D20" s="50">
        <v>139</v>
      </c>
      <c r="E20" s="142">
        <v>0.72661870503597115</v>
      </c>
      <c r="F20" s="142">
        <v>0.67906376640512067</v>
      </c>
      <c r="G20" s="13"/>
      <c r="H20" s="50">
        <v>73</v>
      </c>
      <c r="I20" s="50">
        <v>66</v>
      </c>
      <c r="J20" s="50">
        <v>172</v>
      </c>
      <c r="K20" s="50">
        <v>698</v>
      </c>
      <c r="L20" s="210">
        <v>94</v>
      </c>
      <c r="M20" s="255">
        <v>146</v>
      </c>
    </row>
    <row r="21" spans="1:13" s="14" customFormat="1" ht="16.5" customHeight="1">
      <c r="A21" s="13"/>
      <c r="B21" s="12" t="s">
        <v>8</v>
      </c>
      <c r="C21" s="286">
        <v>-22868</v>
      </c>
      <c r="D21" s="50">
        <v>-23914</v>
      </c>
      <c r="E21" s="142">
        <v>-4.3740068579074975E-2</v>
      </c>
      <c r="F21" s="142">
        <v>-6.9616052492294522E-2</v>
      </c>
      <c r="G21" s="13"/>
      <c r="H21" s="50">
        <v>-12001</v>
      </c>
      <c r="I21" s="50">
        <v>-11913</v>
      </c>
      <c r="J21" s="50">
        <v>-11996</v>
      </c>
      <c r="K21" s="50">
        <v>-12552</v>
      </c>
      <c r="L21" s="210">
        <v>-12400</v>
      </c>
      <c r="M21" s="255">
        <v>-10468</v>
      </c>
    </row>
    <row r="22" spans="1:13" s="15" customFormat="1" ht="16.5" customHeight="1">
      <c r="A22" s="16"/>
      <c r="B22" s="40" t="s">
        <v>37</v>
      </c>
      <c r="C22" s="146">
        <v>-182050</v>
      </c>
      <c r="D22" s="10">
        <v>-176902</v>
      </c>
      <c r="E22" s="342">
        <v>2.9100858102226068E-2</v>
      </c>
      <c r="F22" s="81">
        <v>1.3568431384549662E-3</v>
      </c>
      <c r="G22" s="13"/>
      <c r="H22" s="10">
        <v>-88099</v>
      </c>
      <c r="I22" s="10">
        <v>-88803</v>
      </c>
      <c r="J22" s="10">
        <v>-90781</v>
      </c>
      <c r="K22" s="10">
        <v>-98217</v>
      </c>
      <c r="L22" s="199">
        <v>-91000</v>
      </c>
      <c r="M22" s="245">
        <v>-91050</v>
      </c>
    </row>
    <row r="23" spans="1:13" s="15" customFormat="1" ht="16.5" customHeight="1">
      <c r="A23" s="16"/>
      <c r="B23" s="127" t="s">
        <v>101</v>
      </c>
      <c r="C23" s="287">
        <v>325949</v>
      </c>
      <c r="D23" s="284">
        <v>309344</v>
      </c>
      <c r="E23" s="343">
        <v>5.3678105927381869E-2</v>
      </c>
      <c r="F23" s="144">
        <v>2.5442697193927E-2</v>
      </c>
      <c r="G23" s="13"/>
      <c r="H23" s="284">
        <v>153771</v>
      </c>
      <c r="I23" s="284">
        <v>155573</v>
      </c>
      <c r="J23" s="284">
        <v>149608</v>
      </c>
      <c r="K23" s="284">
        <v>142461</v>
      </c>
      <c r="L23" s="292">
        <v>161134</v>
      </c>
      <c r="M23" s="283">
        <v>164815</v>
      </c>
    </row>
    <row r="24" spans="1:13" s="14" customFormat="1" ht="16.5" customHeight="1">
      <c r="A24" s="13"/>
      <c r="B24" s="41" t="s">
        <v>130</v>
      </c>
      <c r="C24" s="286">
        <v>3846</v>
      </c>
      <c r="D24" s="50">
        <v>-9224</v>
      </c>
      <c r="E24" s="142" t="s">
        <v>135</v>
      </c>
      <c r="F24" s="142" t="s">
        <v>135</v>
      </c>
      <c r="G24" s="13"/>
      <c r="H24" s="50">
        <v>-6880</v>
      </c>
      <c r="I24" s="50">
        <v>-2344</v>
      </c>
      <c r="J24" s="50">
        <v>-5265</v>
      </c>
      <c r="K24" s="50">
        <v>24381</v>
      </c>
      <c r="L24" s="210">
        <v>-2908</v>
      </c>
      <c r="M24" s="255">
        <v>6754</v>
      </c>
    </row>
    <row r="25" spans="1:13" s="15" customFormat="1" ht="16.5" customHeight="1">
      <c r="A25" s="16"/>
      <c r="B25" s="127" t="s">
        <v>133</v>
      </c>
      <c r="C25" s="287">
        <v>329795</v>
      </c>
      <c r="D25" s="284">
        <v>300120</v>
      </c>
      <c r="E25" s="343">
        <v>9.8877115820338535E-2</v>
      </c>
      <c r="F25" s="144">
        <v>6.957857244226795E-2</v>
      </c>
      <c r="G25" s="13"/>
      <c r="H25" s="284">
        <v>146891</v>
      </c>
      <c r="I25" s="284">
        <v>153229</v>
      </c>
      <c r="J25" s="284">
        <v>144343</v>
      </c>
      <c r="K25" s="284">
        <v>166842</v>
      </c>
      <c r="L25" s="292">
        <v>158226</v>
      </c>
      <c r="M25" s="283">
        <v>171569</v>
      </c>
    </row>
    <row r="26" spans="1:13" s="14" customFormat="1" ht="16.5" customHeight="1">
      <c r="A26" s="13"/>
      <c r="B26" s="12" t="s">
        <v>38</v>
      </c>
      <c r="C26" s="286">
        <v>-9601</v>
      </c>
      <c r="D26" s="50">
        <v>-6932</v>
      </c>
      <c r="E26" s="142">
        <v>0.38502596653202548</v>
      </c>
      <c r="F26" s="142">
        <v>0.34837485745469876</v>
      </c>
      <c r="G26" s="13"/>
      <c r="H26" s="50">
        <v>-9285</v>
      </c>
      <c r="I26" s="50">
        <v>2353</v>
      </c>
      <c r="J26" s="50">
        <v>-138</v>
      </c>
      <c r="K26" s="50">
        <v>-537</v>
      </c>
      <c r="L26" s="210">
        <v>-8116</v>
      </c>
      <c r="M26" s="255">
        <v>-1485</v>
      </c>
    </row>
    <row r="27" spans="1:13" s="14" customFormat="1" ht="16.5" customHeight="1">
      <c r="A27" s="13"/>
      <c r="B27" s="42" t="s">
        <v>39</v>
      </c>
      <c r="C27" s="286">
        <v>-9630</v>
      </c>
      <c r="D27" s="50">
        <v>-7667</v>
      </c>
      <c r="E27" s="142">
        <v>0.25603234641972095</v>
      </c>
      <c r="F27" s="142">
        <v>0.22271214712745624</v>
      </c>
      <c r="G27" s="13"/>
      <c r="H27" s="50">
        <v>-10042</v>
      </c>
      <c r="I27" s="50">
        <v>2375</v>
      </c>
      <c r="J27" s="50">
        <v>-309</v>
      </c>
      <c r="K27" s="50">
        <v>-359</v>
      </c>
      <c r="L27" s="210">
        <v>-8069</v>
      </c>
      <c r="M27" s="255">
        <v>-1561</v>
      </c>
    </row>
    <row r="28" spans="1:13" s="14" customFormat="1" ht="16.5" customHeight="1">
      <c r="A28" s="13"/>
      <c r="B28" s="43" t="s">
        <v>82</v>
      </c>
      <c r="C28" s="286">
        <v>-3554</v>
      </c>
      <c r="D28" s="50">
        <v>-3327</v>
      </c>
      <c r="E28" s="142">
        <v>6.8229636308987152E-2</v>
      </c>
      <c r="F28" s="142">
        <v>3.8808201766956429E-2</v>
      </c>
      <c r="G28" s="13"/>
      <c r="H28" s="50">
        <v>-2452</v>
      </c>
      <c r="I28" s="50">
        <v>-875</v>
      </c>
      <c r="J28" s="50">
        <v>-235</v>
      </c>
      <c r="K28" s="50">
        <v>-307</v>
      </c>
      <c r="L28" s="210">
        <v>-3395</v>
      </c>
      <c r="M28" s="255">
        <v>-159</v>
      </c>
    </row>
    <row r="29" spans="1:13" s="14" customFormat="1" ht="16.5" customHeight="1">
      <c r="A29" s="13"/>
      <c r="B29" s="43" t="s">
        <v>83</v>
      </c>
      <c r="C29" s="286">
        <v>-422</v>
      </c>
      <c r="D29" s="50">
        <v>0</v>
      </c>
      <c r="E29" s="142" t="s">
        <v>135</v>
      </c>
      <c r="F29" s="142" t="s">
        <v>135</v>
      </c>
      <c r="G29" s="13"/>
      <c r="H29" s="50">
        <v>0</v>
      </c>
      <c r="I29" s="50">
        <v>0</v>
      </c>
      <c r="J29" s="50">
        <v>0</v>
      </c>
      <c r="K29" s="50">
        <v>0</v>
      </c>
      <c r="L29" s="210">
        <v>-193</v>
      </c>
      <c r="M29" s="255">
        <v>-229</v>
      </c>
    </row>
    <row r="30" spans="1:13" s="14" customFormat="1" ht="16.5" customHeight="1">
      <c r="A30" s="13"/>
      <c r="B30" s="43" t="s">
        <v>209</v>
      </c>
      <c r="C30" s="286">
        <v>-5654</v>
      </c>
      <c r="D30" s="50">
        <v>-4340</v>
      </c>
      <c r="E30" s="142">
        <v>0.30276497695852544</v>
      </c>
      <c r="F30" s="142">
        <v>0.26688391568801562</v>
      </c>
      <c r="G30" s="13"/>
      <c r="H30" s="50">
        <v>-7590</v>
      </c>
      <c r="I30" s="50">
        <v>3250</v>
      </c>
      <c r="J30" s="50">
        <v>-31</v>
      </c>
      <c r="K30" s="50">
        <v>-24</v>
      </c>
      <c r="L30" s="210">
        <v>-4481</v>
      </c>
      <c r="M30" s="255">
        <v>-1173</v>
      </c>
    </row>
    <row r="31" spans="1:13" s="14" customFormat="1" ht="16.5" customHeight="1">
      <c r="A31" s="13"/>
      <c r="B31" s="12" t="s">
        <v>9</v>
      </c>
      <c r="C31" s="286">
        <v>-9</v>
      </c>
      <c r="D31" s="50">
        <v>-122</v>
      </c>
      <c r="E31" s="142">
        <v>-0.92622950819672134</v>
      </c>
      <c r="F31" s="142">
        <v>-0.92826132257899752</v>
      </c>
      <c r="G31" s="13"/>
      <c r="H31" s="50">
        <v>423</v>
      </c>
      <c r="I31" s="50">
        <v>-545</v>
      </c>
      <c r="J31" s="50">
        <v>-11</v>
      </c>
      <c r="K31" s="50">
        <v>-4704</v>
      </c>
      <c r="L31" s="210">
        <v>-438</v>
      </c>
      <c r="M31" s="255">
        <v>429</v>
      </c>
    </row>
    <row r="32" spans="1:13" s="15" customFormat="1" ht="16.5" customHeight="1">
      <c r="A32" s="13"/>
      <c r="B32" s="12" t="s">
        <v>10</v>
      </c>
      <c r="C32" s="286">
        <v>-17</v>
      </c>
      <c r="D32" s="50">
        <v>-827</v>
      </c>
      <c r="E32" s="142">
        <v>-0.97944377267230953</v>
      </c>
      <c r="F32" s="142">
        <v>-0.9801720942744967</v>
      </c>
      <c r="G32" s="13"/>
      <c r="H32" s="50">
        <v>-921</v>
      </c>
      <c r="I32" s="50">
        <v>94</v>
      </c>
      <c r="J32" s="50">
        <v>-20</v>
      </c>
      <c r="K32" s="50">
        <v>120</v>
      </c>
      <c r="L32" s="210">
        <v>-47</v>
      </c>
      <c r="M32" s="255">
        <v>30</v>
      </c>
    </row>
    <row r="33" spans="1:13" s="15" customFormat="1" ht="16.5" customHeight="1">
      <c r="A33" s="16"/>
      <c r="B33" s="127" t="s">
        <v>102</v>
      </c>
      <c r="C33" s="287">
        <v>320168</v>
      </c>
      <c r="D33" s="284">
        <v>292239</v>
      </c>
      <c r="E33" s="343">
        <v>9.5569037671221269E-2</v>
      </c>
      <c r="F33" s="343">
        <v>6.6377042206256842E-2</v>
      </c>
      <c r="G33" s="13"/>
      <c r="H33" s="284">
        <v>137108</v>
      </c>
      <c r="I33" s="284">
        <v>155131</v>
      </c>
      <c r="J33" s="284">
        <v>144174</v>
      </c>
      <c r="K33" s="284">
        <v>161721</v>
      </c>
      <c r="L33" s="292">
        <v>149625</v>
      </c>
      <c r="M33" s="283">
        <v>170543</v>
      </c>
    </row>
    <row r="34" spans="1:13" ht="16.5" customHeight="1">
      <c r="A34" s="16"/>
      <c r="B34" s="127" t="s">
        <v>105</v>
      </c>
      <c r="C34" s="287">
        <v>260720</v>
      </c>
      <c r="D34" s="284">
        <v>233249</v>
      </c>
      <c r="E34" s="343">
        <v>0.1177754245463003</v>
      </c>
      <c r="F34" s="343">
        <v>8.7929056032111319E-2</v>
      </c>
      <c r="G34" s="13"/>
      <c r="H34" s="284">
        <v>108469</v>
      </c>
      <c r="I34" s="284">
        <v>124780</v>
      </c>
      <c r="J34" s="284">
        <v>114124</v>
      </c>
      <c r="K34" s="284">
        <v>134002</v>
      </c>
      <c r="L34" s="292">
        <v>121907</v>
      </c>
      <c r="M34" s="283">
        <v>138813</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260720</v>
      </c>
      <c r="D36" s="284">
        <v>233249</v>
      </c>
      <c r="E36" s="343">
        <v>0.1177754245463003</v>
      </c>
      <c r="F36" s="343">
        <v>8.7929056032111319E-2</v>
      </c>
      <c r="G36" s="13"/>
      <c r="H36" s="284">
        <v>108469</v>
      </c>
      <c r="I36" s="284">
        <v>124780</v>
      </c>
      <c r="J36" s="284">
        <v>114124</v>
      </c>
      <c r="K36" s="284">
        <v>134002</v>
      </c>
      <c r="L36" s="292">
        <v>121907</v>
      </c>
      <c r="M36" s="283">
        <v>138813</v>
      </c>
    </row>
    <row r="37" spans="1:13" ht="16.5" customHeight="1">
      <c r="A37" s="16"/>
      <c r="B37" s="127" t="s">
        <v>196</v>
      </c>
      <c r="C37" s="287">
        <v>255918.17999999996</v>
      </c>
      <c r="D37" s="284">
        <v>227337.33600000001</v>
      </c>
      <c r="E37" s="343">
        <v>0.12571997412690705</v>
      </c>
      <c r="F37" s="343">
        <v>9.4008878262557438E-2</v>
      </c>
      <c r="G37" s="13"/>
      <c r="H37" s="284">
        <v>108131.29300000001</v>
      </c>
      <c r="I37" s="284">
        <v>119206.04300000001</v>
      </c>
      <c r="J37" s="284">
        <v>113758.51700000001</v>
      </c>
      <c r="K37" s="284">
        <v>129450.883</v>
      </c>
      <c r="L37" s="292">
        <v>122221.81</v>
      </c>
      <c r="M37" s="283">
        <v>133696.37</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0.35836684717883305</v>
      </c>
      <c r="D41" s="82">
        <v>0.36381173315564552</v>
      </c>
      <c r="E41" s="154">
        <v>-0.54448859768124747</v>
      </c>
      <c r="F41" s="90"/>
      <c r="G41" s="13"/>
      <c r="H41" s="82">
        <v>0.36424112126348868</v>
      </c>
      <c r="I41" s="82">
        <v>0.36338674828952106</v>
      </c>
      <c r="J41" s="82">
        <v>0.3776420718086102</v>
      </c>
      <c r="K41" s="82">
        <v>0.40808466083314637</v>
      </c>
      <c r="L41" s="203">
        <v>0.36091919376204717</v>
      </c>
      <c r="M41" s="246">
        <v>0.35585171867977256</v>
      </c>
    </row>
    <row r="42" spans="1:13" ht="16.5" customHeight="1">
      <c r="B42" s="40" t="s">
        <v>47</v>
      </c>
      <c r="C42" s="155">
        <v>-2.9466874537359389</v>
      </c>
      <c r="D42" s="84">
        <v>7.5746558903691739</v>
      </c>
      <c r="E42" s="156">
        <v>-10.521343344105112</v>
      </c>
      <c r="F42" s="91"/>
      <c r="G42" s="13"/>
      <c r="H42" s="84">
        <v>11.531521867570193</v>
      </c>
      <c r="I42" s="84">
        <v>3.7738304300377585</v>
      </c>
      <c r="J42" s="84">
        <v>8.3227668576042166</v>
      </c>
      <c r="K42" s="84">
        <v>-38.575090947073974</v>
      </c>
      <c r="L42" s="204">
        <v>4.5234679007997887</v>
      </c>
      <c r="M42" s="247">
        <v>-10.197413523594966</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27006338</v>
      </c>
      <c r="D46" s="289">
        <v>25494892</v>
      </c>
      <c r="E46" s="342">
        <v>5.9284267609370556E-2</v>
      </c>
      <c r="F46" s="91"/>
      <c r="G46" s="13"/>
      <c r="H46" s="289">
        <v>24194675</v>
      </c>
      <c r="I46" s="289">
        <v>25494892</v>
      </c>
      <c r="J46" s="289">
        <v>25113278</v>
      </c>
      <c r="K46" s="289">
        <v>25449921</v>
      </c>
      <c r="L46" s="293">
        <v>25979647</v>
      </c>
      <c r="M46" s="294">
        <v>27006338</v>
      </c>
    </row>
    <row r="47" spans="1:13" ht="16.5" customHeight="1">
      <c r="B47" s="40" t="s">
        <v>88</v>
      </c>
      <c r="C47" s="288">
        <v>27868070</v>
      </c>
      <c r="D47" s="289">
        <v>25558023</v>
      </c>
      <c r="E47" s="342">
        <v>9.0384416666343892E-2</v>
      </c>
      <c r="F47" s="91"/>
      <c r="G47" s="13"/>
      <c r="H47" s="289">
        <v>25372671</v>
      </c>
      <c r="I47" s="289">
        <v>25558023</v>
      </c>
      <c r="J47" s="289">
        <v>26221868</v>
      </c>
      <c r="K47" s="289">
        <v>27172526</v>
      </c>
      <c r="L47" s="293">
        <v>27624910</v>
      </c>
      <c r="M47" s="294">
        <v>27868070</v>
      </c>
    </row>
    <row r="48" spans="1:13" ht="16.5" customHeight="1">
      <c r="B48" s="40" t="s">
        <v>45</v>
      </c>
      <c r="C48" s="288">
        <v>14374759</v>
      </c>
      <c r="D48" s="289">
        <v>13378340.5</v>
      </c>
      <c r="E48" s="342">
        <v>7.4479977542805109E-2</v>
      </c>
      <c r="F48" s="91"/>
      <c r="G48" s="13"/>
      <c r="H48" s="289">
        <v>13370995.5</v>
      </c>
      <c r="I48" s="289">
        <v>13378340.5</v>
      </c>
      <c r="J48" s="289">
        <v>13248856</v>
      </c>
      <c r="K48" s="289">
        <v>13724946</v>
      </c>
      <c r="L48" s="293">
        <v>13944516</v>
      </c>
      <c r="M48" s="294">
        <v>14374759</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2943.6284000000001</v>
      </c>
      <c r="D52" s="47">
        <v>3026.75</v>
      </c>
      <c r="E52" s="342">
        <v>-2.746232757908651E-2</v>
      </c>
      <c r="F52" s="90"/>
      <c r="G52" s="13"/>
      <c r="H52" s="47">
        <v>3065.04</v>
      </c>
      <c r="I52" s="47">
        <v>3026.75</v>
      </c>
      <c r="J52" s="47">
        <v>3022.27</v>
      </c>
      <c r="K52" s="47">
        <v>2992.95</v>
      </c>
      <c r="L52" s="198">
        <v>2971.0807100000002</v>
      </c>
      <c r="M52" s="249">
        <v>2943.6284000000001</v>
      </c>
    </row>
    <row r="53" spans="1:13" ht="11.55">
      <c r="B53" s="40" t="s">
        <v>179</v>
      </c>
      <c r="C53" s="159">
        <v>0.26121033322498993</v>
      </c>
      <c r="D53" s="44">
        <v>0.24086971218613709</v>
      </c>
      <c r="E53" s="154">
        <v>2.034062103885284</v>
      </c>
      <c r="F53" s="92"/>
      <c r="G53" s="13"/>
      <c r="H53" s="44">
        <v>0.2326446921211853</v>
      </c>
      <c r="I53" s="44">
        <v>0.24891561806822923</v>
      </c>
      <c r="J53" s="44">
        <v>0.23804845818126721</v>
      </c>
      <c r="K53" s="44">
        <v>0.26769926142201161</v>
      </c>
      <c r="L53" s="44">
        <v>0.25072393769157758</v>
      </c>
      <c r="M53" s="159">
        <v>0.27145762746596347</v>
      </c>
    </row>
    <row r="54" spans="1:13" s="353" customFormat="1" ht="26.5" customHeight="1">
      <c r="A54" s="12"/>
      <c r="B54" s="426"/>
      <c r="C54" s="413"/>
      <c r="D54" s="413"/>
      <c r="E54" s="413"/>
      <c r="F54" s="413"/>
      <c r="G54" s="413"/>
      <c r="H54" s="413"/>
      <c r="I54" s="413"/>
      <c r="J54" s="413"/>
      <c r="K54" s="413"/>
      <c r="L54" s="413"/>
      <c r="M54" s="12"/>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19"/>
      <c r="M57" s="47"/>
    </row>
    <row r="58" spans="1:13" s="12" customFormat="1" ht="14.95" customHeight="1">
      <c r="B58" s="428" t="s">
        <v>206</v>
      </c>
      <c r="C58" s="428"/>
      <c r="D58" s="428"/>
      <c r="E58" s="428"/>
      <c r="F58" s="428"/>
      <c r="G58" s="428"/>
      <c r="H58" s="428"/>
      <c r="I58" s="428"/>
      <c r="J58" s="428"/>
      <c r="K58" s="428"/>
      <c r="L58" s="428"/>
      <c r="M58" s="47"/>
    </row>
    <row r="59" spans="1:13" ht="11.55">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00B050"/>
    <pageSetUpPr fitToPage="1"/>
  </sheetPr>
  <dimension ref="A1:M59"/>
  <sheetViews>
    <sheetView showGridLines="0" topLeftCell="A4" zoomScale="70" zoomScaleNormal="70" zoomScaleSheetLayoutView="50" workbookViewId="0">
      <selection activeCell="M59" sqref="M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167</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187373</v>
      </c>
      <c r="D11" s="50">
        <v>160891</v>
      </c>
      <c r="E11" s="142">
        <v>0.16459590654542522</v>
      </c>
      <c r="F11" s="142">
        <v>7.1580108160990363E-2</v>
      </c>
      <c r="G11" s="13"/>
      <c r="H11" s="50">
        <v>79067</v>
      </c>
      <c r="I11" s="50">
        <v>81824</v>
      </c>
      <c r="J11" s="50">
        <v>84189</v>
      </c>
      <c r="K11" s="50">
        <v>86871</v>
      </c>
      <c r="L11" s="210">
        <v>89725</v>
      </c>
      <c r="M11" s="255">
        <v>97648</v>
      </c>
    </row>
    <row r="12" spans="1:13" s="14" customFormat="1" ht="16.5" customHeight="1">
      <c r="A12" s="13"/>
      <c r="B12" s="12" t="s">
        <v>94</v>
      </c>
      <c r="C12" s="286">
        <v>673</v>
      </c>
      <c r="D12" s="50">
        <v>694</v>
      </c>
      <c r="E12" s="142">
        <v>-3.0259365994236287E-2</v>
      </c>
      <c r="F12" s="142">
        <v>-0.10771215476134655</v>
      </c>
      <c r="G12" s="13"/>
      <c r="H12" s="50">
        <v>1</v>
      </c>
      <c r="I12" s="50">
        <v>693</v>
      </c>
      <c r="J12" s="50">
        <v>6</v>
      </c>
      <c r="K12" s="50">
        <v>7</v>
      </c>
      <c r="L12" s="210">
        <v>0</v>
      </c>
      <c r="M12" s="255">
        <v>673</v>
      </c>
    </row>
    <row r="13" spans="1:13" s="14" customFormat="1" ht="16.5" customHeight="1">
      <c r="A13" s="13"/>
      <c r="B13" s="12" t="s">
        <v>95</v>
      </c>
      <c r="C13" s="286">
        <v>92646</v>
      </c>
      <c r="D13" s="50">
        <v>82162</v>
      </c>
      <c r="E13" s="142">
        <v>0.1276015676346729</v>
      </c>
      <c r="F13" s="142">
        <v>3.7540492020489591E-2</v>
      </c>
      <c r="G13" s="13"/>
      <c r="H13" s="50">
        <v>40828</v>
      </c>
      <c r="I13" s="50">
        <v>41334</v>
      </c>
      <c r="J13" s="50">
        <v>42070</v>
      </c>
      <c r="K13" s="50">
        <v>44869</v>
      </c>
      <c r="L13" s="210">
        <v>45510</v>
      </c>
      <c r="M13" s="255">
        <v>47136</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1245</v>
      </c>
      <c r="D15" s="50">
        <v>-2056</v>
      </c>
      <c r="E15" s="142" t="s">
        <v>135</v>
      </c>
      <c r="F15" s="142" t="s">
        <v>135</v>
      </c>
      <c r="G15" s="13"/>
      <c r="H15" s="50">
        <v>-884</v>
      </c>
      <c r="I15" s="50">
        <v>-1172</v>
      </c>
      <c r="J15" s="50">
        <v>19687</v>
      </c>
      <c r="K15" s="50">
        <v>-2509</v>
      </c>
      <c r="L15" s="210">
        <v>2545</v>
      </c>
      <c r="M15" s="255">
        <v>-1300</v>
      </c>
    </row>
    <row r="16" spans="1:13" s="14" customFormat="1" ht="16.5" customHeight="1">
      <c r="A16" s="13"/>
      <c r="B16" s="12" t="s">
        <v>97</v>
      </c>
      <c r="C16" s="286">
        <v>-723</v>
      </c>
      <c r="D16" s="50">
        <v>3614</v>
      </c>
      <c r="E16" s="142" t="s">
        <v>135</v>
      </c>
      <c r="F16" s="142" t="s">
        <v>135</v>
      </c>
      <c r="G16" s="13"/>
      <c r="H16" s="50">
        <v>130</v>
      </c>
      <c r="I16" s="50">
        <v>3484</v>
      </c>
      <c r="J16" s="50">
        <v>-2142</v>
      </c>
      <c r="K16" s="50">
        <v>-1054</v>
      </c>
      <c r="L16" s="210">
        <v>-332</v>
      </c>
      <c r="M16" s="255">
        <v>-391</v>
      </c>
    </row>
    <row r="17" spans="1:13" s="15" customFormat="1" ht="16.5" customHeight="1">
      <c r="A17" s="16"/>
      <c r="B17" s="127" t="s">
        <v>98</v>
      </c>
      <c r="C17" s="287">
        <v>281214</v>
      </c>
      <c r="D17" s="284">
        <v>245305</v>
      </c>
      <c r="E17" s="343">
        <v>0.14638511241107999</v>
      </c>
      <c r="F17" s="144">
        <v>5.4403393056440708E-2</v>
      </c>
      <c r="G17" s="13"/>
      <c r="H17" s="284">
        <v>119142</v>
      </c>
      <c r="I17" s="284">
        <v>126163</v>
      </c>
      <c r="J17" s="284">
        <v>143810</v>
      </c>
      <c r="K17" s="284">
        <v>128184</v>
      </c>
      <c r="L17" s="292">
        <v>137448</v>
      </c>
      <c r="M17" s="283">
        <v>143766</v>
      </c>
    </row>
    <row r="18" spans="1:13" s="14" customFormat="1" ht="16.5" customHeight="1">
      <c r="A18" s="13"/>
      <c r="B18" s="12" t="s">
        <v>99</v>
      </c>
      <c r="C18" s="286">
        <v>-41612</v>
      </c>
      <c r="D18" s="50">
        <v>-37353</v>
      </c>
      <c r="E18" s="142">
        <v>0.11402029288142845</v>
      </c>
      <c r="F18" s="142">
        <v>2.5246290217903589E-2</v>
      </c>
      <c r="G18" s="13"/>
      <c r="H18" s="50">
        <v>-18556</v>
      </c>
      <c r="I18" s="50">
        <v>-18797</v>
      </c>
      <c r="J18" s="50">
        <v>-19557</v>
      </c>
      <c r="K18" s="50">
        <v>-22454</v>
      </c>
      <c r="L18" s="210">
        <v>-20058</v>
      </c>
      <c r="M18" s="255">
        <v>-21554</v>
      </c>
    </row>
    <row r="19" spans="1:13" s="14" customFormat="1" ht="16.5" customHeight="1">
      <c r="A19" s="13"/>
      <c r="B19" s="12" t="s">
        <v>100</v>
      </c>
      <c r="C19" s="286">
        <v>-31237</v>
      </c>
      <c r="D19" s="50">
        <v>-30893</v>
      </c>
      <c r="E19" s="142">
        <v>1.1135208623312742E-2</v>
      </c>
      <c r="F19" s="142">
        <v>-6.9868915974407031E-2</v>
      </c>
      <c r="G19" s="13"/>
      <c r="H19" s="50">
        <v>-15443</v>
      </c>
      <c r="I19" s="50">
        <v>-15450</v>
      </c>
      <c r="J19" s="50">
        <v>-15677</v>
      </c>
      <c r="K19" s="50">
        <v>-17154</v>
      </c>
      <c r="L19" s="210">
        <v>-15870</v>
      </c>
      <c r="M19" s="255">
        <v>-15367</v>
      </c>
    </row>
    <row r="20" spans="1:13" s="14" customFormat="1" ht="16.5" customHeight="1">
      <c r="A20" s="13"/>
      <c r="B20" s="12" t="s">
        <v>7</v>
      </c>
      <c r="C20" s="286">
        <v>70</v>
      </c>
      <c r="D20" s="50">
        <v>442</v>
      </c>
      <c r="E20" s="142">
        <v>-0.84162895927601811</v>
      </c>
      <c r="F20" s="142">
        <v>-0.8542779901532529</v>
      </c>
      <c r="G20" s="13"/>
      <c r="H20" s="50">
        <v>0</v>
      </c>
      <c r="I20" s="50">
        <v>442</v>
      </c>
      <c r="J20" s="50">
        <v>210</v>
      </c>
      <c r="K20" s="50">
        <v>370</v>
      </c>
      <c r="L20" s="210">
        <v>67</v>
      </c>
      <c r="M20" s="255">
        <v>3</v>
      </c>
    </row>
    <row r="21" spans="1:13" s="14" customFormat="1" ht="16.5" customHeight="1">
      <c r="A21" s="13"/>
      <c r="B21" s="12" t="s">
        <v>8</v>
      </c>
      <c r="C21" s="286">
        <v>-9967</v>
      </c>
      <c r="D21" s="50">
        <v>-8514</v>
      </c>
      <c r="E21" s="142">
        <v>0.17066008926474052</v>
      </c>
      <c r="F21" s="142">
        <v>7.7159947181019151E-2</v>
      </c>
      <c r="G21" s="13"/>
      <c r="H21" s="50">
        <v>-4159</v>
      </c>
      <c r="I21" s="50">
        <v>-4355</v>
      </c>
      <c r="J21" s="50">
        <v>-4717</v>
      </c>
      <c r="K21" s="50">
        <v>-6014</v>
      </c>
      <c r="L21" s="210">
        <v>-4763</v>
      </c>
      <c r="M21" s="255">
        <v>-5204</v>
      </c>
    </row>
    <row r="22" spans="1:13" s="15" customFormat="1" ht="16.5" customHeight="1">
      <c r="A22" s="16"/>
      <c r="B22" s="40" t="s">
        <v>37</v>
      </c>
      <c r="C22" s="146">
        <v>-82746</v>
      </c>
      <c r="D22" s="10">
        <v>-76318</v>
      </c>
      <c r="E22" s="342">
        <v>8.4226525852354683E-2</v>
      </c>
      <c r="F22" s="81">
        <v>-2.370202905356833E-3</v>
      </c>
      <c r="G22" s="13"/>
      <c r="H22" s="10">
        <v>-38158</v>
      </c>
      <c r="I22" s="10">
        <v>-38160</v>
      </c>
      <c r="J22" s="10">
        <v>-39741</v>
      </c>
      <c r="K22" s="10">
        <v>-45252</v>
      </c>
      <c r="L22" s="199">
        <v>-40624</v>
      </c>
      <c r="M22" s="245">
        <v>-42122</v>
      </c>
    </row>
    <row r="23" spans="1:13" s="15" customFormat="1" ht="16.5" customHeight="1">
      <c r="A23" s="16"/>
      <c r="B23" s="127" t="s">
        <v>101</v>
      </c>
      <c r="C23" s="287">
        <v>198468</v>
      </c>
      <c r="D23" s="284">
        <v>168987</v>
      </c>
      <c r="E23" s="343">
        <v>0.17445720676738441</v>
      </c>
      <c r="F23" s="144">
        <v>8.0039006361024345E-2</v>
      </c>
      <c r="G23" s="13"/>
      <c r="H23" s="284">
        <v>80984</v>
      </c>
      <c r="I23" s="284">
        <v>88003</v>
      </c>
      <c r="J23" s="284">
        <v>104069</v>
      </c>
      <c r="K23" s="284">
        <v>82932</v>
      </c>
      <c r="L23" s="292">
        <v>96824</v>
      </c>
      <c r="M23" s="283">
        <v>101644</v>
      </c>
    </row>
    <row r="24" spans="1:13" s="14" customFormat="1" ht="16.5" customHeight="1">
      <c r="A24" s="13"/>
      <c r="B24" s="41" t="s">
        <v>130</v>
      </c>
      <c r="C24" s="286">
        <v>-3492</v>
      </c>
      <c r="D24" s="50">
        <v>-627</v>
      </c>
      <c r="E24" s="142" t="s">
        <v>135</v>
      </c>
      <c r="F24" s="142" t="s">
        <v>135</v>
      </c>
      <c r="G24" s="13"/>
      <c r="H24" s="50">
        <v>2686</v>
      </c>
      <c r="I24" s="50">
        <v>-3313</v>
      </c>
      <c r="J24" s="50">
        <v>4100</v>
      </c>
      <c r="K24" s="50">
        <v>-14720</v>
      </c>
      <c r="L24" s="210">
        <v>-5296</v>
      </c>
      <c r="M24" s="255">
        <v>1804</v>
      </c>
    </row>
    <row r="25" spans="1:13" s="15" customFormat="1" ht="16.5" customHeight="1">
      <c r="A25" s="16"/>
      <c r="B25" s="127" t="s">
        <v>133</v>
      </c>
      <c r="C25" s="287">
        <v>194976</v>
      </c>
      <c r="D25" s="284">
        <v>168360</v>
      </c>
      <c r="E25" s="343">
        <v>0.15808980755523883</v>
      </c>
      <c r="F25" s="144">
        <v>6.4979233571414774E-2</v>
      </c>
      <c r="G25" s="13"/>
      <c r="H25" s="284">
        <v>83670</v>
      </c>
      <c r="I25" s="284">
        <v>84690</v>
      </c>
      <c r="J25" s="284">
        <v>108169</v>
      </c>
      <c r="K25" s="284">
        <v>68212</v>
      </c>
      <c r="L25" s="292">
        <v>91528</v>
      </c>
      <c r="M25" s="283">
        <v>103448</v>
      </c>
    </row>
    <row r="26" spans="1:13" s="14" customFormat="1" ht="16.5" customHeight="1">
      <c r="A26" s="13"/>
      <c r="B26" s="12" t="s">
        <v>38</v>
      </c>
      <c r="C26" s="286">
        <v>-152873</v>
      </c>
      <c r="D26" s="50">
        <v>-88791</v>
      </c>
      <c r="E26" s="142">
        <v>0.72171729116689765</v>
      </c>
      <c r="F26" s="142">
        <v>0.58420443603358296</v>
      </c>
      <c r="G26" s="13"/>
      <c r="H26" s="50">
        <v>-88700</v>
      </c>
      <c r="I26" s="50">
        <v>-91</v>
      </c>
      <c r="J26" s="50">
        <v>-3466</v>
      </c>
      <c r="K26" s="50">
        <v>-5779</v>
      </c>
      <c r="L26" s="210">
        <v>-143835</v>
      </c>
      <c r="M26" s="255">
        <v>-9038</v>
      </c>
    </row>
    <row r="27" spans="1:13" s="14" customFormat="1" ht="16.5" customHeight="1">
      <c r="A27" s="13"/>
      <c r="B27" s="42" t="s">
        <v>39</v>
      </c>
      <c r="C27" s="286">
        <v>-152015</v>
      </c>
      <c r="D27" s="50">
        <v>-86904</v>
      </c>
      <c r="E27" s="142">
        <v>0.74922903433673937</v>
      </c>
      <c r="F27" s="142">
        <v>0.6095188275087291</v>
      </c>
      <c r="G27" s="13"/>
      <c r="H27" s="50">
        <v>-88739</v>
      </c>
      <c r="I27" s="50">
        <v>1835</v>
      </c>
      <c r="J27" s="50">
        <v>-5192</v>
      </c>
      <c r="K27" s="50">
        <v>-5775</v>
      </c>
      <c r="L27" s="210">
        <v>-143932</v>
      </c>
      <c r="M27" s="255">
        <v>-8083</v>
      </c>
    </row>
    <row r="28" spans="1:13" s="14" customFormat="1" ht="16.5" customHeight="1">
      <c r="A28" s="13"/>
      <c r="B28" s="43" t="s">
        <v>82</v>
      </c>
      <c r="C28" s="286">
        <v>-3382</v>
      </c>
      <c r="D28" s="50">
        <v>-3184</v>
      </c>
      <c r="E28" s="142">
        <v>6.2185929648241212E-2</v>
      </c>
      <c r="F28" s="142">
        <v>-2.2650426117371891E-2</v>
      </c>
      <c r="G28" s="13"/>
      <c r="H28" s="50">
        <v>-3189</v>
      </c>
      <c r="I28" s="50">
        <v>5</v>
      </c>
      <c r="J28" s="50">
        <v>-40</v>
      </c>
      <c r="K28" s="50">
        <v>-31</v>
      </c>
      <c r="L28" s="210">
        <v>-3264</v>
      </c>
      <c r="M28" s="255">
        <v>-118</v>
      </c>
    </row>
    <row r="29" spans="1:13" s="14" customFormat="1" ht="16.5" customHeight="1">
      <c r="A29" s="13"/>
      <c r="B29" s="43" t="s">
        <v>83</v>
      </c>
      <c r="C29" s="286">
        <v>-137366</v>
      </c>
      <c r="D29" s="50">
        <v>-73421</v>
      </c>
      <c r="E29" s="142">
        <v>0.87093610819792699</v>
      </c>
      <c r="F29" s="142">
        <v>0.7215052071875665</v>
      </c>
      <c r="G29" s="13"/>
      <c r="H29" s="50">
        <v>-77757</v>
      </c>
      <c r="I29" s="50">
        <v>4336</v>
      </c>
      <c r="J29" s="50">
        <v>-458</v>
      </c>
      <c r="K29" s="50">
        <v>-279</v>
      </c>
      <c r="L29" s="210">
        <v>-132589</v>
      </c>
      <c r="M29" s="255">
        <v>-4777</v>
      </c>
    </row>
    <row r="30" spans="1:13" s="14" customFormat="1" ht="16.5" customHeight="1">
      <c r="A30" s="13"/>
      <c r="B30" s="43" t="s">
        <v>209</v>
      </c>
      <c r="C30" s="286">
        <v>-1507</v>
      </c>
      <c r="D30" s="50">
        <v>-1645</v>
      </c>
      <c r="E30" s="142">
        <v>-8.3890577507598763E-2</v>
      </c>
      <c r="F30" s="142">
        <v>-0.1570598627900226</v>
      </c>
      <c r="G30" s="13"/>
      <c r="H30" s="50">
        <v>-2881</v>
      </c>
      <c r="I30" s="50">
        <v>1236</v>
      </c>
      <c r="J30" s="50">
        <v>-10</v>
      </c>
      <c r="K30" s="50">
        <v>-6</v>
      </c>
      <c r="L30" s="210">
        <v>-3446</v>
      </c>
      <c r="M30" s="255">
        <v>1939</v>
      </c>
    </row>
    <row r="31" spans="1:13" s="14" customFormat="1" ht="16.5" customHeight="1">
      <c r="A31" s="13"/>
      <c r="B31" s="12" t="s">
        <v>9</v>
      </c>
      <c r="C31" s="286">
        <v>-125</v>
      </c>
      <c r="D31" s="50">
        <v>170</v>
      </c>
      <c r="E31" s="142" t="s">
        <v>135</v>
      </c>
      <c r="F31" s="142" t="s">
        <v>135</v>
      </c>
      <c r="G31" s="13"/>
      <c r="H31" s="50">
        <v>177</v>
      </c>
      <c r="I31" s="50">
        <v>-7</v>
      </c>
      <c r="J31" s="50">
        <v>11</v>
      </c>
      <c r="K31" s="50">
        <v>-4438</v>
      </c>
      <c r="L31" s="210">
        <v>-7</v>
      </c>
      <c r="M31" s="255">
        <v>-118</v>
      </c>
    </row>
    <row r="32" spans="1:13" s="15" customFormat="1" ht="16.5" customHeight="1">
      <c r="A32" s="13"/>
      <c r="B32" s="12" t="s">
        <v>10</v>
      </c>
      <c r="C32" s="286">
        <v>-694</v>
      </c>
      <c r="D32" s="50">
        <v>104</v>
      </c>
      <c r="E32" s="142" t="s">
        <v>135</v>
      </c>
      <c r="F32" s="142" t="s">
        <v>135</v>
      </c>
      <c r="G32" s="13"/>
      <c r="H32" s="50">
        <v>26</v>
      </c>
      <c r="I32" s="50">
        <v>78</v>
      </c>
      <c r="J32" s="50">
        <v>-449</v>
      </c>
      <c r="K32" s="50">
        <v>-1161</v>
      </c>
      <c r="L32" s="210">
        <v>-38</v>
      </c>
      <c r="M32" s="255">
        <v>-656</v>
      </c>
    </row>
    <row r="33" spans="1:13" s="15" customFormat="1" ht="16.5" customHeight="1">
      <c r="A33" s="16"/>
      <c r="B33" s="127" t="s">
        <v>102</v>
      </c>
      <c r="C33" s="287">
        <v>41284</v>
      </c>
      <c r="D33" s="284">
        <v>79843</v>
      </c>
      <c r="E33" s="343">
        <v>-0.48293526044863044</v>
      </c>
      <c r="F33" s="343">
        <v>-0.52530885982798581</v>
      </c>
      <c r="G33" s="13"/>
      <c r="H33" s="284">
        <v>-4827</v>
      </c>
      <c r="I33" s="284">
        <v>84670</v>
      </c>
      <c r="J33" s="284">
        <v>104265</v>
      </c>
      <c r="K33" s="284">
        <v>56834</v>
      </c>
      <c r="L33" s="292">
        <v>-52352</v>
      </c>
      <c r="M33" s="283">
        <v>93636</v>
      </c>
    </row>
    <row r="34" spans="1:13" ht="16.5" customHeight="1">
      <c r="A34" s="16"/>
      <c r="B34" s="127" t="s">
        <v>105</v>
      </c>
      <c r="C34" s="287">
        <v>29411</v>
      </c>
      <c r="D34" s="284">
        <v>65532</v>
      </c>
      <c r="E34" s="343">
        <v>-0.55119636208264666</v>
      </c>
      <c r="F34" s="343">
        <v>-0.58832434189560301</v>
      </c>
      <c r="G34" s="13"/>
      <c r="H34" s="284">
        <v>-9504</v>
      </c>
      <c r="I34" s="284">
        <v>75036</v>
      </c>
      <c r="J34" s="284">
        <v>91607</v>
      </c>
      <c r="K34" s="284">
        <v>47531</v>
      </c>
      <c r="L34" s="292">
        <v>-57597</v>
      </c>
      <c r="M34" s="283">
        <v>87008</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29411</v>
      </c>
      <c r="D36" s="284">
        <v>65532</v>
      </c>
      <c r="E36" s="343">
        <v>-0.55119636208264666</v>
      </c>
      <c r="F36" s="343">
        <v>-0.58832434189560301</v>
      </c>
      <c r="G36" s="13"/>
      <c r="H36" s="284">
        <v>-9504</v>
      </c>
      <c r="I36" s="284">
        <v>75036</v>
      </c>
      <c r="J36" s="284">
        <v>91607</v>
      </c>
      <c r="K36" s="284">
        <v>47531</v>
      </c>
      <c r="L36" s="292">
        <v>-57597</v>
      </c>
      <c r="M36" s="283">
        <v>87008</v>
      </c>
    </row>
    <row r="37" spans="1:13" ht="16.5" customHeight="1">
      <c r="A37" s="16"/>
      <c r="B37" s="127" t="s">
        <v>196</v>
      </c>
      <c r="C37" s="287">
        <v>38060.110000000008</v>
      </c>
      <c r="D37" s="284">
        <v>74243.437999999995</v>
      </c>
      <c r="E37" s="343">
        <v>-0.48736062034196193</v>
      </c>
      <c r="F37" s="343">
        <v>-0.53705260203627336</v>
      </c>
      <c r="G37" s="13"/>
      <c r="H37" s="284">
        <v>-4277.4229999999998</v>
      </c>
      <c r="I37" s="284">
        <v>78520.861000000004</v>
      </c>
      <c r="J37" s="284">
        <v>97122.157000000007</v>
      </c>
      <c r="K37" s="284">
        <v>51183.364000000001</v>
      </c>
      <c r="L37" s="292">
        <v>-52531.042999999998</v>
      </c>
      <c r="M37" s="283">
        <v>90591.153000000006</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0.29424566344492092</v>
      </c>
      <c r="D41" s="82">
        <v>0.3111147347180041</v>
      </c>
      <c r="E41" s="154">
        <v>-1.686907127308318</v>
      </c>
      <c r="F41" s="90"/>
      <c r="G41" s="13"/>
      <c r="H41" s="82">
        <v>0.32027328733779858</v>
      </c>
      <c r="I41" s="82">
        <v>0.3024658576603283</v>
      </c>
      <c r="J41" s="82">
        <v>0.27634378694110284</v>
      </c>
      <c r="K41" s="82">
        <v>0.35302377831866694</v>
      </c>
      <c r="L41" s="203">
        <v>0.29555904778534425</v>
      </c>
      <c r="M41" s="246">
        <v>0.29298999763504585</v>
      </c>
    </row>
    <row r="42" spans="1:13" ht="16.5" customHeight="1">
      <c r="B42" s="40" t="s">
        <v>47</v>
      </c>
      <c r="C42" s="155">
        <v>10.63007590785913</v>
      </c>
      <c r="D42" s="84">
        <v>2.221010368434448</v>
      </c>
      <c r="E42" s="156">
        <v>8.4090655394246809</v>
      </c>
      <c r="F42" s="91"/>
      <c r="G42" s="13"/>
      <c r="H42" s="84">
        <v>-19.203443178791847</v>
      </c>
      <c r="I42" s="84">
        <v>23.260026454506392</v>
      </c>
      <c r="J42" s="84">
        <v>-27.527371480954962</v>
      </c>
      <c r="K42" s="84">
        <v>94.317174015266147</v>
      </c>
      <c r="L42" s="204">
        <v>33.221377416896765</v>
      </c>
      <c r="M42" s="247">
        <v>-10.669097770024019</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7117301</v>
      </c>
      <c r="D46" s="289">
        <v>5773503</v>
      </c>
      <c r="E46" s="342">
        <v>0.23275262869006919</v>
      </c>
      <c r="F46" s="91"/>
      <c r="G46" s="13"/>
      <c r="H46" s="289">
        <v>5620940</v>
      </c>
      <c r="I46" s="289">
        <v>5773503</v>
      </c>
      <c r="J46" s="289">
        <v>6141696</v>
      </c>
      <c r="K46" s="289">
        <v>6343621</v>
      </c>
      <c r="L46" s="293">
        <v>6409399</v>
      </c>
      <c r="M46" s="294">
        <v>7117301</v>
      </c>
    </row>
    <row r="47" spans="1:13" ht="16.5" customHeight="1">
      <c r="B47" s="40" t="s">
        <v>88</v>
      </c>
      <c r="C47" s="288">
        <v>9519358</v>
      </c>
      <c r="D47" s="289">
        <v>7927630</v>
      </c>
      <c r="E47" s="342">
        <v>0.20078232712677058</v>
      </c>
      <c r="F47" s="91"/>
      <c r="G47" s="13"/>
      <c r="H47" s="289">
        <v>7490870</v>
      </c>
      <c r="I47" s="289">
        <v>7927630</v>
      </c>
      <c r="J47" s="289">
        <v>8278943</v>
      </c>
      <c r="K47" s="289">
        <v>8809250</v>
      </c>
      <c r="L47" s="293">
        <v>9377013</v>
      </c>
      <c r="M47" s="294">
        <v>9519358</v>
      </c>
    </row>
    <row r="48" spans="1:13" ht="16.5" customHeight="1">
      <c r="B48" s="40" t="s">
        <v>45</v>
      </c>
      <c r="C48" s="288">
        <v>5639381</v>
      </c>
      <c r="D48" s="289">
        <v>4993054.5</v>
      </c>
      <c r="E48" s="342">
        <v>0.12944511220536437</v>
      </c>
      <c r="F48" s="91"/>
      <c r="G48" s="13"/>
      <c r="H48" s="289">
        <v>4687657</v>
      </c>
      <c r="I48" s="289">
        <v>4993054.5</v>
      </c>
      <c r="J48" s="289">
        <v>5011541.5</v>
      </c>
      <c r="K48" s="289">
        <v>5340775.5</v>
      </c>
      <c r="L48" s="293">
        <v>5378771.5</v>
      </c>
      <c r="M48" s="294">
        <v>5639381</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1710.713</v>
      </c>
      <c r="D52" s="47">
        <v>1732.175</v>
      </c>
      <c r="E52" s="342">
        <v>-1.2390203068396666E-2</v>
      </c>
      <c r="F52" s="90"/>
      <c r="G52" s="13"/>
      <c r="H52" s="47">
        <v>1724.575</v>
      </c>
      <c r="I52" s="47">
        <v>1732.175</v>
      </c>
      <c r="J52" s="47">
        <v>1723.7049999999999</v>
      </c>
      <c r="K52" s="47">
        <v>1713.625</v>
      </c>
      <c r="L52" s="198">
        <v>1715.1622</v>
      </c>
      <c r="M52" s="249">
        <v>1710.713</v>
      </c>
    </row>
    <row r="53" spans="1:13" ht="11.55">
      <c r="B53" s="40" t="s">
        <v>179</v>
      </c>
      <c r="C53" s="159">
        <v>7.8642790725682116E-2</v>
      </c>
      <c r="D53" s="44">
        <v>0.19127958944493353</v>
      </c>
      <c r="E53" s="154">
        <v>-11.263679871925142</v>
      </c>
      <c r="F53" s="92"/>
      <c r="G53" s="13"/>
      <c r="H53" s="44">
        <v>-6.001981019617314E-2</v>
      </c>
      <c r="I53" s="44">
        <v>0.44558607276047846</v>
      </c>
      <c r="J53" s="44">
        <v>0.57694981847881188</v>
      </c>
      <c r="K53" s="44">
        <v>0.27251008956405237</v>
      </c>
      <c r="L53" s="44">
        <v>-0.33895415735378503</v>
      </c>
      <c r="M53" s="159">
        <v>0.4849223455847142</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ht="11.55">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tabColor rgb="FF00B050"/>
    <pageSetUpPr fitToPage="1"/>
  </sheetPr>
  <dimension ref="A1:M59"/>
  <sheetViews>
    <sheetView showGridLines="0" topLeftCell="A38" zoomScaleNormal="100" zoomScaleSheetLayoutView="50" workbookViewId="0">
      <selection activeCell="M59" sqref="M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168</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42221</v>
      </c>
      <c r="D11" s="50">
        <v>43211</v>
      </c>
      <c r="E11" s="142">
        <v>-2.2910832889773469E-2</v>
      </c>
      <c r="F11" s="142">
        <v>-2.2910832889773469E-2</v>
      </c>
      <c r="G11" s="13"/>
      <c r="H11" s="50">
        <v>22418</v>
      </c>
      <c r="I11" s="50">
        <v>20793</v>
      </c>
      <c r="J11" s="50">
        <v>19812</v>
      </c>
      <c r="K11" s="50">
        <v>21769</v>
      </c>
      <c r="L11" s="210">
        <v>20687</v>
      </c>
      <c r="M11" s="255">
        <v>21534</v>
      </c>
    </row>
    <row r="12" spans="1:13" s="14" customFormat="1" ht="16.5" customHeight="1">
      <c r="A12" s="13"/>
      <c r="B12" s="12" t="s">
        <v>94</v>
      </c>
      <c r="C12" s="286">
        <v>48</v>
      </c>
      <c r="D12" s="50">
        <v>0</v>
      </c>
      <c r="E12" s="142" t="s">
        <v>135</v>
      </c>
      <c r="F12" s="142" t="s">
        <v>135</v>
      </c>
      <c r="G12" s="13"/>
      <c r="H12" s="50">
        <v>0</v>
      </c>
      <c r="I12" s="50">
        <v>0</v>
      </c>
      <c r="J12" s="50">
        <v>99</v>
      </c>
      <c r="K12" s="50">
        <v>0</v>
      </c>
      <c r="L12" s="210">
        <v>0</v>
      </c>
      <c r="M12" s="255">
        <v>48</v>
      </c>
    </row>
    <row r="13" spans="1:13" s="14" customFormat="1" ht="16.5" customHeight="1">
      <c r="A13" s="13"/>
      <c r="B13" s="12" t="s">
        <v>95</v>
      </c>
      <c r="C13" s="286">
        <v>17259</v>
      </c>
      <c r="D13" s="50">
        <v>16214</v>
      </c>
      <c r="E13" s="142">
        <v>6.4450474898236187E-2</v>
      </c>
      <c r="F13" s="142">
        <v>6.4450474898236187E-2</v>
      </c>
      <c r="G13" s="13"/>
      <c r="H13" s="50">
        <v>7758</v>
      </c>
      <c r="I13" s="50">
        <v>8456</v>
      </c>
      <c r="J13" s="50">
        <v>7603</v>
      </c>
      <c r="K13" s="50">
        <v>8092</v>
      </c>
      <c r="L13" s="210">
        <v>8692</v>
      </c>
      <c r="M13" s="255">
        <v>8567</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319</v>
      </c>
      <c r="D15" s="50">
        <v>-145</v>
      </c>
      <c r="E15" s="142" t="s">
        <v>135</v>
      </c>
      <c r="F15" s="142" t="s">
        <v>135</v>
      </c>
      <c r="G15" s="13"/>
      <c r="H15" s="50">
        <v>164</v>
      </c>
      <c r="I15" s="50">
        <v>-309</v>
      </c>
      <c r="J15" s="50">
        <v>142</v>
      </c>
      <c r="K15" s="50">
        <v>456</v>
      </c>
      <c r="L15" s="210">
        <v>276</v>
      </c>
      <c r="M15" s="255">
        <v>43</v>
      </c>
    </row>
    <row r="16" spans="1:13" s="14" customFormat="1" ht="16.5" customHeight="1">
      <c r="A16" s="13"/>
      <c r="B16" s="12" t="s">
        <v>97</v>
      </c>
      <c r="C16" s="286">
        <v>-72</v>
      </c>
      <c r="D16" s="50">
        <v>35</v>
      </c>
      <c r="E16" s="142" t="s">
        <v>135</v>
      </c>
      <c r="F16" s="142" t="s">
        <v>135</v>
      </c>
      <c r="G16" s="13"/>
      <c r="H16" s="50">
        <v>43</v>
      </c>
      <c r="I16" s="50">
        <v>-8</v>
      </c>
      <c r="J16" s="50">
        <v>137</v>
      </c>
      <c r="K16" s="50">
        <v>-346</v>
      </c>
      <c r="L16" s="210">
        <v>-17</v>
      </c>
      <c r="M16" s="255">
        <v>-55</v>
      </c>
    </row>
    <row r="17" spans="1:13" s="15" customFormat="1" ht="16.5" customHeight="1">
      <c r="A17" s="16"/>
      <c r="B17" s="127" t="s">
        <v>98</v>
      </c>
      <c r="C17" s="287">
        <v>59775</v>
      </c>
      <c r="D17" s="284">
        <v>59315</v>
      </c>
      <c r="E17" s="343">
        <v>7.7552052600522448E-3</v>
      </c>
      <c r="F17" s="144">
        <v>7.7552052600522448E-3</v>
      </c>
      <c r="G17" s="13"/>
      <c r="H17" s="284">
        <v>30383</v>
      </c>
      <c r="I17" s="284">
        <v>28932</v>
      </c>
      <c r="J17" s="284">
        <v>27793</v>
      </c>
      <c r="K17" s="284">
        <v>29971</v>
      </c>
      <c r="L17" s="292">
        <v>29638</v>
      </c>
      <c r="M17" s="283">
        <v>30137</v>
      </c>
    </row>
    <row r="18" spans="1:13" s="14" customFormat="1" ht="16.5" customHeight="1">
      <c r="A18" s="13"/>
      <c r="B18" s="12" t="s">
        <v>99</v>
      </c>
      <c r="C18" s="286">
        <v>-13832</v>
      </c>
      <c r="D18" s="50">
        <v>-13560</v>
      </c>
      <c r="E18" s="142">
        <v>2.0058997050147465E-2</v>
      </c>
      <c r="F18" s="142">
        <v>2.0058997050147465E-2</v>
      </c>
      <c r="G18" s="13"/>
      <c r="H18" s="50">
        <v>-6758</v>
      </c>
      <c r="I18" s="50">
        <v>-6802</v>
      </c>
      <c r="J18" s="50">
        <v>-6763</v>
      </c>
      <c r="K18" s="50">
        <v>-7370</v>
      </c>
      <c r="L18" s="210">
        <v>-6868</v>
      </c>
      <c r="M18" s="255">
        <v>-6964</v>
      </c>
    </row>
    <row r="19" spans="1:13" s="14" customFormat="1" ht="16.5" customHeight="1">
      <c r="A19" s="13"/>
      <c r="B19" s="12" t="s">
        <v>100</v>
      </c>
      <c r="C19" s="286">
        <v>-7694</v>
      </c>
      <c r="D19" s="50">
        <v>-7263</v>
      </c>
      <c r="E19" s="142">
        <v>5.9341869750791698E-2</v>
      </c>
      <c r="F19" s="142">
        <v>5.9341869750791698E-2</v>
      </c>
      <c r="G19" s="13"/>
      <c r="H19" s="50">
        <v>-3545</v>
      </c>
      <c r="I19" s="50">
        <v>-3718</v>
      </c>
      <c r="J19" s="50">
        <v>-3657</v>
      </c>
      <c r="K19" s="50">
        <v>-3919</v>
      </c>
      <c r="L19" s="210">
        <v>-3764</v>
      </c>
      <c r="M19" s="255">
        <v>-3930</v>
      </c>
    </row>
    <row r="20" spans="1:13" s="14" customFormat="1" ht="16.5" customHeight="1">
      <c r="A20" s="13"/>
      <c r="B20" s="12" t="s">
        <v>7</v>
      </c>
      <c r="C20" s="286">
        <v>20</v>
      </c>
      <c r="D20" s="50">
        <v>27</v>
      </c>
      <c r="E20" s="142">
        <v>-0.2592592592592593</v>
      </c>
      <c r="F20" s="142">
        <v>-0.2592592592592593</v>
      </c>
      <c r="G20" s="13"/>
      <c r="H20" s="50">
        <v>219</v>
      </c>
      <c r="I20" s="50">
        <v>-192</v>
      </c>
      <c r="J20" s="50">
        <v>72</v>
      </c>
      <c r="K20" s="50">
        <v>13</v>
      </c>
      <c r="L20" s="210">
        <v>10</v>
      </c>
      <c r="M20" s="255">
        <v>10</v>
      </c>
    </row>
    <row r="21" spans="1:13" s="14" customFormat="1" ht="16.5" customHeight="1">
      <c r="A21" s="13"/>
      <c r="B21" s="12" t="s">
        <v>8</v>
      </c>
      <c r="C21" s="286">
        <v>-2209</v>
      </c>
      <c r="D21" s="50">
        <v>-2635</v>
      </c>
      <c r="E21" s="142">
        <v>-0.16166982922201134</v>
      </c>
      <c r="F21" s="142">
        <v>-0.16166982922201134</v>
      </c>
      <c r="G21" s="13"/>
      <c r="H21" s="50">
        <v>-1334</v>
      </c>
      <c r="I21" s="50">
        <v>-1301</v>
      </c>
      <c r="J21" s="50">
        <v>-1191</v>
      </c>
      <c r="K21" s="50">
        <v>-1454</v>
      </c>
      <c r="L21" s="210">
        <v>-1126</v>
      </c>
      <c r="M21" s="255">
        <v>-1083</v>
      </c>
    </row>
    <row r="22" spans="1:13" s="15" customFormat="1" ht="16.5" customHeight="1">
      <c r="A22" s="16"/>
      <c r="B22" s="40" t="s">
        <v>37</v>
      </c>
      <c r="C22" s="146">
        <v>-23715</v>
      </c>
      <c r="D22" s="10">
        <v>-23431</v>
      </c>
      <c r="E22" s="342">
        <v>1.2120694806026178E-2</v>
      </c>
      <c r="F22" s="81">
        <v>1.2120694806026178E-2</v>
      </c>
      <c r="G22" s="13"/>
      <c r="H22" s="10">
        <v>-11418</v>
      </c>
      <c r="I22" s="10">
        <v>-12013</v>
      </c>
      <c r="J22" s="10">
        <v>-11539</v>
      </c>
      <c r="K22" s="10">
        <v>-12730</v>
      </c>
      <c r="L22" s="199">
        <v>-11748</v>
      </c>
      <c r="M22" s="245">
        <v>-11967</v>
      </c>
    </row>
    <row r="23" spans="1:13" s="15" customFormat="1" ht="16.5" customHeight="1">
      <c r="A23" s="16"/>
      <c r="B23" s="127" t="s">
        <v>101</v>
      </c>
      <c r="C23" s="287">
        <v>36060</v>
      </c>
      <c r="D23" s="284">
        <v>35884</v>
      </c>
      <c r="E23" s="343">
        <v>4.9046928993423666E-3</v>
      </c>
      <c r="F23" s="144">
        <v>4.9046928993423666E-3</v>
      </c>
      <c r="G23" s="13"/>
      <c r="H23" s="284">
        <v>18965</v>
      </c>
      <c r="I23" s="284">
        <v>16919</v>
      </c>
      <c r="J23" s="284">
        <v>16254</v>
      </c>
      <c r="K23" s="284">
        <v>17241</v>
      </c>
      <c r="L23" s="292">
        <v>17890</v>
      </c>
      <c r="M23" s="283">
        <v>18170</v>
      </c>
    </row>
    <row r="24" spans="1:13" s="14" customFormat="1" ht="16.5" customHeight="1">
      <c r="A24" s="13"/>
      <c r="B24" s="41" t="s">
        <v>130</v>
      </c>
      <c r="C24" s="286">
        <v>1383</v>
      </c>
      <c r="D24" s="50">
        <v>-2586</v>
      </c>
      <c r="E24" s="142" t="s">
        <v>135</v>
      </c>
      <c r="F24" s="142" t="s">
        <v>135</v>
      </c>
      <c r="G24" s="13"/>
      <c r="H24" s="50">
        <v>-895</v>
      </c>
      <c r="I24" s="50">
        <v>-1691</v>
      </c>
      <c r="J24" s="50">
        <v>-5936</v>
      </c>
      <c r="K24" s="50">
        <v>-26941</v>
      </c>
      <c r="L24" s="210">
        <v>385</v>
      </c>
      <c r="M24" s="255">
        <v>998</v>
      </c>
    </row>
    <row r="25" spans="1:13" s="15" customFormat="1" ht="16.5" customHeight="1">
      <c r="A25" s="16"/>
      <c r="B25" s="127" t="s">
        <v>133</v>
      </c>
      <c r="C25" s="287">
        <v>37443</v>
      </c>
      <c r="D25" s="284">
        <v>33298</v>
      </c>
      <c r="E25" s="343">
        <v>0.12448195086792002</v>
      </c>
      <c r="F25" s="144">
        <v>0.12448195086792002</v>
      </c>
      <c r="G25" s="13"/>
      <c r="H25" s="284">
        <v>18070</v>
      </c>
      <c r="I25" s="284">
        <v>15228</v>
      </c>
      <c r="J25" s="284">
        <v>10318</v>
      </c>
      <c r="K25" s="284">
        <v>-9700</v>
      </c>
      <c r="L25" s="292">
        <v>18275</v>
      </c>
      <c r="M25" s="283">
        <v>19168</v>
      </c>
    </row>
    <row r="26" spans="1:13" s="14" customFormat="1" ht="16.5" customHeight="1">
      <c r="A26" s="13"/>
      <c r="B26" s="12" t="s">
        <v>38</v>
      </c>
      <c r="C26" s="286">
        <v>-9716</v>
      </c>
      <c r="D26" s="50">
        <v>-8450</v>
      </c>
      <c r="E26" s="142">
        <v>0.14982248520710062</v>
      </c>
      <c r="F26" s="142">
        <v>0.14982248520710062</v>
      </c>
      <c r="G26" s="13"/>
      <c r="H26" s="50">
        <v>-5625</v>
      </c>
      <c r="I26" s="50">
        <v>-2825</v>
      </c>
      <c r="J26" s="50">
        <v>-2669</v>
      </c>
      <c r="K26" s="50">
        <v>-7931</v>
      </c>
      <c r="L26" s="210">
        <v>-5988</v>
      </c>
      <c r="M26" s="255">
        <v>-3728</v>
      </c>
    </row>
    <row r="27" spans="1:13" s="14" customFormat="1" ht="16.5" customHeight="1">
      <c r="A27" s="13"/>
      <c r="B27" s="42" t="s">
        <v>39</v>
      </c>
      <c r="C27" s="286">
        <v>-8197</v>
      </c>
      <c r="D27" s="50">
        <v>-7142</v>
      </c>
      <c r="E27" s="142">
        <v>0.14771772612713518</v>
      </c>
      <c r="F27" s="142">
        <v>0.14771772612713518</v>
      </c>
      <c r="G27" s="13"/>
      <c r="H27" s="50">
        <v>-4517</v>
      </c>
      <c r="I27" s="50">
        <v>-2625</v>
      </c>
      <c r="J27" s="50">
        <v>-2669</v>
      </c>
      <c r="K27" s="50">
        <v>-758</v>
      </c>
      <c r="L27" s="210">
        <v>-4469</v>
      </c>
      <c r="M27" s="255">
        <v>-3728</v>
      </c>
    </row>
    <row r="28" spans="1:13" s="14" customFormat="1" ht="16.5" customHeight="1">
      <c r="A28" s="13"/>
      <c r="B28" s="43" t="s">
        <v>82</v>
      </c>
      <c r="C28" s="286">
        <v>-2754</v>
      </c>
      <c r="D28" s="50">
        <v>-1915</v>
      </c>
      <c r="E28" s="142">
        <v>0.43812010443864224</v>
      </c>
      <c r="F28" s="142">
        <v>0.43812010443864224</v>
      </c>
      <c r="G28" s="13"/>
      <c r="H28" s="50">
        <v>-1915</v>
      </c>
      <c r="I28" s="50">
        <v>0</v>
      </c>
      <c r="J28" s="50">
        <v>0</v>
      </c>
      <c r="K28" s="50">
        <v>276</v>
      </c>
      <c r="L28" s="210">
        <v>-1750</v>
      </c>
      <c r="M28" s="255">
        <v>-1004</v>
      </c>
    </row>
    <row r="29" spans="1:13" s="14" customFormat="1" ht="16.5" customHeight="1">
      <c r="A29" s="13"/>
      <c r="B29" s="43" t="s">
        <v>83</v>
      </c>
      <c r="C29" s="286">
        <v>-3882</v>
      </c>
      <c r="D29" s="50">
        <v>-3680</v>
      </c>
      <c r="E29" s="142">
        <v>5.4891304347826075E-2</v>
      </c>
      <c r="F29" s="142">
        <v>5.4891304347826075E-2</v>
      </c>
      <c r="G29" s="13"/>
      <c r="H29" s="50">
        <v>-1840</v>
      </c>
      <c r="I29" s="50">
        <v>-1840</v>
      </c>
      <c r="J29" s="50">
        <v>-1839</v>
      </c>
      <c r="K29" s="50">
        <v>-228</v>
      </c>
      <c r="L29" s="210">
        <v>-1940</v>
      </c>
      <c r="M29" s="255">
        <v>-1942</v>
      </c>
    </row>
    <row r="30" spans="1:13" s="14" customFormat="1" ht="16.5" customHeight="1">
      <c r="A30" s="13"/>
      <c r="B30" s="43" t="s">
        <v>209</v>
      </c>
      <c r="C30" s="286">
        <v>-80</v>
      </c>
      <c r="D30" s="50">
        <v>-82</v>
      </c>
      <c r="E30" s="142">
        <v>-2.4390243902439046E-2</v>
      </c>
      <c r="F30" s="142">
        <v>-2.4390243902439046E-2</v>
      </c>
      <c r="G30" s="13"/>
      <c r="H30" s="50">
        <v>-39</v>
      </c>
      <c r="I30" s="50">
        <v>-43</v>
      </c>
      <c r="J30" s="50">
        <v>-38</v>
      </c>
      <c r="K30" s="50">
        <v>-38</v>
      </c>
      <c r="L30" s="210">
        <v>-40</v>
      </c>
      <c r="M30" s="255">
        <v>-40</v>
      </c>
    </row>
    <row r="31" spans="1:13" s="14" customFormat="1" ht="16.5" customHeight="1">
      <c r="A31" s="13"/>
      <c r="B31" s="12" t="s">
        <v>9</v>
      </c>
      <c r="C31" s="286">
        <v>-13</v>
      </c>
      <c r="D31" s="50">
        <v>0</v>
      </c>
      <c r="E31" s="142" t="s">
        <v>135</v>
      </c>
      <c r="F31" s="142" t="s">
        <v>135</v>
      </c>
      <c r="G31" s="13"/>
      <c r="H31" s="50">
        <v>0</v>
      </c>
      <c r="I31" s="50">
        <v>0</v>
      </c>
      <c r="J31" s="50">
        <v>0</v>
      </c>
      <c r="K31" s="50">
        <v>-1428</v>
      </c>
      <c r="L31" s="210">
        <v>-13</v>
      </c>
      <c r="M31" s="255">
        <v>0</v>
      </c>
    </row>
    <row r="32" spans="1:13" s="15" customFormat="1" ht="16.5" customHeight="1">
      <c r="A32" s="13"/>
      <c r="B32" s="12" t="s">
        <v>10</v>
      </c>
      <c r="C32" s="286">
        <v>-1</v>
      </c>
      <c r="D32" s="50">
        <v>2</v>
      </c>
      <c r="E32" s="142" t="s">
        <v>135</v>
      </c>
      <c r="F32" s="142" t="s">
        <v>135</v>
      </c>
      <c r="G32" s="13"/>
      <c r="H32" s="50">
        <v>0</v>
      </c>
      <c r="I32" s="50">
        <v>2</v>
      </c>
      <c r="J32" s="50">
        <v>0</v>
      </c>
      <c r="K32" s="50">
        <v>-29</v>
      </c>
      <c r="L32" s="210">
        <v>0</v>
      </c>
      <c r="M32" s="255">
        <v>-1</v>
      </c>
    </row>
    <row r="33" spans="1:13" s="15" customFormat="1" ht="16.5" customHeight="1">
      <c r="A33" s="16"/>
      <c r="B33" s="127" t="s">
        <v>102</v>
      </c>
      <c r="C33" s="287">
        <v>27713</v>
      </c>
      <c r="D33" s="284">
        <v>24850</v>
      </c>
      <c r="E33" s="343">
        <v>0.11521126760563383</v>
      </c>
      <c r="F33" s="343">
        <v>0.11521126760563383</v>
      </c>
      <c r="G33" s="13"/>
      <c r="H33" s="284">
        <v>12445</v>
      </c>
      <c r="I33" s="284">
        <v>12405</v>
      </c>
      <c r="J33" s="284">
        <v>7649</v>
      </c>
      <c r="K33" s="284">
        <v>-19088</v>
      </c>
      <c r="L33" s="292">
        <v>12274</v>
      </c>
      <c r="M33" s="283">
        <v>15439</v>
      </c>
    </row>
    <row r="34" spans="1:13" ht="16.5" customHeight="1">
      <c r="A34" s="16"/>
      <c r="B34" s="127" t="s">
        <v>105</v>
      </c>
      <c r="C34" s="287">
        <v>21636</v>
      </c>
      <c r="D34" s="284">
        <v>19391</v>
      </c>
      <c r="E34" s="343">
        <v>0.11577535970295494</v>
      </c>
      <c r="F34" s="343">
        <v>0.11577535970295494</v>
      </c>
      <c r="G34" s="13"/>
      <c r="H34" s="284">
        <v>9712</v>
      </c>
      <c r="I34" s="284">
        <v>9679</v>
      </c>
      <c r="J34" s="284">
        <v>6000</v>
      </c>
      <c r="K34" s="284">
        <v>-14754</v>
      </c>
      <c r="L34" s="292">
        <v>9572</v>
      </c>
      <c r="M34" s="283">
        <v>12064</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21636</v>
      </c>
      <c r="D36" s="284">
        <v>19391</v>
      </c>
      <c r="E36" s="343">
        <v>0.11577535970295494</v>
      </c>
      <c r="F36" s="343">
        <v>0.11577535970295494</v>
      </c>
      <c r="G36" s="13"/>
      <c r="H36" s="284">
        <v>9712</v>
      </c>
      <c r="I36" s="284">
        <v>9679</v>
      </c>
      <c r="J36" s="284">
        <v>6000</v>
      </c>
      <c r="K36" s="284">
        <v>-14754</v>
      </c>
      <c r="L36" s="292">
        <v>9572</v>
      </c>
      <c r="M36" s="283">
        <v>12064</v>
      </c>
    </row>
    <row r="37" spans="1:13" ht="16.5" customHeight="1">
      <c r="A37" s="16"/>
      <c r="B37" s="127" t="s">
        <v>196</v>
      </c>
      <c r="C37" s="287">
        <v>20712.237000000001</v>
      </c>
      <c r="D37" s="284">
        <v>18190.461000000003</v>
      </c>
      <c r="E37" s="343">
        <v>0.13863178068989002</v>
      </c>
      <c r="F37" s="343">
        <v>0.13863178068989002</v>
      </c>
      <c r="G37" s="13"/>
      <c r="H37" s="284">
        <v>9371.0169999999998</v>
      </c>
      <c r="I37" s="284">
        <v>8819.4439999999995</v>
      </c>
      <c r="J37" s="284">
        <v>5696.0920000000006</v>
      </c>
      <c r="K37" s="284">
        <v>-15510.241</v>
      </c>
      <c r="L37" s="292">
        <v>9383.9150000000009</v>
      </c>
      <c r="M37" s="283">
        <v>11328.321999999998</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0.39673776662484317</v>
      </c>
      <c r="D41" s="82">
        <v>0.39502655314844476</v>
      </c>
      <c r="E41" s="154">
        <v>0.17112134763984099</v>
      </c>
      <c r="F41" s="90"/>
      <c r="G41" s="13"/>
      <c r="H41" s="82">
        <v>0.37580225784155613</v>
      </c>
      <c r="I41" s="82">
        <v>0.4152149868657542</v>
      </c>
      <c r="J41" s="82">
        <v>0.41517648328715862</v>
      </c>
      <c r="K41" s="82">
        <v>0.42474391912181775</v>
      </c>
      <c r="L41" s="203">
        <v>0.39638302179634255</v>
      </c>
      <c r="M41" s="246">
        <v>0.39708663768789199</v>
      </c>
    </row>
    <row r="42" spans="1:13" ht="16.5" customHeight="1">
      <c r="B42" s="40" t="s">
        <v>47</v>
      </c>
      <c r="C42" s="155">
        <v>-12.586435044712333</v>
      </c>
      <c r="D42" s="84">
        <v>26.846602577237515</v>
      </c>
      <c r="E42" s="156">
        <v>-39.43303762194985</v>
      </c>
      <c r="F42" s="91"/>
      <c r="G42" s="13"/>
      <c r="H42" s="84">
        <v>18.50252071003165</v>
      </c>
      <c r="I42" s="84">
        <v>35.263511857903275</v>
      </c>
      <c r="J42" s="84">
        <v>124.09774474404711</v>
      </c>
      <c r="K42" s="84">
        <v>524.39545424021435</v>
      </c>
      <c r="L42" s="204">
        <v>-7.0905413789491494</v>
      </c>
      <c r="M42" s="247">
        <v>-17.955287645552186</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2270220</v>
      </c>
      <c r="D46" s="289">
        <v>1884067</v>
      </c>
      <c r="E46" s="342">
        <v>0.20495714855151115</v>
      </c>
      <c r="F46" s="91"/>
      <c r="G46" s="13"/>
      <c r="H46" s="289">
        <v>1952193</v>
      </c>
      <c r="I46" s="289">
        <v>1884067</v>
      </c>
      <c r="J46" s="289">
        <v>1942594</v>
      </c>
      <c r="K46" s="289">
        <v>2167434</v>
      </c>
      <c r="L46" s="293">
        <v>2176381</v>
      </c>
      <c r="M46" s="294">
        <v>2270220</v>
      </c>
    </row>
    <row r="47" spans="1:13" ht="16.5" customHeight="1">
      <c r="B47" s="40" t="s">
        <v>88</v>
      </c>
      <c r="C47" s="288">
        <v>3184855</v>
      </c>
      <c r="D47" s="289">
        <v>2961349</v>
      </c>
      <c r="E47" s="342">
        <v>7.5474386841942742E-2</v>
      </c>
      <c r="F47" s="91"/>
      <c r="G47" s="13"/>
      <c r="H47" s="289">
        <v>3031436</v>
      </c>
      <c r="I47" s="289">
        <v>2961349</v>
      </c>
      <c r="J47" s="289">
        <v>3077441</v>
      </c>
      <c r="K47" s="289">
        <v>3162043</v>
      </c>
      <c r="L47" s="293">
        <v>3082548</v>
      </c>
      <c r="M47" s="294">
        <v>3184855</v>
      </c>
    </row>
    <row r="48" spans="1:13" ht="16.5" customHeight="1">
      <c r="B48" s="40" t="s">
        <v>45</v>
      </c>
      <c r="C48" s="288">
        <v>1423614</v>
      </c>
      <c r="D48" s="289">
        <v>1305712.5</v>
      </c>
      <c r="E48" s="342">
        <v>9.0296677101582512E-2</v>
      </c>
      <c r="F48" s="91"/>
      <c r="G48" s="13"/>
      <c r="H48" s="289">
        <v>1332851</v>
      </c>
      <c r="I48" s="289">
        <v>1305712.5</v>
      </c>
      <c r="J48" s="289">
        <v>1339239.5</v>
      </c>
      <c r="K48" s="289">
        <v>1364986.5</v>
      </c>
      <c r="L48" s="293">
        <v>1394897</v>
      </c>
      <c r="M48" s="294">
        <v>1423614</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465.85</v>
      </c>
      <c r="D52" s="47">
        <v>471.8</v>
      </c>
      <c r="E52" s="342">
        <v>-1.2611275964391711E-2</v>
      </c>
      <c r="F52" s="90"/>
      <c r="G52" s="13"/>
      <c r="H52" s="47">
        <v>477.7</v>
      </c>
      <c r="I52" s="47">
        <v>471.8</v>
      </c>
      <c r="J52" s="47">
        <v>465.6</v>
      </c>
      <c r="K52" s="47">
        <v>462.75</v>
      </c>
      <c r="L52" s="198">
        <v>461.95</v>
      </c>
      <c r="M52" s="249">
        <v>465.85</v>
      </c>
    </row>
    <row r="53" spans="1:13">
      <c r="B53" s="40" t="s">
        <v>179</v>
      </c>
      <c r="C53" s="159">
        <v>0.21557519176294074</v>
      </c>
      <c r="D53" s="44">
        <v>0.19906443329719878</v>
      </c>
      <c r="E53" s="154">
        <v>1.6510758465741959</v>
      </c>
      <c r="F53" s="92"/>
      <c r="G53" s="13"/>
      <c r="H53" s="44">
        <v>0.20393971502128047</v>
      </c>
      <c r="I53" s="44">
        <v>0.1940755076996922</v>
      </c>
      <c r="J53" s="44">
        <v>0.11931042744471168</v>
      </c>
      <c r="K53" s="44">
        <v>-0.34998176280048376</v>
      </c>
      <c r="L53" s="44">
        <v>0.19654556001870127</v>
      </c>
      <c r="M53" s="159">
        <v>0.23420081075895546</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50"/>
    <pageSetUpPr fitToPage="1"/>
  </sheetPr>
  <dimension ref="A1:M59"/>
  <sheetViews>
    <sheetView showGridLines="0" topLeftCell="A34" zoomScale="85" zoomScaleNormal="85" zoomScaleSheetLayoutView="50" workbookViewId="0">
      <selection activeCell="M59" sqref="M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169</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283709</v>
      </c>
      <c r="D11" s="50">
        <v>283634</v>
      </c>
      <c r="E11" s="142">
        <v>2.6442528046710656E-4</v>
      </c>
      <c r="F11" s="142">
        <v>2.6442528046710656E-4</v>
      </c>
      <c r="G11" s="13"/>
      <c r="H11" s="50">
        <v>143052</v>
      </c>
      <c r="I11" s="50">
        <v>140582</v>
      </c>
      <c r="J11" s="50">
        <v>141019</v>
      </c>
      <c r="K11" s="50">
        <v>140865</v>
      </c>
      <c r="L11" s="210">
        <v>139532</v>
      </c>
      <c r="M11" s="255">
        <v>144177</v>
      </c>
    </row>
    <row r="12" spans="1:13" s="14" customFormat="1" ht="16.5" customHeight="1">
      <c r="A12" s="13"/>
      <c r="B12" s="12" t="s">
        <v>94</v>
      </c>
      <c r="C12" s="286">
        <v>3968</v>
      </c>
      <c r="D12" s="50">
        <v>5568</v>
      </c>
      <c r="E12" s="142">
        <v>-0.28735632183908044</v>
      </c>
      <c r="F12" s="142">
        <v>-0.28735632183908044</v>
      </c>
      <c r="G12" s="13"/>
      <c r="H12" s="50">
        <v>3758</v>
      </c>
      <c r="I12" s="50">
        <v>1810</v>
      </c>
      <c r="J12" s="50">
        <v>1104</v>
      </c>
      <c r="K12" s="50">
        <v>731</v>
      </c>
      <c r="L12" s="210">
        <v>2834</v>
      </c>
      <c r="M12" s="255">
        <v>1134</v>
      </c>
    </row>
    <row r="13" spans="1:13" s="14" customFormat="1" ht="16.5" customHeight="1">
      <c r="A13" s="13"/>
      <c r="B13" s="12" t="s">
        <v>95</v>
      </c>
      <c r="C13" s="286">
        <v>120530</v>
      </c>
      <c r="D13" s="50">
        <v>101816</v>
      </c>
      <c r="E13" s="142">
        <v>0.18380215290327651</v>
      </c>
      <c r="F13" s="142">
        <v>0.18380215290327651</v>
      </c>
      <c r="G13" s="13"/>
      <c r="H13" s="50">
        <v>51925</v>
      </c>
      <c r="I13" s="50">
        <v>49891</v>
      </c>
      <c r="J13" s="50">
        <v>59275</v>
      </c>
      <c r="K13" s="50">
        <v>53582</v>
      </c>
      <c r="L13" s="210">
        <v>62861</v>
      </c>
      <c r="M13" s="255">
        <v>57669</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424</v>
      </c>
      <c r="D15" s="50">
        <v>1911</v>
      </c>
      <c r="E15" s="142">
        <v>-0.77812663526949244</v>
      </c>
      <c r="F15" s="142">
        <v>-0.77812663526949244</v>
      </c>
      <c r="G15" s="13"/>
      <c r="H15" s="50">
        <v>1180</v>
      </c>
      <c r="I15" s="50">
        <v>731</v>
      </c>
      <c r="J15" s="50">
        <v>354</v>
      </c>
      <c r="K15" s="50">
        <v>1922</v>
      </c>
      <c r="L15" s="210">
        <v>-82</v>
      </c>
      <c r="M15" s="255">
        <v>506</v>
      </c>
    </row>
    <row r="16" spans="1:13" s="14" customFormat="1" ht="16.5" customHeight="1">
      <c r="A16" s="13"/>
      <c r="B16" s="12" t="s">
        <v>97</v>
      </c>
      <c r="C16" s="286">
        <v>7150</v>
      </c>
      <c r="D16" s="50">
        <v>17456</v>
      </c>
      <c r="E16" s="142">
        <v>-0.59039871677360223</v>
      </c>
      <c r="F16" s="142">
        <v>-0.59039871677360223</v>
      </c>
      <c r="G16" s="13"/>
      <c r="H16" s="50">
        <v>9329</v>
      </c>
      <c r="I16" s="50">
        <v>8127</v>
      </c>
      <c r="J16" s="50">
        <v>1150</v>
      </c>
      <c r="K16" s="50">
        <v>-3034</v>
      </c>
      <c r="L16" s="210">
        <v>5812</v>
      </c>
      <c r="M16" s="255">
        <v>1338</v>
      </c>
    </row>
    <row r="17" spans="1:13" s="15" customFormat="1" ht="16.5" customHeight="1">
      <c r="A17" s="16"/>
      <c r="B17" s="127" t="s">
        <v>98</v>
      </c>
      <c r="C17" s="287">
        <v>415781</v>
      </c>
      <c r="D17" s="284">
        <v>410385</v>
      </c>
      <c r="E17" s="343">
        <v>1.3148628726683542E-2</v>
      </c>
      <c r="F17" s="144">
        <v>1.3148628726683542E-2</v>
      </c>
      <c r="G17" s="13"/>
      <c r="H17" s="284">
        <v>209244</v>
      </c>
      <c r="I17" s="284">
        <v>201141</v>
      </c>
      <c r="J17" s="284">
        <v>202902</v>
      </c>
      <c r="K17" s="284">
        <v>194066</v>
      </c>
      <c r="L17" s="292">
        <v>210957</v>
      </c>
      <c r="M17" s="283">
        <v>204824</v>
      </c>
    </row>
    <row r="18" spans="1:13" s="14" customFormat="1" ht="16.5" customHeight="1">
      <c r="A18" s="13"/>
      <c r="B18" s="12" t="s">
        <v>99</v>
      </c>
      <c r="C18" s="286">
        <v>-63628</v>
      </c>
      <c r="D18" s="50">
        <v>-62769</v>
      </c>
      <c r="E18" s="142">
        <v>1.3685099332473083E-2</v>
      </c>
      <c r="F18" s="142">
        <v>1.3685099332473083E-2</v>
      </c>
      <c r="G18" s="13"/>
      <c r="H18" s="50">
        <v>-31287</v>
      </c>
      <c r="I18" s="50">
        <v>-31482</v>
      </c>
      <c r="J18" s="50">
        <v>-31455</v>
      </c>
      <c r="K18" s="50">
        <v>-38742</v>
      </c>
      <c r="L18" s="210">
        <v>-32169</v>
      </c>
      <c r="M18" s="255">
        <v>-31459</v>
      </c>
    </row>
    <row r="19" spans="1:13" s="14" customFormat="1" ht="16.5" customHeight="1">
      <c r="A19" s="13"/>
      <c r="B19" s="12" t="s">
        <v>100</v>
      </c>
      <c r="C19" s="286">
        <v>-45950</v>
      </c>
      <c r="D19" s="50">
        <v>-44283</v>
      </c>
      <c r="E19" s="142">
        <v>3.7644242711650122E-2</v>
      </c>
      <c r="F19" s="142">
        <v>3.7644242711650122E-2</v>
      </c>
      <c r="G19" s="13"/>
      <c r="H19" s="50">
        <v>-22921</v>
      </c>
      <c r="I19" s="50">
        <v>-21362</v>
      </c>
      <c r="J19" s="50">
        <v>-23132</v>
      </c>
      <c r="K19" s="50">
        <v>-25788</v>
      </c>
      <c r="L19" s="210">
        <v>-22453</v>
      </c>
      <c r="M19" s="255">
        <v>-23497</v>
      </c>
    </row>
    <row r="20" spans="1:13" s="14" customFormat="1" ht="16.5" customHeight="1">
      <c r="A20" s="13"/>
      <c r="B20" s="12" t="s">
        <v>7</v>
      </c>
      <c r="C20" s="286">
        <v>449</v>
      </c>
      <c r="D20" s="50">
        <v>226</v>
      </c>
      <c r="E20" s="142">
        <v>0.98672566371681425</v>
      </c>
      <c r="F20" s="142">
        <v>0.98672566371681425</v>
      </c>
      <c r="G20" s="13"/>
      <c r="H20" s="50">
        <v>0</v>
      </c>
      <c r="I20" s="50">
        <v>226</v>
      </c>
      <c r="J20" s="50">
        <v>277</v>
      </c>
      <c r="K20" s="50">
        <v>995</v>
      </c>
      <c r="L20" s="210">
        <v>60</v>
      </c>
      <c r="M20" s="255">
        <v>389</v>
      </c>
    </row>
    <row r="21" spans="1:13" s="14" customFormat="1" ht="16.5" customHeight="1">
      <c r="A21" s="13"/>
      <c r="B21" s="12" t="s">
        <v>8</v>
      </c>
      <c r="C21" s="286">
        <v>-11037</v>
      </c>
      <c r="D21" s="50">
        <v>-10836</v>
      </c>
      <c r="E21" s="142">
        <v>1.8549280177187155E-2</v>
      </c>
      <c r="F21" s="142">
        <v>1.8549280177187155E-2</v>
      </c>
      <c r="G21" s="13"/>
      <c r="H21" s="50">
        <v>-5407</v>
      </c>
      <c r="I21" s="50">
        <v>-5429</v>
      </c>
      <c r="J21" s="50">
        <v>-5405</v>
      </c>
      <c r="K21" s="50">
        <v>-5434</v>
      </c>
      <c r="L21" s="210">
        <v>-5512</v>
      </c>
      <c r="M21" s="255">
        <v>-5525</v>
      </c>
    </row>
    <row r="22" spans="1:13" s="15" customFormat="1" ht="16.5" customHeight="1">
      <c r="A22" s="16"/>
      <c r="B22" s="40" t="s">
        <v>37</v>
      </c>
      <c r="C22" s="146">
        <v>-120166</v>
      </c>
      <c r="D22" s="10">
        <v>-117662</v>
      </c>
      <c r="E22" s="342">
        <v>2.1281297275246081E-2</v>
      </c>
      <c r="F22" s="81">
        <v>2.1281297275246081E-2</v>
      </c>
      <c r="G22" s="13"/>
      <c r="H22" s="10">
        <v>-59615</v>
      </c>
      <c r="I22" s="10">
        <v>-58047</v>
      </c>
      <c r="J22" s="10">
        <v>-59715</v>
      </c>
      <c r="K22" s="10">
        <v>-68969</v>
      </c>
      <c r="L22" s="199">
        <v>-60074</v>
      </c>
      <c r="M22" s="245">
        <v>-60092</v>
      </c>
    </row>
    <row r="23" spans="1:13" s="15" customFormat="1" ht="16.5" customHeight="1">
      <c r="A23" s="16"/>
      <c r="B23" s="127" t="s">
        <v>101</v>
      </c>
      <c r="C23" s="287">
        <v>295615</v>
      </c>
      <c r="D23" s="284">
        <v>292723</v>
      </c>
      <c r="E23" s="343">
        <v>9.8796473116222749E-3</v>
      </c>
      <c r="F23" s="144">
        <v>9.8796473116222749E-3</v>
      </c>
      <c r="G23" s="13"/>
      <c r="H23" s="284">
        <v>149629</v>
      </c>
      <c r="I23" s="284">
        <v>143094</v>
      </c>
      <c r="J23" s="284">
        <v>143187</v>
      </c>
      <c r="K23" s="284">
        <v>125097</v>
      </c>
      <c r="L23" s="292">
        <v>150883</v>
      </c>
      <c r="M23" s="283">
        <v>144732</v>
      </c>
    </row>
    <row r="24" spans="1:13" s="14" customFormat="1" ht="16.5" customHeight="1">
      <c r="A24" s="13"/>
      <c r="B24" s="41" t="s">
        <v>130</v>
      </c>
      <c r="C24" s="286">
        <v>5520</v>
      </c>
      <c r="D24" s="50">
        <v>14020</v>
      </c>
      <c r="E24" s="142">
        <v>-0.60627674750356642</v>
      </c>
      <c r="F24" s="142">
        <v>-0.60627674750356642</v>
      </c>
      <c r="G24" s="13"/>
      <c r="H24" s="50">
        <v>5410</v>
      </c>
      <c r="I24" s="50">
        <v>8610</v>
      </c>
      <c r="J24" s="50">
        <v>-12003</v>
      </c>
      <c r="K24" s="50">
        <v>12660</v>
      </c>
      <c r="L24" s="210">
        <v>6490</v>
      </c>
      <c r="M24" s="255">
        <v>-970</v>
      </c>
    </row>
    <row r="25" spans="1:13" s="15" customFormat="1" ht="16.5" customHeight="1">
      <c r="A25" s="16"/>
      <c r="B25" s="127" t="s">
        <v>133</v>
      </c>
      <c r="C25" s="287">
        <v>301135</v>
      </c>
      <c r="D25" s="284">
        <v>306743</v>
      </c>
      <c r="E25" s="343">
        <v>-1.8282405792471201E-2</v>
      </c>
      <c r="F25" s="144">
        <v>-1.8282405792471201E-2</v>
      </c>
      <c r="G25" s="13"/>
      <c r="H25" s="284">
        <v>155039</v>
      </c>
      <c r="I25" s="284">
        <v>151704</v>
      </c>
      <c r="J25" s="284">
        <v>131184</v>
      </c>
      <c r="K25" s="284">
        <v>137757</v>
      </c>
      <c r="L25" s="292">
        <v>157373</v>
      </c>
      <c r="M25" s="283">
        <v>143762</v>
      </c>
    </row>
    <row r="26" spans="1:13" s="14" customFormat="1" ht="16.5" customHeight="1">
      <c r="A26" s="13"/>
      <c r="B26" s="12" t="s">
        <v>38</v>
      </c>
      <c r="C26" s="286">
        <v>-913</v>
      </c>
      <c r="D26" s="50">
        <v>-869</v>
      </c>
      <c r="E26" s="142">
        <v>5.0632911392405111E-2</v>
      </c>
      <c r="F26" s="142">
        <v>5.0632911392405111E-2</v>
      </c>
      <c r="G26" s="13"/>
      <c r="H26" s="50">
        <v>-828</v>
      </c>
      <c r="I26" s="50">
        <v>-41</v>
      </c>
      <c r="J26" s="50">
        <v>-466</v>
      </c>
      <c r="K26" s="50">
        <v>-7477</v>
      </c>
      <c r="L26" s="210">
        <v>-492</v>
      </c>
      <c r="M26" s="255">
        <v>-421</v>
      </c>
    </row>
    <row r="27" spans="1:13" s="14" customFormat="1" ht="16.5" customHeight="1">
      <c r="A27" s="13"/>
      <c r="B27" s="42" t="s">
        <v>39</v>
      </c>
      <c r="C27" s="286">
        <v>0</v>
      </c>
      <c r="D27" s="50">
        <v>0</v>
      </c>
      <c r="E27" s="142" t="s">
        <v>135</v>
      </c>
      <c r="F27" s="142" t="s">
        <v>135</v>
      </c>
      <c r="G27" s="13"/>
      <c r="H27" s="50">
        <v>0</v>
      </c>
      <c r="I27" s="50">
        <v>0</v>
      </c>
      <c r="J27" s="50">
        <v>0</v>
      </c>
      <c r="K27" s="50">
        <v>-7330</v>
      </c>
      <c r="L27" s="210">
        <v>0</v>
      </c>
      <c r="M27" s="255">
        <v>0</v>
      </c>
    </row>
    <row r="28" spans="1:13" s="14" customFormat="1" ht="16.5" customHeight="1">
      <c r="A28" s="13"/>
      <c r="B28" s="43" t="s">
        <v>82</v>
      </c>
      <c r="C28" s="286">
        <v>0</v>
      </c>
      <c r="D28" s="50">
        <v>0</v>
      </c>
      <c r="E28" s="142" t="s">
        <v>135</v>
      </c>
      <c r="F28" s="142" t="s">
        <v>135</v>
      </c>
      <c r="G28" s="13"/>
      <c r="H28" s="50">
        <v>0</v>
      </c>
      <c r="I28" s="50">
        <v>0</v>
      </c>
      <c r="J28" s="50">
        <v>0</v>
      </c>
      <c r="K28" s="50">
        <v>-7330</v>
      </c>
      <c r="L28" s="210">
        <v>0</v>
      </c>
      <c r="M28" s="255">
        <v>0</v>
      </c>
    </row>
    <row r="29" spans="1:13" s="14" customFormat="1" ht="16.5" customHeight="1">
      <c r="A29" s="13"/>
      <c r="B29" s="43" t="s">
        <v>83</v>
      </c>
      <c r="C29" s="286">
        <v>0</v>
      </c>
      <c r="D29" s="50">
        <v>0</v>
      </c>
      <c r="E29" s="142" t="s">
        <v>135</v>
      </c>
      <c r="F29" s="142" t="s">
        <v>135</v>
      </c>
      <c r="G29" s="13"/>
      <c r="H29" s="50">
        <v>0</v>
      </c>
      <c r="I29" s="50">
        <v>0</v>
      </c>
      <c r="J29" s="50">
        <v>0</v>
      </c>
      <c r="K29" s="50">
        <v>0</v>
      </c>
      <c r="L29" s="210">
        <v>0</v>
      </c>
      <c r="M29" s="255">
        <v>0</v>
      </c>
    </row>
    <row r="30" spans="1:13" s="14" customFormat="1" ht="16.5" customHeight="1">
      <c r="A30" s="13"/>
      <c r="B30" s="43" t="s">
        <v>209</v>
      </c>
      <c r="C30" s="286">
        <v>0</v>
      </c>
      <c r="D30" s="50">
        <v>0</v>
      </c>
      <c r="E30" s="142" t="s">
        <v>135</v>
      </c>
      <c r="F30" s="142" t="s">
        <v>135</v>
      </c>
      <c r="G30" s="13"/>
      <c r="H30" s="50">
        <v>0</v>
      </c>
      <c r="I30" s="50">
        <v>0</v>
      </c>
      <c r="J30" s="50">
        <v>0</v>
      </c>
      <c r="K30" s="50">
        <v>0</v>
      </c>
      <c r="L30" s="210">
        <v>0</v>
      </c>
      <c r="M30" s="255">
        <v>0</v>
      </c>
    </row>
    <row r="31" spans="1:13" s="14" customFormat="1" ht="16.5" customHeight="1">
      <c r="A31" s="13"/>
      <c r="B31" s="12" t="s">
        <v>9</v>
      </c>
      <c r="C31" s="286">
        <v>-306</v>
      </c>
      <c r="D31" s="50">
        <v>0</v>
      </c>
      <c r="E31" s="142" t="s">
        <v>135</v>
      </c>
      <c r="F31" s="142" t="s">
        <v>135</v>
      </c>
      <c r="G31" s="13"/>
      <c r="H31" s="50">
        <v>0</v>
      </c>
      <c r="I31" s="50">
        <v>0</v>
      </c>
      <c r="J31" s="50">
        <v>0</v>
      </c>
      <c r="K31" s="50">
        <v>-1646</v>
      </c>
      <c r="L31" s="210">
        <v>0</v>
      </c>
      <c r="M31" s="255">
        <v>-306</v>
      </c>
    </row>
    <row r="32" spans="1:13" s="15" customFormat="1" ht="16.5" customHeight="1">
      <c r="A32" s="13"/>
      <c r="B32" s="12" t="s">
        <v>10</v>
      </c>
      <c r="C32" s="286">
        <v>982</v>
      </c>
      <c r="D32" s="50">
        <v>1923</v>
      </c>
      <c r="E32" s="142">
        <v>-0.48933957358294333</v>
      </c>
      <c r="F32" s="142">
        <v>-0.48933957358294333</v>
      </c>
      <c r="G32" s="13"/>
      <c r="H32" s="50">
        <v>611</v>
      </c>
      <c r="I32" s="50">
        <v>1312</v>
      </c>
      <c r="J32" s="50">
        <v>90</v>
      </c>
      <c r="K32" s="50">
        <v>-934</v>
      </c>
      <c r="L32" s="210">
        <v>-805</v>
      </c>
      <c r="M32" s="255">
        <v>1787</v>
      </c>
    </row>
    <row r="33" spans="1:13" s="15" customFormat="1" ht="16.5" customHeight="1">
      <c r="A33" s="16"/>
      <c r="B33" s="127" t="s">
        <v>102</v>
      </c>
      <c r="C33" s="287">
        <v>300898</v>
      </c>
      <c r="D33" s="284">
        <v>307797</v>
      </c>
      <c r="E33" s="343">
        <v>-2.2414123594446944E-2</v>
      </c>
      <c r="F33" s="343">
        <v>-2.2414123594446944E-2</v>
      </c>
      <c r="G33" s="13"/>
      <c r="H33" s="284">
        <v>154822</v>
      </c>
      <c r="I33" s="284">
        <v>152975</v>
      </c>
      <c r="J33" s="284">
        <v>130808</v>
      </c>
      <c r="K33" s="284">
        <v>127700</v>
      </c>
      <c r="L33" s="292">
        <v>156076</v>
      </c>
      <c r="M33" s="283">
        <v>144822</v>
      </c>
    </row>
    <row r="34" spans="1:13" ht="16.5" customHeight="1">
      <c r="A34" s="16"/>
      <c r="B34" s="127" t="s">
        <v>105</v>
      </c>
      <c r="C34" s="287">
        <v>238124</v>
      </c>
      <c r="D34" s="284">
        <v>245305</v>
      </c>
      <c r="E34" s="343">
        <v>-2.927376123601233E-2</v>
      </c>
      <c r="F34" s="343">
        <v>-2.927376123601233E-2</v>
      </c>
      <c r="G34" s="13"/>
      <c r="H34" s="284">
        <v>122825</v>
      </c>
      <c r="I34" s="284">
        <v>122480</v>
      </c>
      <c r="J34" s="284">
        <v>103346</v>
      </c>
      <c r="K34" s="284">
        <v>98605</v>
      </c>
      <c r="L34" s="292">
        <v>123635</v>
      </c>
      <c r="M34" s="283">
        <v>114489</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238124</v>
      </c>
      <c r="D36" s="284">
        <v>245305</v>
      </c>
      <c r="E36" s="343">
        <v>-2.927376123601233E-2</v>
      </c>
      <c r="F36" s="343">
        <v>-2.927376123601233E-2</v>
      </c>
      <c r="G36" s="13"/>
      <c r="H36" s="284">
        <v>122825</v>
      </c>
      <c r="I36" s="284">
        <v>122480</v>
      </c>
      <c r="J36" s="284">
        <v>103346</v>
      </c>
      <c r="K36" s="284">
        <v>98605</v>
      </c>
      <c r="L36" s="292">
        <v>123635</v>
      </c>
      <c r="M36" s="283">
        <v>114489</v>
      </c>
    </row>
    <row r="37" spans="1:13" ht="16.5" customHeight="1">
      <c r="A37" s="16"/>
      <c r="B37" s="127" t="s">
        <v>196</v>
      </c>
      <c r="C37" s="287">
        <v>239416.10200000001</v>
      </c>
      <c r="D37" s="284">
        <v>242908.78099999999</v>
      </c>
      <c r="E37" s="343">
        <v>-1.437856213193045E-2</v>
      </c>
      <c r="F37" s="343">
        <v>-1.437856213193045E-2</v>
      </c>
      <c r="G37" s="13"/>
      <c r="H37" s="284">
        <v>123081.929</v>
      </c>
      <c r="I37" s="284">
        <v>119826.852</v>
      </c>
      <c r="J37" s="284">
        <v>104839.458</v>
      </c>
      <c r="K37" s="284">
        <v>96931.057000000001</v>
      </c>
      <c r="L37" s="292">
        <v>126179.30499999999</v>
      </c>
      <c r="M37" s="283">
        <v>113236.79699999999</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0.28901272544921486</v>
      </c>
      <c r="D41" s="82">
        <v>0.28671125893977606</v>
      </c>
      <c r="E41" s="154">
        <v>0.23014665094387987</v>
      </c>
      <c r="F41" s="90"/>
      <c r="G41" s="13"/>
      <c r="H41" s="82">
        <v>0.28490661619926977</v>
      </c>
      <c r="I41" s="82">
        <v>0.28858860202544484</v>
      </c>
      <c r="J41" s="82">
        <v>0.29430463967826831</v>
      </c>
      <c r="K41" s="82">
        <v>0.35538940360495913</v>
      </c>
      <c r="L41" s="203">
        <v>0.28476893395336489</v>
      </c>
      <c r="M41" s="246">
        <v>0.29338358786079755</v>
      </c>
    </row>
    <row r="42" spans="1:13" ht="16.5" customHeight="1">
      <c r="B42" s="40" t="s">
        <v>47</v>
      </c>
      <c r="C42" s="155">
        <v>-8.0382912449483772</v>
      </c>
      <c r="D42" s="84">
        <v>-23.49646505571193</v>
      </c>
      <c r="E42" s="156">
        <v>15.458173810763553</v>
      </c>
      <c r="F42" s="91"/>
      <c r="G42" s="13"/>
      <c r="H42" s="84">
        <v>-18.536457588730656</v>
      </c>
      <c r="I42" s="84">
        <v>-28.245415922360863</v>
      </c>
      <c r="J42" s="84">
        <v>37.933811377417598</v>
      </c>
      <c r="K42" s="84">
        <v>-38.705498278832067</v>
      </c>
      <c r="L42" s="204">
        <v>-19.196451762167349</v>
      </c>
      <c r="M42" s="247">
        <v>2.7823209605145629</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14163298</v>
      </c>
      <c r="D46" s="289">
        <v>12461016</v>
      </c>
      <c r="E46" s="342">
        <v>0.13660860398542152</v>
      </c>
      <c r="F46" s="91"/>
      <c r="G46" s="13"/>
      <c r="H46" s="289">
        <v>11910308</v>
      </c>
      <c r="I46" s="289">
        <v>12461016</v>
      </c>
      <c r="J46" s="289">
        <v>12840407</v>
      </c>
      <c r="K46" s="289">
        <v>13318733</v>
      </c>
      <c r="L46" s="293">
        <v>13718088</v>
      </c>
      <c r="M46" s="294">
        <v>14163298</v>
      </c>
    </row>
    <row r="47" spans="1:13" ht="16.5" customHeight="1">
      <c r="B47" s="40" t="s">
        <v>88</v>
      </c>
      <c r="C47" s="288">
        <v>18954909</v>
      </c>
      <c r="D47" s="289">
        <v>17908403</v>
      </c>
      <c r="E47" s="342">
        <v>5.8436589795304528E-2</v>
      </c>
      <c r="F47" s="91"/>
      <c r="G47" s="13"/>
      <c r="H47" s="289">
        <v>17535002</v>
      </c>
      <c r="I47" s="289">
        <v>17908403</v>
      </c>
      <c r="J47" s="289">
        <v>18263502</v>
      </c>
      <c r="K47" s="289">
        <v>18130239</v>
      </c>
      <c r="L47" s="293">
        <v>18508280</v>
      </c>
      <c r="M47" s="294">
        <v>18954909</v>
      </c>
    </row>
    <row r="48" spans="1:13" ht="16.5" customHeight="1">
      <c r="B48" s="40" t="s">
        <v>45</v>
      </c>
      <c r="C48" s="288">
        <v>10583030.5</v>
      </c>
      <c r="D48" s="289">
        <v>9284557</v>
      </c>
      <c r="E48" s="342">
        <v>0.1398530376839735</v>
      </c>
      <c r="F48" s="91"/>
      <c r="G48" s="13"/>
      <c r="H48" s="289">
        <v>9339597</v>
      </c>
      <c r="I48" s="289">
        <v>9284557</v>
      </c>
      <c r="J48" s="289">
        <v>9440915</v>
      </c>
      <c r="K48" s="289">
        <v>9819764</v>
      </c>
      <c r="L48" s="293">
        <v>10136509</v>
      </c>
      <c r="M48" s="294">
        <v>10583030.5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2988.1536000000001</v>
      </c>
      <c r="D52" s="47">
        <v>3062.1</v>
      </c>
      <c r="E52" s="342">
        <v>-2.4148917409620774E-2</v>
      </c>
      <c r="F52" s="90"/>
      <c r="G52" s="13"/>
      <c r="H52" s="47">
        <v>3061.6</v>
      </c>
      <c r="I52" s="47">
        <v>3062.1</v>
      </c>
      <c r="J52" s="47">
        <v>2968.94</v>
      </c>
      <c r="K52" s="47">
        <v>2992.91</v>
      </c>
      <c r="L52" s="198">
        <v>3002.2755900000002</v>
      </c>
      <c r="M52" s="249">
        <v>2988.1536000000001</v>
      </c>
    </row>
    <row r="53" spans="1:13">
      <c r="B53" s="40" t="s">
        <v>179</v>
      </c>
      <c r="C53" s="159">
        <v>0.36300745605750856</v>
      </c>
      <c r="D53" s="44">
        <v>0.41014713476479553</v>
      </c>
      <c r="E53" s="154">
        <v>-4.7139678707286965</v>
      </c>
      <c r="F53" s="92"/>
      <c r="G53" s="13"/>
      <c r="H53" s="44">
        <v>0.42324952070830835</v>
      </c>
      <c r="I53" s="44">
        <v>0.39746037317762362</v>
      </c>
      <c r="J53" s="44">
        <v>0.3444774632786578</v>
      </c>
      <c r="K53" s="44">
        <v>0.30645936646902178</v>
      </c>
      <c r="L53" s="44">
        <v>0.39225298474481551</v>
      </c>
      <c r="M53" s="159">
        <v>0.33480438972103621</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399" customFormat="1" ht="27.7" customHeight="1">
      <c r="B57" s="429" t="s">
        <v>205</v>
      </c>
      <c r="C57" s="419"/>
      <c r="D57" s="419"/>
      <c r="E57" s="419"/>
      <c r="F57" s="419"/>
      <c r="G57" s="419"/>
      <c r="H57" s="419"/>
      <c r="I57" s="419"/>
      <c r="J57" s="419"/>
      <c r="K57" s="419"/>
      <c r="L57" s="430"/>
      <c r="M57" s="400"/>
    </row>
    <row r="58" spans="1:13" s="12" customFormat="1" ht="14.95" customHeight="1">
      <c r="B58" s="428" t="s">
        <v>206</v>
      </c>
      <c r="C58" s="428"/>
      <c r="D58" s="428"/>
      <c r="E58" s="428"/>
      <c r="F58" s="428"/>
      <c r="G58" s="428"/>
      <c r="H58" s="428"/>
      <c r="I58" s="428"/>
      <c r="J58" s="428"/>
      <c r="K58" s="428"/>
      <c r="L58" s="428"/>
      <c r="M58" s="47"/>
    </row>
    <row r="59" spans="1:13">
      <c r="B59" s="12"/>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B050"/>
    <pageSetUpPr fitToPage="1"/>
  </sheetPr>
  <dimension ref="A1:M59"/>
  <sheetViews>
    <sheetView showGridLines="0" topLeftCell="A33" zoomScale="85" zoomScaleNormal="85" zoomScaleSheetLayoutView="50" workbookViewId="0">
      <selection activeCell="M59" sqref="M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170</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327501</v>
      </c>
      <c r="D11" s="50">
        <v>332769</v>
      </c>
      <c r="E11" s="142">
        <v>-1.5830801547019102E-2</v>
      </c>
      <c r="F11" s="142">
        <v>1.1398569904941258E-2</v>
      </c>
      <c r="G11" s="13"/>
      <c r="H11" s="50">
        <v>169536</v>
      </c>
      <c r="I11" s="50">
        <v>163233</v>
      </c>
      <c r="J11" s="50">
        <v>168127</v>
      </c>
      <c r="K11" s="50">
        <v>174413</v>
      </c>
      <c r="L11" s="210">
        <v>165581</v>
      </c>
      <c r="M11" s="255">
        <v>161920</v>
      </c>
    </row>
    <row r="12" spans="1:13" s="14" customFormat="1" ht="16.5" customHeight="1">
      <c r="A12" s="13"/>
      <c r="B12" s="12" t="s">
        <v>94</v>
      </c>
      <c r="C12" s="286">
        <v>1930</v>
      </c>
      <c r="D12" s="50">
        <v>1815</v>
      </c>
      <c r="E12" s="142">
        <v>6.336088154269981E-2</v>
      </c>
      <c r="F12" s="142">
        <v>9.2781278784383137E-2</v>
      </c>
      <c r="G12" s="13"/>
      <c r="H12" s="50">
        <v>0</v>
      </c>
      <c r="I12" s="50">
        <v>1815</v>
      </c>
      <c r="J12" s="50">
        <v>-9</v>
      </c>
      <c r="K12" s="50">
        <v>-6</v>
      </c>
      <c r="L12" s="210">
        <v>0</v>
      </c>
      <c r="M12" s="255">
        <v>1930</v>
      </c>
    </row>
    <row r="13" spans="1:13" s="14" customFormat="1" ht="16.5" customHeight="1">
      <c r="A13" s="13"/>
      <c r="B13" s="12" t="s">
        <v>95</v>
      </c>
      <c r="C13" s="286">
        <v>123504</v>
      </c>
      <c r="D13" s="50">
        <v>113831</v>
      </c>
      <c r="E13" s="142">
        <v>8.4976851648496554E-2</v>
      </c>
      <c r="F13" s="142">
        <v>0.11499530555792137</v>
      </c>
      <c r="G13" s="13"/>
      <c r="H13" s="50">
        <v>52824</v>
      </c>
      <c r="I13" s="50">
        <v>61007</v>
      </c>
      <c r="J13" s="50">
        <v>57939</v>
      </c>
      <c r="K13" s="50">
        <v>55697</v>
      </c>
      <c r="L13" s="210">
        <v>62161</v>
      </c>
      <c r="M13" s="255">
        <v>61343</v>
      </c>
    </row>
    <row r="14" spans="1:13" s="14" customFormat="1" ht="16.5" customHeight="1">
      <c r="A14" s="13"/>
      <c r="B14" s="12" t="s">
        <v>183</v>
      </c>
      <c r="C14" s="286">
        <v>0</v>
      </c>
      <c r="D14" s="50">
        <v>0</v>
      </c>
      <c r="E14" s="142" t="s">
        <v>135</v>
      </c>
      <c r="F14" s="142" t="s">
        <v>135</v>
      </c>
      <c r="G14" s="13"/>
      <c r="H14" s="50">
        <v>0</v>
      </c>
      <c r="I14" s="50">
        <v>0</v>
      </c>
      <c r="J14" s="50">
        <v>0</v>
      </c>
      <c r="K14" s="50">
        <v>0</v>
      </c>
      <c r="L14" s="210">
        <v>0</v>
      </c>
      <c r="M14" s="255">
        <v>0</v>
      </c>
    </row>
    <row r="15" spans="1:13" s="14" customFormat="1" ht="16.5" customHeight="1">
      <c r="A15" s="13"/>
      <c r="B15" s="12" t="s">
        <v>96</v>
      </c>
      <c r="C15" s="286">
        <v>17345</v>
      </c>
      <c r="D15" s="50">
        <v>17953</v>
      </c>
      <c r="E15" s="142">
        <v>-3.3866206205091065E-2</v>
      </c>
      <c r="F15" s="142">
        <v>-7.1358268871473118E-3</v>
      </c>
      <c r="G15" s="13"/>
      <c r="H15" s="50">
        <v>9082</v>
      </c>
      <c r="I15" s="50">
        <v>8871</v>
      </c>
      <c r="J15" s="50">
        <v>11487</v>
      </c>
      <c r="K15" s="50">
        <v>14093</v>
      </c>
      <c r="L15" s="210">
        <v>5649</v>
      </c>
      <c r="M15" s="255">
        <v>11696</v>
      </c>
    </row>
    <row r="16" spans="1:13" s="14" customFormat="1" ht="16.5" customHeight="1">
      <c r="A16" s="13"/>
      <c r="B16" s="12" t="s">
        <v>97</v>
      </c>
      <c r="C16" s="286">
        <v>-5153</v>
      </c>
      <c r="D16" s="50">
        <v>448</v>
      </c>
      <c r="E16" s="142" t="s">
        <v>135</v>
      </c>
      <c r="F16" s="142" t="s">
        <v>135</v>
      </c>
      <c r="G16" s="13"/>
      <c r="H16" s="50">
        <v>1812</v>
      </c>
      <c r="I16" s="50">
        <v>-1364</v>
      </c>
      <c r="J16" s="50">
        <v>500</v>
      </c>
      <c r="K16" s="50">
        <v>-2753</v>
      </c>
      <c r="L16" s="210">
        <v>-3239</v>
      </c>
      <c r="M16" s="255">
        <v>-1914</v>
      </c>
    </row>
    <row r="17" spans="1:13" s="15" customFormat="1" ht="16.5" customHeight="1">
      <c r="A17" s="16"/>
      <c r="B17" s="127" t="s">
        <v>98</v>
      </c>
      <c r="C17" s="287">
        <v>465127</v>
      </c>
      <c r="D17" s="284">
        <v>466816</v>
      </c>
      <c r="E17" s="343">
        <v>-3.6181279133534749E-3</v>
      </c>
      <c r="F17" s="144">
        <v>2.394968655471108E-2</v>
      </c>
      <c r="G17" s="13"/>
      <c r="H17" s="284">
        <v>233254</v>
      </c>
      <c r="I17" s="284">
        <v>233562</v>
      </c>
      <c r="J17" s="284">
        <v>238044</v>
      </c>
      <c r="K17" s="284">
        <v>241444</v>
      </c>
      <c r="L17" s="292">
        <v>230152</v>
      </c>
      <c r="M17" s="283">
        <v>234975</v>
      </c>
    </row>
    <row r="18" spans="1:13" s="14" customFormat="1" ht="16.5" customHeight="1">
      <c r="A18" s="13"/>
      <c r="B18" s="12" t="s">
        <v>99</v>
      </c>
      <c r="C18" s="286">
        <v>-85034</v>
      </c>
      <c r="D18" s="50">
        <v>-92888</v>
      </c>
      <c r="E18" s="142">
        <v>-8.4553440702781812E-2</v>
      </c>
      <c r="F18" s="142">
        <v>-5.9225443824116542E-2</v>
      </c>
      <c r="G18" s="13"/>
      <c r="H18" s="50">
        <v>-46474</v>
      </c>
      <c r="I18" s="50">
        <v>-46414</v>
      </c>
      <c r="J18" s="50">
        <v>-44620</v>
      </c>
      <c r="K18" s="50">
        <v>-46382</v>
      </c>
      <c r="L18" s="210">
        <v>-43247</v>
      </c>
      <c r="M18" s="255">
        <v>-41787</v>
      </c>
    </row>
    <row r="19" spans="1:13" s="14" customFormat="1" ht="16.5" customHeight="1">
      <c r="A19" s="13"/>
      <c r="B19" s="12" t="s">
        <v>100</v>
      </c>
      <c r="C19" s="286">
        <v>-60632</v>
      </c>
      <c r="D19" s="50">
        <v>-67625</v>
      </c>
      <c r="E19" s="142">
        <v>-0.10340850277264324</v>
      </c>
      <c r="F19" s="142">
        <v>-7.8602175848898281E-2</v>
      </c>
      <c r="G19" s="13"/>
      <c r="H19" s="50">
        <v>-33933</v>
      </c>
      <c r="I19" s="50">
        <v>-33692</v>
      </c>
      <c r="J19" s="50">
        <v>-31890</v>
      </c>
      <c r="K19" s="50">
        <v>-33861</v>
      </c>
      <c r="L19" s="210">
        <v>-30319</v>
      </c>
      <c r="M19" s="255">
        <v>-30313</v>
      </c>
    </row>
    <row r="20" spans="1:13" s="14" customFormat="1" ht="16.5" customHeight="1">
      <c r="A20" s="13"/>
      <c r="B20" s="12" t="s">
        <v>7</v>
      </c>
      <c r="C20" s="286">
        <v>218</v>
      </c>
      <c r="D20" s="50">
        <v>166</v>
      </c>
      <c r="E20" s="142">
        <v>0.31325301204819267</v>
      </c>
      <c r="F20" s="142">
        <v>0.34958727323462857</v>
      </c>
      <c r="G20" s="13"/>
      <c r="H20" s="50">
        <v>83</v>
      </c>
      <c r="I20" s="50">
        <v>83</v>
      </c>
      <c r="J20" s="50">
        <v>84</v>
      </c>
      <c r="K20" s="50">
        <v>88</v>
      </c>
      <c r="L20" s="210">
        <v>99</v>
      </c>
      <c r="M20" s="255">
        <v>119</v>
      </c>
    </row>
    <row r="21" spans="1:13" s="14" customFormat="1" ht="16.5" customHeight="1">
      <c r="A21" s="13"/>
      <c r="B21" s="12" t="s">
        <v>8</v>
      </c>
      <c r="C21" s="286">
        <v>-20756</v>
      </c>
      <c r="D21" s="50">
        <v>-26362</v>
      </c>
      <c r="E21" s="142">
        <v>-0.21265457856004855</v>
      </c>
      <c r="F21" s="142">
        <v>-0.19087080301175885</v>
      </c>
      <c r="G21" s="13"/>
      <c r="H21" s="50">
        <v>-13081</v>
      </c>
      <c r="I21" s="50">
        <v>-13281</v>
      </c>
      <c r="J21" s="50">
        <v>-12702</v>
      </c>
      <c r="K21" s="50">
        <v>-11396</v>
      </c>
      <c r="L21" s="210">
        <v>-10529</v>
      </c>
      <c r="M21" s="255">
        <v>-10227</v>
      </c>
    </row>
    <row r="22" spans="1:13" s="15" customFormat="1" ht="16.5" customHeight="1">
      <c r="A22" s="16"/>
      <c r="B22" s="40" t="s">
        <v>37</v>
      </c>
      <c r="C22" s="146">
        <v>-166204</v>
      </c>
      <c r="D22" s="10">
        <v>-186709</v>
      </c>
      <c r="E22" s="342">
        <v>-0.10982330792838058</v>
      </c>
      <c r="F22" s="81">
        <v>-8.5194461774821817E-2</v>
      </c>
      <c r="G22" s="13"/>
      <c r="H22" s="10">
        <v>-93405</v>
      </c>
      <c r="I22" s="10">
        <v>-93304</v>
      </c>
      <c r="J22" s="10">
        <v>-89128</v>
      </c>
      <c r="K22" s="10">
        <v>-91551</v>
      </c>
      <c r="L22" s="199">
        <v>-83996</v>
      </c>
      <c r="M22" s="245">
        <v>-82208</v>
      </c>
    </row>
    <row r="23" spans="1:13" s="15" customFormat="1" ht="16.5" customHeight="1">
      <c r="A23" s="16"/>
      <c r="B23" s="127" t="s">
        <v>101</v>
      </c>
      <c r="C23" s="287">
        <v>298923</v>
      </c>
      <c r="D23" s="284">
        <v>280107</v>
      </c>
      <c r="E23" s="343">
        <v>6.7174329809679856E-2</v>
      </c>
      <c r="F23" s="144">
        <v>9.6701132094366704E-2</v>
      </c>
      <c r="G23" s="13"/>
      <c r="H23" s="284">
        <v>139849</v>
      </c>
      <c r="I23" s="284">
        <v>140258</v>
      </c>
      <c r="J23" s="284">
        <v>148916</v>
      </c>
      <c r="K23" s="284">
        <v>149893</v>
      </c>
      <c r="L23" s="292">
        <v>146156</v>
      </c>
      <c r="M23" s="283">
        <v>152767</v>
      </c>
    </row>
    <row r="24" spans="1:13" s="14" customFormat="1" ht="16.5" customHeight="1">
      <c r="A24" s="13"/>
      <c r="B24" s="41" t="s">
        <v>130</v>
      </c>
      <c r="C24" s="286">
        <v>-51844</v>
      </c>
      <c r="D24" s="50">
        <v>-17969</v>
      </c>
      <c r="E24" s="142" t="s">
        <v>135</v>
      </c>
      <c r="F24" s="142" t="s">
        <v>135</v>
      </c>
      <c r="G24" s="13"/>
      <c r="H24" s="50">
        <v>5489</v>
      </c>
      <c r="I24" s="50">
        <v>-23458</v>
      </c>
      <c r="J24" s="50">
        <v>-32899</v>
      </c>
      <c r="K24" s="50">
        <v>-16459</v>
      </c>
      <c r="L24" s="210">
        <v>-19216</v>
      </c>
      <c r="M24" s="255">
        <v>-32628</v>
      </c>
    </row>
    <row r="25" spans="1:13" s="15" customFormat="1" ht="16.5" customHeight="1">
      <c r="A25" s="16"/>
      <c r="B25" s="127" t="s">
        <v>133</v>
      </c>
      <c r="C25" s="287">
        <v>247079</v>
      </c>
      <c r="D25" s="284">
        <v>262138</v>
      </c>
      <c r="E25" s="343">
        <v>-5.7446840976890012E-2</v>
      </c>
      <c r="F25" s="144">
        <v>-3.1367879166300794E-2</v>
      </c>
      <c r="G25" s="13"/>
      <c r="H25" s="284">
        <v>145338</v>
      </c>
      <c r="I25" s="284">
        <v>116800</v>
      </c>
      <c r="J25" s="284">
        <v>116017</v>
      </c>
      <c r="K25" s="284">
        <v>133434</v>
      </c>
      <c r="L25" s="292">
        <v>126940</v>
      </c>
      <c r="M25" s="283">
        <v>120139</v>
      </c>
    </row>
    <row r="26" spans="1:13" s="14" customFormat="1" ht="16.5" customHeight="1">
      <c r="A26" s="13"/>
      <c r="B26" s="12" t="s">
        <v>38</v>
      </c>
      <c r="C26" s="286">
        <v>-28351</v>
      </c>
      <c r="D26" s="50">
        <v>-25332</v>
      </c>
      <c r="E26" s="142">
        <v>0.11917732512237489</v>
      </c>
      <c r="F26" s="142">
        <v>0.15014201666907523</v>
      </c>
      <c r="G26" s="13"/>
      <c r="H26" s="50">
        <v>-19472</v>
      </c>
      <c r="I26" s="50">
        <v>-5860</v>
      </c>
      <c r="J26" s="50">
        <v>-13553</v>
      </c>
      <c r="K26" s="50">
        <v>-19987</v>
      </c>
      <c r="L26" s="210">
        <v>-16457</v>
      </c>
      <c r="M26" s="255">
        <v>-11894</v>
      </c>
    </row>
    <row r="27" spans="1:13" s="14" customFormat="1" ht="16.5" customHeight="1">
      <c r="A27" s="13"/>
      <c r="B27" s="42" t="s">
        <v>39</v>
      </c>
      <c r="C27" s="286">
        <v>-28228</v>
      </c>
      <c r="D27" s="50">
        <v>-25436</v>
      </c>
      <c r="E27" s="142">
        <v>0.10976568642868378</v>
      </c>
      <c r="F27" s="142">
        <v>0.14046998274424483</v>
      </c>
      <c r="G27" s="13"/>
      <c r="H27" s="50">
        <v>-19334</v>
      </c>
      <c r="I27" s="50">
        <v>-6102</v>
      </c>
      <c r="J27" s="50">
        <v>-14833</v>
      </c>
      <c r="K27" s="50">
        <v>-14441</v>
      </c>
      <c r="L27" s="210">
        <v>-16459</v>
      </c>
      <c r="M27" s="255">
        <v>-11769</v>
      </c>
    </row>
    <row r="28" spans="1:13" s="14" customFormat="1" ht="16.5" customHeight="1">
      <c r="A28" s="13"/>
      <c r="B28" s="43" t="s">
        <v>82</v>
      </c>
      <c r="C28" s="286">
        <v>0</v>
      </c>
      <c r="D28" s="50">
        <v>-2394</v>
      </c>
      <c r="E28" s="142">
        <v>-1</v>
      </c>
      <c r="F28" s="142">
        <v>-1</v>
      </c>
      <c r="G28" s="13"/>
      <c r="H28" s="50">
        <v>-2531</v>
      </c>
      <c r="I28" s="50">
        <v>137</v>
      </c>
      <c r="J28" s="50">
        <v>13</v>
      </c>
      <c r="K28" s="50">
        <v>7</v>
      </c>
      <c r="L28" s="210">
        <v>-2473</v>
      </c>
      <c r="M28" s="255">
        <v>2473</v>
      </c>
    </row>
    <row r="29" spans="1:13" s="14" customFormat="1" ht="16.5" customHeight="1">
      <c r="A29" s="13"/>
      <c r="B29" s="43" t="s">
        <v>83</v>
      </c>
      <c r="C29" s="286">
        <v>-28228</v>
      </c>
      <c r="D29" s="50">
        <v>-13944</v>
      </c>
      <c r="E29" s="142" t="s">
        <v>135</v>
      </c>
      <c r="F29" s="142" t="s">
        <v>135</v>
      </c>
      <c r="G29" s="13"/>
      <c r="H29" s="50">
        <v>-6953</v>
      </c>
      <c r="I29" s="50">
        <v>-6991</v>
      </c>
      <c r="J29" s="50">
        <v>-14885</v>
      </c>
      <c r="K29" s="50">
        <v>-14478</v>
      </c>
      <c r="L29" s="210">
        <v>-13986</v>
      </c>
      <c r="M29" s="255">
        <v>-14242</v>
      </c>
    </row>
    <row r="30" spans="1:13" s="14" customFormat="1" ht="16.5" customHeight="1">
      <c r="A30" s="13"/>
      <c r="B30" s="43" t="s">
        <v>209</v>
      </c>
      <c r="C30" s="286">
        <v>0</v>
      </c>
      <c r="D30" s="50">
        <v>-9098</v>
      </c>
      <c r="E30" s="142">
        <v>-1</v>
      </c>
      <c r="F30" s="142">
        <v>-1</v>
      </c>
      <c r="G30" s="13"/>
      <c r="H30" s="50">
        <v>-9850</v>
      </c>
      <c r="I30" s="50">
        <v>752</v>
      </c>
      <c r="J30" s="50">
        <v>39</v>
      </c>
      <c r="K30" s="50">
        <v>30</v>
      </c>
      <c r="L30" s="210">
        <v>0</v>
      </c>
      <c r="M30" s="255">
        <v>0</v>
      </c>
    </row>
    <row r="31" spans="1:13" s="14" customFormat="1" ht="16.5" customHeight="1">
      <c r="A31" s="13"/>
      <c r="B31" s="12" t="s">
        <v>9</v>
      </c>
      <c r="C31" s="286">
        <v>-2</v>
      </c>
      <c r="D31" s="50">
        <v>-7566</v>
      </c>
      <c r="E31" s="142">
        <v>-0.99973565952947396</v>
      </c>
      <c r="F31" s="142">
        <v>-0.99972834614614448</v>
      </c>
      <c r="G31" s="13"/>
      <c r="H31" s="50">
        <v>-683</v>
      </c>
      <c r="I31" s="50">
        <v>-6883</v>
      </c>
      <c r="J31" s="50">
        <v>-13581</v>
      </c>
      <c r="K31" s="50">
        <v>-19742</v>
      </c>
      <c r="L31" s="210">
        <v>-2</v>
      </c>
      <c r="M31" s="255">
        <v>0</v>
      </c>
    </row>
    <row r="32" spans="1:13" s="15" customFormat="1" ht="16.5" customHeight="1">
      <c r="A32" s="13"/>
      <c r="B32" s="12" t="s">
        <v>10</v>
      </c>
      <c r="C32" s="286">
        <v>1415</v>
      </c>
      <c r="D32" s="50">
        <v>572</v>
      </c>
      <c r="E32" s="142" t="s">
        <v>135</v>
      </c>
      <c r="F32" s="142" t="s">
        <v>135</v>
      </c>
      <c r="G32" s="13"/>
      <c r="H32" s="50">
        <v>226</v>
      </c>
      <c r="I32" s="50">
        <v>346</v>
      </c>
      <c r="J32" s="50">
        <v>657</v>
      </c>
      <c r="K32" s="50">
        <v>-765</v>
      </c>
      <c r="L32" s="210">
        <v>539</v>
      </c>
      <c r="M32" s="255">
        <v>876</v>
      </c>
    </row>
    <row r="33" spans="1:13" s="15" customFormat="1" ht="16.5" customHeight="1">
      <c r="A33" s="16"/>
      <c r="B33" s="127" t="s">
        <v>102</v>
      </c>
      <c r="C33" s="287">
        <v>220141</v>
      </c>
      <c r="D33" s="284">
        <v>229812</v>
      </c>
      <c r="E33" s="343">
        <v>-4.2082223730701585E-2</v>
      </c>
      <c r="F33" s="343">
        <v>-1.5578028579692371E-2</v>
      </c>
      <c r="G33" s="13"/>
      <c r="H33" s="284">
        <v>125409</v>
      </c>
      <c r="I33" s="284">
        <v>104403</v>
      </c>
      <c r="J33" s="284">
        <v>89540</v>
      </c>
      <c r="K33" s="284">
        <v>92940</v>
      </c>
      <c r="L33" s="292">
        <v>111020</v>
      </c>
      <c r="M33" s="283">
        <v>109121</v>
      </c>
    </row>
    <row r="34" spans="1:13" ht="16.5" customHeight="1">
      <c r="A34" s="16"/>
      <c r="B34" s="127" t="s">
        <v>105</v>
      </c>
      <c r="C34" s="287">
        <v>157764</v>
      </c>
      <c r="D34" s="284">
        <v>167066</v>
      </c>
      <c r="E34" s="343">
        <v>-5.5678594088563793E-2</v>
      </c>
      <c r="F34" s="343">
        <v>-2.6359632167555547E-2</v>
      </c>
      <c r="G34" s="13"/>
      <c r="H34" s="284">
        <v>90823</v>
      </c>
      <c r="I34" s="284">
        <v>76243</v>
      </c>
      <c r="J34" s="284">
        <v>64761</v>
      </c>
      <c r="K34" s="284">
        <v>63815</v>
      </c>
      <c r="L34" s="292">
        <v>79603</v>
      </c>
      <c r="M34" s="283">
        <v>78161</v>
      </c>
    </row>
    <row r="35" spans="1:13" s="15" customFormat="1" ht="16.5" customHeight="1">
      <c r="A35" s="13"/>
      <c r="B35" s="12" t="s">
        <v>177</v>
      </c>
      <c r="C35" s="286">
        <v>0</v>
      </c>
      <c r="D35" s="50">
        <v>0</v>
      </c>
      <c r="E35" s="142" t="s">
        <v>135</v>
      </c>
      <c r="F35" s="142" t="s">
        <v>135</v>
      </c>
      <c r="G35" s="13"/>
      <c r="H35" s="50">
        <v>0</v>
      </c>
      <c r="I35" s="50">
        <v>0</v>
      </c>
      <c r="J35" s="50">
        <v>0</v>
      </c>
      <c r="K35" s="50">
        <v>0</v>
      </c>
      <c r="L35" s="210">
        <v>0</v>
      </c>
      <c r="M35" s="255">
        <v>0</v>
      </c>
    </row>
    <row r="36" spans="1:13" ht="16.5" customHeight="1">
      <c r="A36" s="16"/>
      <c r="B36" s="127" t="s">
        <v>178</v>
      </c>
      <c r="C36" s="287">
        <v>157764</v>
      </c>
      <c r="D36" s="284">
        <v>167066</v>
      </c>
      <c r="E36" s="343">
        <v>-5.5678594088563793E-2</v>
      </c>
      <c r="F36" s="343">
        <v>-2.6359632167555547E-2</v>
      </c>
      <c r="G36" s="13"/>
      <c r="H36" s="284">
        <v>90823</v>
      </c>
      <c r="I36" s="284">
        <v>76243</v>
      </c>
      <c r="J36" s="284">
        <v>64761</v>
      </c>
      <c r="K36" s="284">
        <v>63815</v>
      </c>
      <c r="L36" s="292">
        <v>79603</v>
      </c>
      <c r="M36" s="283">
        <v>78161</v>
      </c>
    </row>
    <row r="37" spans="1:13" ht="16.5" customHeight="1">
      <c r="A37" s="16"/>
      <c r="B37" s="127" t="s">
        <v>196</v>
      </c>
      <c r="C37" s="287">
        <v>158679.21000000002</v>
      </c>
      <c r="D37" s="284">
        <v>167462.75599999999</v>
      </c>
      <c r="E37" s="343">
        <v>-5.2450743137178346E-2</v>
      </c>
      <c r="F37" s="343">
        <v>-2.1782061571095968E-2</v>
      </c>
      <c r="G37" s="13"/>
      <c r="H37" s="284">
        <v>92911.365000000005</v>
      </c>
      <c r="I37" s="284">
        <v>74551.391000000003</v>
      </c>
      <c r="J37" s="284">
        <v>67243.838999999993</v>
      </c>
      <c r="K37" s="284">
        <v>62997.072999999997</v>
      </c>
      <c r="L37" s="292">
        <v>82067.112999999998</v>
      </c>
      <c r="M37" s="283">
        <v>76612.096999999994</v>
      </c>
    </row>
    <row r="38" spans="1:13" ht="16.5" customHeight="1">
      <c r="B38" s="9"/>
      <c r="C38" s="146"/>
      <c r="D38" s="10"/>
      <c r="E38" s="348"/>
      <c r="F38" s="64"/>
      <c r="G38" s="13"/>
      <c r="H38" s="10"/>
      <c r="I38" s="10"/>
      <c r="J38" s="10"/>
      <c r="K38" s="10"/>
      <c r="L38" s="199"/>
      <c r="M38" s="245"/>
    </row>
    <row r="39" spans="1:13" ht="23.8" thickBot="1">
      <c r="A39" s="138"/>
      <c r="B39" s="123" t="s">
        <v>108</v>
      </c>
      <c r="C39" s="151"/>
      <c r="D39" s="173"/>
      <c r="E39" s="349"/>
      <c r="F39" s="123"/>
      <c r="G39" s="13"/>
      <c r="H39" s="173"/>
      <c r="I39" s="173"/>
      <c r="J39" s="173"/>
      <c r="K39" s="173"/>
      <c r="L39" s="200"/>
      <c r="M39" s="275"/>
    </row>
    <row r="40" spans="1:13" ht="16.5" customHeight="1">
      <c r="A40" s="150"/>
      <c r="B40" s="147"/>
      <c r="C40" s="152"/>
      <c r="D40" s="174"/>
      <c r="E40" s="350"/>
      <c r="F40" s="147"/>
      <c r="G40" s="13"/>
      <c r="H40" s="174"/>
      <c r="I40" s="174"/>
      <c r="J40" s="174"/>
      <c r="K40" s="174"/>
      <c r="L40" s="202"/>
      <c r="M40" s="276"/>
    </row>
    <row r="41" spans="1:13" ht="16.5" customHeight="1">
      <c r="B41" s="40" t="s">
        <v>13</v>
      </c>
      <c r="C41" s="153">
        <v>0.35733036353512054</v>
      </c>
      <c r="D41" s="82">
        <v>0.39996272621332601</v>
      </c>
      <c r="E41" s="154">
        <v>-4.2632362678205471</v>
      </c>
      <c r="F41" s="90"/>
      <c r="G41" s="13"/>
      <c r="H41" s="82">
        <v>0.40044329357695901</v>
      </c>
      <c r="I41" s="82">
        <v>0.3994827925775597</v>
      </c>
      <c r="J41" s="82">
        <v>0.37441817479121509</v>
      </c>
      <c r="K41" s="82">
        <v>0.37918109375258857</v>
      </c>
      <c r="L41" s="203">
        <v>0.36495880983002538</v>
      </c>
      <c r="M41" s="246">
        <v>0.34985849558463666</v>
      </c>
    </row>
    <row r="42" spans="1:13" ht="16.5" customHeight="1">
      <c r="B42" s="40" t="s">
        <v>47</v>
      </c>
      <c r="C42" s="155">
        <v>77.692858971403581</v>
      </c>
      <c r="D42" s="84">
        <v>28.796895467421699</v>
      </c>
      <c r="E42" s="156">
        <v>48.895963503981882</v>
      </c>
      <c r="F42" s="91"/>
      <c r="G42" s="13"/>
      <c r="H42" s="84">
        <v>-17.613058370891572</v>
      </c>
      <c r="I42" s="84">
        <v>75.102346075888008</v>
      </c>
      <c r="J42" s="84">
        <v>103.23954109884338</v>
      </c>
      <c r="K42" s="84">
        <v>50.316811108279047</v>
      </c>
      <c r="L42" s="204">
        <v>57.981612427273575</v>
      </c>
      <c r="M42" s="247">
        <v>97.142165354332178</v>
      </c>
    </row>
    <row r="43" spans="1:13" ht="16.5" customHeight="1">
      <c r="B43" s="40"/>
      <c r="C43" s="153"/>
      <c r="D43" s="82"/>
      <c r="E43" s="156"/>
      <c r="F43" s="91"/>
      <c r="G43" s="13"/>
      <c r="H43" s="82"/>
      <c r="I43" s="82"/>
      <c r="J43" s="82"/>
      <c r="K43" s="82"/>
      <c r="L43" s="203"/>
      <c r="M43" s="246"/>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13532389</v>
      </c>
      <c r="D46" s="289">
        <v>12500041</v>
      </c>
      <c r="E46" s="342">
        <v>8.2587569112773318E-2</v>
      </c>
      <c r="F46" s="91"/>
      <c r="G46" s="13"/>
      <c r="H46" s="289">
        <v>12487376</v>
      </c>
      <c r="I46" s="289">
        <v>12500041</v>
      </c>
      <c r="J46" s="289">
        <v>12992990</v>
      </c>
      <c r="K46" s="289">
        <v>13175327</v>
      </c>
      <c r="L46" s="293">
        <v>13337816</v>
      </c>
      <c r="M46" s="294">
        <v>13532389</v>
      </c>
    </row>
    <row r="47" spans="1:13" ht="16.5" customHeight="1">
      <c r="B47" s="40" t="s">
        <v>88</v>
      </c>
      <c r="C47" s="288">
        <v>14936615</v>
      </c>
      <c r="D47" s="289">
        <v>14362590</v>
      </c>
      <c r="E47" s="342">
        <v>3.9966677319341448E-2</v>
      </c>
      <c r="F47" s="91"/>
      <c r="G47" s="13"/>
      <c r="H47" s="289">
        <v>14703880</v>
      </c>
      <c r="I47" s="289">
        <v>14362590</v>
      </c>
      <c r="J47" s="289">
        <v>14119330</v>
      </c>
      <c r="K47" s="289">
        <v>15134353</v>
      </c>
      <c r="L47" s="293">
        <v>14977052</v>
      </c>
      <c r="M47" s="294">
        <v>14936615</v>
      </c>
    </row>
    <row r="48" spans="1:13" ht="16.5" customHeight="1">
      <c r="B48" s="40" t="s">
        <v>45</v>
      </c>
      <c r="C48" s="288">
        <v>12105998.5</v>
      </c>
      <c r="D48" s="289">
        <v>10929864</v>
      </c>
      <c r="E48" s="342">
        <v>0.10760742311157756</v>
      </c>
      <c r="F48" s="91"/>
      <c r="G48" s="13"/>
      <c r="H48" s="289">
        <v>10864585</v>
      </c>
      <c r="I48" s="289">
        <v>10929864</v>
      </c>
      <c r="J48" s="289">
        <v>10751505.5</v>
      </c>
      <c r="K48" s="289">
        <v>11156274.5</v>
      </c>
      <c r="L48" s="293">
        <v>11476911</v>
      </c>
      <c r="M48" s="294">
        <v>12105998.5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4260.76</v>
      </c>
      <c r="D52" s="47">
        <v>4851.2479999999996</v>
      </c>
      <c r="E52" s="342">
        <v>-0.12171878246587253</v>
      </c>
      <c r="F52" s="90"/>
      <c r="G52" s="13"/>
      <c r="H52" s="47">
        <v>5051.9949999999999</v>
      </c>
      <c r="I52" s="47">
        <v>4851.2479999999996</v>
      </c>
      <c r="J52" s="47">
        <v>4510.38</v>
      </c>
      <c r="K52" s="47">
        <v>4474.6400000000003</v>
      </c>
      <c r="L52" s="198">
        <v>4396.6400000000003</v>
      </c>
      <c r="M52" s="249">
        <v>4260.76</v>
      </c>
    </row>
    <row r="53" spans="1:13" ht="11.55">
      <c r="B53" s="40" t="s">
        <v>179</v>
      </c>
      <c r="C53" s="159">
        <v>0.20560976933658656</v>
      </c>
      <c r="D53" s="44">
        <v>0.22987894835091599</v>
      </c>
      <c r="E53" s="154">
        <v>-2.4269179014329429</v>
      </c>
      <c r="F53" s="92"/>
      <c r="G53" s="13"/>
      <c r="H53" s="44">
        <v>0.26638297858202364</v>
      </c>
      <c r="I53" s="44">
        <v>0.19319256280020111</v>
      </c>
      <c r="J53" s="44">
        <v>0.18988755212201441</v>
      </c>
      <c r="K53" s="44">
        <v>0.17444926767472216</v>
      </c>
      <c r="L53" s="44">
        <v>0.21560716424174323</v>
      </c>
      <c r="M53" s="159">
        <v>0.19601090117193026</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399" customFormat="1" ht="25.3" customHeight="1">
      <c r="B57" s="429" t="s">
        <v>205</v>
      </c>
      <c r="C57" s="419"/>
      <c r="D57" s="419"/>
      <c r="E57" s="419"/>
      <c r="F57" s="419"/>
      <c r="G57" s="419"/>
      <c r="H57" s="419"/>
      <c r="I57" s="419"/>
      <c r="J57" s="419"/>
      <c r="K57" s="419"/>
      <c r="L57" s="430"/>
      <c r="M57" s="400"/>
    </row>
    <row r="58" spans="1:13" s="12" customFormat="1" ht="14.95" customHeight="1">
      <c r="B58" s="428" t="s">
        <v>206</v>
      </c>
      <c r="C58" s="428"/>
      <c r="D58" s="428"/>
      <c r="E58" s="428"/>
      <c r="F58" s="428"/>
      <c r="G58" s="428"/>
      <c r="H58" s="428"/>
      <c r="I58" s="428"/>
      <c r="J58" s="428"/>
      <c r="K58" s="428"/>
      <c r="L58" s="428"/>
      <c r="M58" s="47"/>
    </row>
    <row r="59" spans="1:13" ht="11.55">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00B050"/>
    <pageSetUpPr fitToPage="1"/>
  </sheetPr>
  <dimension ref="A1:M59"/>
  <sheetViews>
    <sheetView showGridLines="0" topLeftCell="A28" zoomScale="70" zoomScaleNormal="70" zoomScaleSheetLayoutView="50" workbookViewId="0">
      <selection activeCell="M59" sqref="M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171</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297984</v>
      </c>
      <c r="D11" s="233">
        <v>249134</v>
      </c>
      <c r="E11" s="142">
        <v>0.19607921841258125</v>
      </c>
      <c r="F11" s="142">
        <v>0.19607921841258125</v>
      </c>
      <c r="G11" s="13"/>
      <c r="H11" s="233">
        <v>124686</v>
      </c>
      <c r="I11" s="233">
        <v>124448</v>
      </c>
      <c r="J11" s="233">
        <v>126991</v>
      </c>
      <c r="K11" s="233">
        <v>132188</v>
      </c>
      <c r="L11" s="234">
        <v>145228</v>
      </c>
      <c r="M11" s="242">
        <v>152756</v>
      </c>
    </row>
    <row r="12" spans="1:13" s="14" customFormat="1" ht="16.5" customHeight="1">
      <c r="A12" s="13"/>
      <c r="B12" s="12" t="s">
        <v>94</v>
      </c>
      <c r="C12" s="286">
        <v>497</v>
      </c>
      <c r="D12" s="233">
        <v>132</v>
      </c>
      <c r="E12" s="142" t="s">
        <v>135</v>
      </c>
      <c r="F12" s="142" t="s">
        <v>135</v>
      </c>
      <c r="G12" s="13"/>
      <c r="H12" s="233">
        <v>61</v>
      </c>
      <c r="I12" s="233">
        <v>71</v>
      </c>
      <c r="J12" s="233">
        <v>664</v>
      </c>
      <c r="K12" s="233">
        <v>281</v>
      </c>
      <c r="L12" s="234">
        <v>300</v>
      </c>
      <c r="M12" s="242">
        <v>197</v>
      </c>
    </row>
    <row r="13" spans="1:13" s="14" customFormat="1" ht="16.5" customHeight="1">
      <c r="A13" s="13"/>
      <c r="B13" s="12" t="s">
        <v>95</v>
      </c>
      <c r="C13" s="286">
        <v>122199</v>
      </c>
      <c r="D13" s="233">
        <v>113856</v>
      </c>
      <c r="E13" s="142">
        <v>7.3276770657672907E-2</v>
      </c>
      <c r="F13" s="142">
        <v>7.3276770657672907E-2</v>
      </c>
      <c r="G13" s="13"/>
      <c r="H13" s="233">
        <v>57492</v>
      </c>
      <c r="I13" s="233">
        <v>56364</v>
      </c>
      <c r="J13" s="233">
        <v>62256</v>
      </c>
      <c r="K13" s="233">
        <v>68677</v>
      </c>
      <c r="L13" s="234">
        <v>62932</v>
      </c>
      <c r="M13" s="242">
        <v>59267</v>
      </c>
    </row>
    <row r="14" spans="1:13" s="14" customFormat="1" ht="16.5" customHeight="1">
      <c r="A14" s="13"/>
      <c r="B14" s="12" t="s">
        <v>183</v>
      </c>
      <c r="C14" s="286">
        <v>0</v>
      </c>
      <c r="D14" s="233">
        <v>0</v>
      </c>
      <c r="E14" s="142" t="s">
        <v>135</v>
      </c>
      <c r="F14" s="142" t="s">
        <v>135</v>
      </c>
      <c r="G14" s="13"/>
      <c r="H14" s="233">
        <v>0</v>
      </c>
      <c r="I14" s="233">
        <v>0</v>
      </c>
      <c r="J14" s="233">
        <v>0</v>
      </c>
      <c r="K14" s="233">
        <v>0</v>
      </c>
      <c r="L14" s="234">
        <v>0</v>
      </c>
      <c r="M14" s="242">
        <v>0</v>
      </c>
    </row>
    <row r="15" spans="1:13" s="14" customFormat="1" ht="16.5" customHeight="1">
      <c r="A15" s="13"/>
      <c r="B15" s="12" t="s">
        <v>96</v>
      </c>
      <c r="C15" s="286">
        <v>6631</v>
      </c>
      <c r="D15" s="233">
        <v>8470</v>
      </c>
      <c r="E15" s="142">
        <v>-0.21711924439197161</v>
      </c>
      <c r="F15" s="142">
        <v>-0.21711924439197161</v>
      </c>
      <c r="G15" s="13"/>
      <c r="H15" s="233">
        <v>3981</v>
      </c>
      <c r="I15" s="233">
        <v>4489</v>
      </c>
      <c r="J15" s="233">
        <v>5446</v>
      </c>
      <c r="K15" s="233">
        <v>4987</v>
      </c>
      <c r="L15" s="234">
        <v>3804</v>
      </c>
      <c r="M15" s="242">
        <v>2827</v>
      </c>
    </row>
    <row r="16" spans="1:13" s="14" customFormat="1" ht="16.5" customHeight="1">
      <c r="A16" s="13"/>
      <c r="B16" s="12" t="s">
        <v>97</v>
      </c>
      <c r="C16" s="286">
        <v>-5489</v>
      </c>
      <c r="D16" s="233">
        <v>-103</v>
      </c>
      <c r="E16" s="142" t="s">
        <v>135</v>
      </c>
      <c r="F16" s="142" t="s">
        <v>135</v>
      </c>
      <c r="G16" s="13"/>
      <c r="H16" s="233">
        <v>448</v>
      </c>
      <c r="I16" s="233">
        <v>-551</v>
      </c>
      <c r="J16" s="233">
        <v>-2113</v>
      </c>
      <c r="K16" s="233">
        <v>-8033</v>
      </c>
      <c r="L16" s="234">
        <v>-2593</v>
      </c>
      <c r="M16" s="242">
        <v>-2896</v>
      </c>
    </row>
    <row r="17" spans="1:13" s="15" customFormat="1" ht="16.5" customHeight="1">
      <c r="A17" s="16"/>
      <c r="B17" s="127" t="s">
        <v>98</v>
      </c>
      <c r="C17" s="287">
        <v>421822</v>
      </c>
      <c r="D17" s="235">
        <v>371489</v>
      </c>
      <c r="E17" s="343">
        <v>0.13548987991569073</v>
      </c>
      <c r="F17" s="144">
        <v>0.13548987991569073</v>
      </c>
      <c r="G17" s="13"/>
      <c r="H17" s="235">
        <v>186668</v>
      </c>
      <c r="I17" s="235">
        <v>184821</v>
      </c>
      <c r="J17" s="235">
        <v>193244</v>
      </c>
      <c r="K17" s="235">
        <v>198100</v>
      </c>
      <c r="L17" s="236">
        <v>209671</v>
      </c>
      <c r="M17" s="243">
        <v>212151</v>
      </c>
    </row>
    <row r="18" spans="1:13" s="14" customFormat="1" ht="16.5" customHeight="1">
      <c r="A18" s="13"/>
      <c r="B18" s="12" t="s">
        <v>99</v>
      </c>
      <c r="C18" s="286">
        <v>-55159</v>
      </c>
      <c r="D18" s="233">
        <v>-52305</v>
      </c>
      <c r="E18" s="142">
        <v>5.4564573176560494E-2</v>
      </c>
      <c r="F18" s="142">
        <v>5.4564573176560494E-2</v>
      </c>
      <c r="G18" s="13"/>
      <c r="H18" s="233">
        <v>-26074</v>
      </c>
      <c r="I18" s="233">
        <v>-26231</v>
      </c>
      <c r="J18" s="233">
        <v>-27699</v>
      </c>
      <c r="K18" s="233">
        <v>-34914</v>
      </c>
      <c r="L18" s="234">
        <v>-27437</v>
      </c>
      <c r="M18" s="242">
        <v>-27722</v>
      </c>
    </row>
    <row r="19" spans="1:13" s="14" customFormat="1" ht="16.5" customHeight="1">
      <c r="A19" s="13"/>
      <c r="B19" s="12" t="s">
        <v>100</v>
      </c>
      <c r="C19" s="286">
        <v>-31230</v>
      </c>
      <c r="D19" s="233">
        <v>-30213</v>
      </c>
      <c r="E19" s="142">
        <v>3.3661006851355424E-2</v>
      </c>
      <c r="F19" s="142">
        <v>3.3661006851355424E-2</v>
      </c>
      <c r="G19" s="13"/>
      <c r="H19" s="233">
        <v>-15561</v>
      </c>
      <c r="I19" s="233">
        <v>-14652</v>
      </c>
      <c r="J19" s="233">
        <v>-14182</v>
      </c>
      <c r="K19" s="233">
        <v>-15007</v>
      </c>
      <c r="L19" s="234">
        <v>-16098</v>
      </c>
      <c r="M19" s="242">
        <v>-15132</v>
      </c>
    </row>
    <row r="20" spans="1:13" s="14" customFormat="1" ht="16.5" customHeight="1">
      <c r="A20" s="13"/>
      <c r="B20" s="12" t="s">
        <v>7</v>
      </c>
      <c r="C20" s="286">
        <v>348</v>
      </c>
      <c r="D20" s="233">
        <v>330</v>
      </c>
      <c r="E20" s="142">
        <v>5.4545454545454453E-2</v>
      </c>
      <c r="F20" s="142">
        <v>5.4545454545454453E-2</v>
      </c>
      <c r="G20" s="13"/>
      <c r="H20" s="233">
        <v>130</v>
      </c>
      <c r="I20" s="233">
        <v>200</v>
      </c>
      <c r="J20" s="233">
        <v>133</v>
      </c>
      <c r="K20" s="233">
        <v>260</v>
      </c>
      <c r="L20" s="234">
        <v>147</v>
      </c>
      <c r="M20" s="242">
        <v>201</v>
      </c>
    </row>
    <row r="21" spans="1:13" s="14" customFormat="1" ht="16.5" customHeight="1">
      <c r="A21" s="13"/>
      <c r="B21" s="12" t="s">
        <v>8</v>
      </c>
      <c r="C21" s="286">
        <v>-12628</v>
      </c>
      <c r="D21" s="233">
        <v>-14773</v>
      </c>
      <c r="E21" s="142">
        <v>-0.14519731943410275</v>
      </c>
      <c r="F21" s="142">
        <v>-0.14519731943410275</v>
      </c>
      <c r="G21" s="13"/>
      <c r="H21" s="233">
        <v>-7343</v>
      </c>
      <c r="I21" s="233">
        <v>-7430</v>
      </c>
      <c r="J21" s="233">
        <v>-7510</v>
      </c>
      <c r="K21" s="233">
        <v>-7473</v>
      </c>
      <c r="L21" s="234">
        <v>-6279</v>
      </c>
      <c r="M21" s="242">
        <v>-6349</v>
      </c>
    </row>
    <row r="22" spans="1:13" s="15" customFormat="1" ht="16.5" customHeight="1">
      <c r="A22" s="16"/>
      <c r="B22" s="40" t="s">
        <v>37</v>
      </c>
      <c r="C22" s="146">
        <v>-98669</v>
      </c>
      <c r="D22" s="237">
        <v>-96961</v>
      </c>
      <c r="E22" s="342">
        <v>1.7615329874898222E-2</v>
      </c>
      <c r="F22" s="81">
        <v>1.7615329874898222E-2</v>
      </c>
      <c r="G22" s="13"/>
      <c r="H22" s="237">
        <v>-48848</v>
      </c>
      <c r="I22" s="237">
        <v>-48113</v>
      </c>
      <c r="J22" s="237">
        <v>-49258</v>
      </c>
      <c r="K22" s="237">
        <v>-57134</v>
      </c>
      <c r="L22" s="238">
        <v>-49667</v>
      </c>
      <c r="M22" s="244">
        <v>-49002</v>
      </c>
    </row>
    <row r="23" spans="1:13" s="15" customFormat="1" ht="16.5" customHeight="1">
      <c r="A23" s="16"/>
      <c r="B23" s="127" t="s">
        <v>101</v>
      </c>
      <c r="C23" s="287">
        <v>323153</v>
      </c>
      <c r="D23" s="235">
        <v>274528</v>
      </c>
      <c r="E23" s="343">
        <v>0.17712218790068768</v>
      </c>
      <c r="F23" s="144">
        <v>0.17712218790068768</v>
      </c>
      <c r="G23" s="13"/>
      <c r="H23" s="235">
        <v>137820</v>
      </c>
      <c r="I23" s="235">
        <v>136708</v>
      </c>
      <c r="J23" s="235">
        <v>143986</v>
      </c>
      <c r="K23" s="235">
        <v>140966</v>
      </c>
      <c r="L23" s="236">
        <v>160004</v>
      </c>
      <c r="M23" s="243">
        <v>163149</v>
      </c>
    </row>
    <row r="24" spans="1:13" s="14" customFormat="1" ht="16.5" customHeight="1">
      <c r="A24" s="13"/>
      <c r="B24" s="41" t="s">
        <v>130</v>
      </c>
      <c r="C24" s="286">
        <v>-13547</v>
      </c>
      <c r="D24" s="233">
        <v>33521</v>
      </c>
      <c r="E24" s="142" t="s">
        <v>135</v>
      </c>
      <c r="F24" s="142" t="s">
        <v>135</v>
      </c>
      <c r="G24" s="13"/>
      <c r="H24" s="233">
        <v>3094</v>
      </c>
      <c r="I24" s="233">
        <v>30427</v>
      </c>
      <c r="J24" s="233">
        <v>-8805</v>
      </c>
      <c r="K24" s="233">
        <v>-31847</v>
      </c>
      <c r="L24" s="234">
        <v>-11965</v>
      </c>
      <c r="M24" s="242">
        <v>-1582</v>
      </c>
    </row>
    <row r="25" spans="1:13" s="15" customFormat="1" ht="16.5" customHeight="1">
      <c r="A25" s="16"/>
      <c r="B25" s="127" t="s">
        <v>133</v>
      </c>
      <c r="C25" s="287">
        <v>309606</v>
      </c>
      <c r="D25" s="235">
        <v>308049</v>
      </c>
      <c r="E25" s="343">
        <v>5.0543906975837327E-3</v>
      </c>
      <c r="F25" s="144">
        <v>5.0543906975837327E-3</v>
      </c>
      <c r="G25" s="13"/>
      <c r="H25" s="235">
        <v>140914</v>
      </c>
      <c r="I25" s="235">
        <v>167135</v>
      </c>
      <c r="J25" s="235">
        <v>135181</v>
      </c>
      <c r="K25" s="235">
        <v>109119</v>
      </c>
      <c r="L25" s="236">
        <v>148039</v>
      </c>
      <c r="M25" s="243">
        <v>161567</v>
      </c>
    </row>
    <row r="26" spans="1:13" s="14" customFormat="1" ht="16.5" customHeight="1">
      <c r="A26" s="13"/>
      <c r="B26" s="12" t="s">
        <v>38</v>
      </c>
      <c r="C26" s="286">
        <v>-11456</v>
      </c>
      <c r="D26" s="233">
        <v>-10643</v>
      </c>
      <c r="E26" s="142">
        <v>7.6388236399511422E-2</v>
      </c>
      <c r="F26" s="142">
        <v>7.6388236399511422E-2</v>
      </c>
      <c r="G26" s="13"/>
      <c r="H26" s="233">
        <v>-19301</v>
      </c>
      <c r="I26" s="233">
        <v>8658</v>
      </c>
      <c r="J26" s="233">
        <v>-303</v>
      </c>
      <c r="K26" s="233">
        <v>320</v>
      </c>
      <c r="L26" s="234">
        <v>-16622</v>
      </c>
      <c r="M26" s="242">
        <v>5166</v>
      </c>
    </row>
    <row r="27" spans="1:13" s="14" customFormat="1" ht="16.5" customHeight="1">
      <c r="A27" s="13"/>
      <c r="B27" s="42" t="s">
        <v>39</v>
      </c>
      <c r="C27" s="286">
        <v>-11018</v>
      </c>
      <c r="D27" s="233">
        <v>-10531</v>
      </c>
      <c r="E27" s="142">
        <v>4.6244421232551458E-2</v>
      </c>
      <c r="F27" s="142">
        <v>4.6244421232551458E-2</v>
      </c>
      <c r="G27" s="13"/>
      <c r="H27" s="233">
        <v>-19184</v>
      </c>
      <c r="I27" s="233">
        <v>8653</v>
      </c>
      <c r="J27" s="233">
        <v>0</v>
      </c>
      <c r="K27" s="233">
        <v>1</v>
      </c>
      <c r="L27" s="234">
        <v>-16368</v>
      </c>
      <c r="M27" s="242">
        <v>5350</v>
      </c>
    </row>
    <row r="28" spans="1:13" s="14" customFormat="1" ht="16.5" customHeight="1">
      <c r="A28" s="13"/>
      <c r="B28" s="43" t="s">
        <v>82</v>
      </c>
      <c r="C28" s="286">
        <v>-11018</v>
      </c>
      <c r="D28" s="233">
        <v>-10531</v>
      </c>
      <c r="E28" s="142">
        <v>4.6244421232551458E-2</v>
      </c>
      <c r="F28" s="142">
        <v>4.6244421232551458E-2</v>
      </c>
      <c r="G28" s="13"/>
      <c r="H28" s="233">
        <v>-19184</v>
      </c>
      <c r="I28" s="233">
        <v>8653</v>
      </c>
      <c r="J28" s="233">
        <v>0</v>
      </c>
      <c r="K28" s="233">
        <v>1</v>
      </c>
      <c r="L28" s="234">
        <v>-11761</v>
      </c>
      <c r="M28" s="242">
        <v>743</v>
      </c>
    </row>
    <row r="29" spans="1:13" s="14" customFormat="1" ht="16.5" customHeight="1">
      <c r="A29" s="13"/>
      <c r="B29" s="43" t="s">
        <v>83</v>
      </c>
      <c r="C29" s="286">
        <v>0</v>
      </c>
      <c r="D29" s="233">
        <v>0</v>
      </c>
      <c r="E29" s="142" t="s">
        <v>135</v>
      </c>
      <c r="F29" s="142" t="s">
        <v>135</v>
      </c>
      <c r="G29" s="13"/>
      <c r="H29" s="233">
        <v>0</v>
      </c>
      <c r="I29" s="233">
        <v>0</v>
      </c>
      <c r="J29" s="233">
        <v>0</v>
      </c>
      <c r="K29" s="233">
        <v>0</v>
      </c>
      <c r="L29" s="234">
        <v>0</v>
      </c>
      <c r="M29" s="242">
        <v>0</v>
      </c>
    </row>
    <row r="30" spans="1:13" s="14" customFormat="1" ht="16.5" customHeight="1">
      <c r="A30" s="13"/>
      <c r="B30" s="43" t="s">
        <v>209</v>
      </c>
      <c r="C30" s="286">
        <v>0</v>
      </c>
      <c r="D30" s="233">
        <v>0</v>
      </c>
      <c r="E30" s="142" t="s">
        <v>135</v>
      </c>
      <c r="F30" s="142" t="s">
        <v>135</v>
      </c>
      <c r="G30" s="13"/>
      <c r="H30" s="233">
        <v>0</v>
      </c>
      <c r="I30" s="233">
        <v>0</v>
      </c>
      <c r="J30" s="233">
        <v>0</v>
      </c>
      <c r="K30" s="233">
        <v>0</v>
      </c>
      <c r="L30" s="234">
        <v>-4607</v>
      </c>
      <c r="M30" s="242">
        <v>4607</v>
      </c>
    </row>
    <row r="31" spans="1:13" s="14" customFormat="1" ht="16.5" customHeight="1">
      <c r="A31" s="13"/>
      <c r="B31" s="12" t="s">
        <v>9</v>
      </c>
      <c r="C31" s="286">
        <v>-2110</v>
      </c>
      <c r="D31" s="233">
        <v>-298</v>
      </c>
      <c r="E31" s="142" t="s">
        <v>135</v>
      </c>
      <c r="F31" s="142" t="s">
        <v>135</v>
      </c>
      <c r="G31" s="13"/>
      <c r="H31" s="233">
        <v>238</v>
      </c>
      <c r="I31" s="233">
        <v>-536</v>
      </c>
      <c r="J31" s="233">
        <v>-1130</v>
      </c>
      <c r="K31" s="233">
        <v>-7040</v>
      </c>
      <c r="L31" s="234">
        <v>-1146</v>
      </c>
      <c r="M31" s="242">
        <v>-964</v>
      </c>
    </row>
    <row r="32" spans="1:13" s="15" customFormat="1" ht="16.5" customHeight="1">
      <c r="A32" s="13"/>
      <c r="B32" s="12" t="s">
        <v>10</v>
      </c>
      <c r="C32" s="286">
        <v>-107</v>
      </c>
      <c r="D32" s="233">
        <v>497</v>
      </c>
      <c r="E32" s="142" t="s">
        <v>135</v>
      </c>
      <c r="F32" s="142" t="s">
        <v>135</v>
      </c>
      <c r="G32" s="13"/>
      <c r="H32" s="233">
        <v>29</v>
      </c>
      <c r="I32" s="233">
        <v>468</v>
      </c>
      <c r="J32" s="233">
        <v>97</v>
      </c>
      <c r="K32" s="233">
        <v>-207</v>
      </c>
      <c r="L32" s="234">
        <v>-105</v>
      </c>
      <c r="M32" s="242">
        <v>-2</v>
      </c>
    </row>
    <row r="33" spans="1:13" s="15" customFormat="1" ht="16.5" customHeight="1">
      <c r="A33" s="16"/>
      <c r="B33" s="127" t="s">
        <v>102</v>
      </c>
      <c r="C33" s="287">
        <v>295933</v>
      </c>
      <c r="D33" s="235">
        <v>297605</v>
      </c>
      <c r="E33" s="343">
        <v>-5.6181851783404513E-3</v>
      </c>
      <c r="F33" s="343">
        <v>-5.6181851783404513E-3</v>
      </c>
      <c r="G33" s="13"/>
      <c r="H33" s="235">
        <v>121880</v>
      </c>
      <c r="I33" s="235">
        <v>175725</v>
      </c>
      <c r="J33" s="235">
        <v>133845</v>
      </c>
      <c r="K33" s="235">
        <v>102192</v>
      </c>
      <c r="L33" s="236">
        <v>130166</v>
      </c>
      <c r="M33" s="243">
        <v>165767</v>
      </c>
    </row>
    <row r="34" spans="1:13" ht="16.5" customHeight="1">
      <c r="A34" s="16"/>
      <c r="B34" s="127" t="s">
        <v>105</v>
      </c>
      <c r="C34" s="287">
        <v>250563</v>
      </c>
      <c r="D34" s="235">
        <v>254442</v>
      </c>
      <c r="E34" s="343">
        <v>-1.5245124625651418E-2</v>
      </c>
      <c r="F34" s="343">
        <v>-1.5245124625651418E-2</v>
      </c>
      <c r="G34" s="13"/>
      <c r="H34" s="235">
        <v>104902</v>
      </c>
      <c r="I34" s="235">
        <v>149540</v>
      </c>
      <c r="J34" s="235">
        <v>110468</v>
      </c>
      <c r="K34" s="235">
        <v>83053</v>
      </c>
      <c r="L34" s="236">
        <v>109101</v>
      </c>
      <c r="M34" s="243">
        <v>141462</v>
      </c>
    </row>
    <row r="35" spans="1:13" s="15" customFormat="1" ht="16.5" customHeight="1">
      <c r="A35" s="13"/>
      <c r="B35" s="12" t="s">
        <v>177</v>
      </c>
      <c r="C35" s="286">
        <v>0</v>
      </c>
      <c r="D35" s="233">
        <v>0</v>
      </c>
      <c r="E35" s="142" t="s">
        <v>135</v>
      </c>
      <c r="F35" s="142" t="s">
        <v>135</v>
      </c>
      <c r="G35" s="13"/>
      <c r="H35" s="233">
        <v>0</v>
      </c>
      <c r="I35" s="233">
        <v>0</v>
      </c>
      <c r="J35" s="233">
        <v>0</v>
      </c>
      <c r="K35" s="233">
        <v>0</v>
      </c>
      <c r="L35" s="234">
        <v>0</v>
      </c>
      <c r="M35" s="242">
        <v>0</v>
      </c>
    </row>
    <row r="36" spans="1:13" ht="16.5" customHeight="1">
      <c r="A36" s="16"/>
      <c r="B36" s="127" t="s">
        <v>178</v>
      </c>
      <c r="C36" s="287">
        <v>250563</v>
      </c>
      <c r="D36" s="235">
        <v>254442</v>
      </c>
      <c r="E36" s="343">
        <v>-1.5245124625651418E-2</v>
      </c>
      <c r="F36" s="343">
        <v>-1.5245124625651418E-2</v>
      </c>
      <c r="G36" s="13"/>
      <c r="H36" s="235">
        <v>104902</v>
      </c>
      <c r="I36" s="235">
        <v>149540</v>
      </c>
      <c r="J36" s="235">
        <v>110468</v>
      </c>
      <c r="K36" s="235">
        <v>83053</v>
      </c>
      <c r="L36" s="236">
        <v>109101</v>
      </c>
      <c r="M36" s="243">
        <v>141462</v>
      </c>
    </row>
    <row r="37" spans="1:13" ht="16.5" customHeight="1">
      <c r="A37" s="16"/>
      <c r="B37" s="127" t="s">
        <v>196</v>
      </c>
      <c r="C37" s="287">
        <v>247518.06399999998</v>
      </c>
      <c r="D37" s="235">
        <v>250001.54500000001</v>
      </c>
      <c r="E37" s="343">
        <v>-9.9338626087291937E-3</v>
      </c>
      <c r="F37" s="343">
        <v>-9.9338626087291937E-3</v>
      </c>
      <c r="G37" s="13"/>
      <c r="H37" s="235">
        <v>104790.63800000001</v>
      </c>
      <c r="I37" s="235">
        <v>145210.90700000001</v>
      </c>
      <c r="J37" s="235">
        <v>110028.624</v>
      </c>
      <c r="K37" s="235">
        <v>79689.603000000003</v>
      </c>
      <c r="L37" s="236">
        <v>109263.60800000001</v>
      </c>
      <c r="M37" s="243">
        <v>138254.45600000001</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23"/>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v>0.23391146028419571</v>
      </c>
      <c r="D41" s="82">
        <v>0.26100638242316732</v>
      </c>
      <c r="E41" s="154">
        <v>-2.7094922138971604</v>
      </c>
      <c r="F41" s="90"/>
      <c r="G41" s="13"/>
      <c r="H41" s="82">
        <v>0.26168384511539206</v>
      </c>
      <c r="I41" s="82">
        <v>0.26032214953928395</v>
      </c>
      <c r="J41" s="82">
        <v>0.2549005402496326</v>
      </c>
      <c r="K41" s="82">
        <v>0.28840989399293288</v>
      </c>
      <c r="L41" s="203">
        <v>0.2368806368071884</v>
      </c>
      <c r="M41" s="246">
        <v>0.23097699280229647</v>
      </c>
    </row>
    <row r="42" spans="1:13" ht="16.5" customHeight="1">
      <c r="B42" s="40" t="s">
        <v>47</v>
      </c>
      <c r="C42" s="155">
        <v>21.013830045860239</v>
      </c>
      <c r="D42" s="84">
        <v>-61.480257656403339</v>
      </c>
      <c r="E42" s="156">
        <v>82.494087702263585</v>
      </c>
      <c r="F42" s="91"/>
      <c r="G42" s="13"/>
      <c r="H42" s="84">
        <v>-11.522625698779143</v>
      </c>
      <c r="I42" s="84">
        <v>-109.95720353032479</v>
      </c>
      <c r="J42" s="84">
        <v>30.666964687103356</v>
      </c>
      <c r="K42" s="84">
        <v>105.65159481550138</v>
      </c>
      <c r="L42" s="204">
        <v>37.936376827912518</v>
      </c>
      <c r="M42" s="247">
        <v>4.8045065785789847</v>
      </c>
    </row>
    <row r="43" spans="1:13" ht="16.5" customHeight="1">
      <c r="B43" s="40"/>
      <c r="C43" s="153"/>
      <c r="D43" s="82"/>
      <c r="E43" s="156"/>
      <c r="F43" s="91"/>
      <c r="G43" s="13"/>
      <c r="H43" s="84"/>
      <c r="I43" s="84"/>
      <c r="J43" s="84"/>
      <c r="K43" s="84"/>
      <c r="L43" s="204"/>
      <c r="M43" s="247"/>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0">
        <v>13473141</v>
      </c>
      <c r="D46" s="279">
        <v>11223908</v>
      </c>
      <c r="E46" s="342">
        <v>0.20039659982957803</v>
      </c>
      <c r="F46" s="91"/>
      <c r="G46" s="13"/>
      <c r="H46" s="279">
        <v>10912901</v>
      </c>
      <c r="I46" s="279">
        <v>11223908</v>
      </c>
      <c r="J46" s="279">
        <v>11745144</v>
      </c>
      <c r="K46" s="279">
        <v>12369537</v>
      </c>
      <c r="L46" s="282">
        <v>12862124</v>
      </c>
      <c r="M46" s="281">
        <v>13473141</v>
      </c>
    </row>
    <row r="47" spans="1:13" ht="16.5" customHeight="1">
      <c r="B47" s="40" t="s">
        <v>88</v>
      </c>
      <c r="C47" s="280">
        <v>15973295</v>
      </c>
      <c r="D47" s="279">
        <v>14140080</v>
      </c>
      <c r="E47" s="342">
        <v>0.12964672052774806</v>
      </c>
      <c r="F47" s="91"/>
      <c r="G47" s="13"/>
      <c r="H47" s="279">
        <v>13772198</v>
      </c>
      <c r="I47" s="279">
        <v>14140080</v>
      </c>
      <c r="J47" s="279">
        <v>14759921</v>
      </c>
      <c r="K47" s="279">
        <v>15881420</v>
      </c>
      <c r="L47" s="282">
        <v>15879584</v>
      </c>
      <c r="M47" s="281">
        <v>15973295</v>
      </c>
    </row>
    <row r="48" spans="1:13" ht="16.5" customHeight="1">
      <c r="B48" s="40" t="s">
        <v>45</v>
      </c>
      <c r="C48" s="280">
        <v>9885181.5</v>
      </c>
      <c r="D48" s="279">
        <v>8531253.5</v>
      </c>
      <c r="E48" s="342">
        <v>0.15870211804162193</v>
      </c>
      <c r="F48" s="91"/>
      <c r="G48" s="13"/>
      <c r="H48" s="279">
        <v>9199217.5</v>
      </c>
      <c r="I48" s="279">
        <v>8531253.5</v>
      </c>
      <c r="J48" s="279">
        <v>8690979</v>
      </c>
      <c r="K48" s="279">
        <v>9355162</v>
      </c>
      <c r="L48" s="282">
        <v>9275994</v>
      </c>
      <c r="M48" s="281">
        <v>9885181.5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3326.6828</v>
      </c>
      <c r="D52" s="47">
        <v>3528.37</v>
      </c>
      <c r="E52" s="342">
        <v>-5.7161578859359907E-2</v>
      </c>
      <c r="F52" s="90"/>
      <c r="G52" s="13"/>
      <c r="H52" s="47">
        <v>3549.76</v>
      </c>
      <c r="I52" s="47">
        <v>3528.37</v>
      </c>
      <c r="J52" s="47">
        <v>3464.75</v>
      </c>
      <c r="K52" s="47">
        <v>3457.34</v>
      </c>
      <c r="L52" s="198">
        <v>3414.11357</v>
      </c>
      <c r="M52" s="249">
        <v>3326.6828</v>
      </c>
    </row>
    <row r="53" spans="1:13">
      <c r="B53" s="40" t="s">
        <v>179</v>
      </c>
      <c r="C53" s="159">
        <v>0.38164865083037308</v>
      </c>
      <c r="D53" s="44">
        <v>0.41633630751356721</v>
      </c>
      <c r="E53" s="154">
        <v>-3.4687656683194126</v>
      </c>
      <c r="F53" s="92"/>
      <c r="G53" s="13"/>
      <c r="H53" s="44">
        <v>0.35791259806594689</v>
      </c>
      <c r="I53" s="44">
        <v>0.47316430273460419</v>
      </c>
      <c r="J53" s="44">
        <v>0.35191443791045274</v>
      </c>
      <c r="K53" s="44">
        <v>0.24884500330671669</v>
      </c>
      <c r="L53" s="44">
        <v>0.342824973670526</v>
      </c>
      <c r="M53" s="159">
        <v>0.41939910547237863</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pageSetUpPr fitToPage="1"/>
  </sheetPr>
  <dimension ref="A1:Q32"/>
  <sheetViews>
    <sheetView showGridLines="0" topLeftCell="B1" zoomScale="85" zoomScaleNormal="85" zoomScaleSheetLayoutView="100" workbookViewId="0">
      <selection activeCell="H10" sqref="H10"/>
    </sheetView>
  </sheetViews>
  <sheetFormatPr defaultColWidth="33.625" defaultRowHeight="11.55"/>
  <cols>
    <col min="1" max="2" width="3.375" style="13" customWidth="1"/>
    <col min="3" max="3" width="51" style="13" customWidth="1"/>
    <col min="4" max="4" width="6.5" style="13" customWidth="1"/>
    <col min="5" max="5" width="33.625" style="13" customWidth="1"/>
    <col min="6" max="16384" width="33.625" style="13"/>
  </cols>
  <sheetData>
    <row r="1" spans="1:17" s="12" customFormat="1" ht="23.1">
      <c r="B1" s="410"/>
      <c r="C1" s="411"/>
      <c r="D1" s="411"/>
      <c r="E1" s="411"/>
    </row>
    <row r="2" spans="1:17" s="12" customFormat="1" ht="19.55" customHeight="1">
      <c r="B2" s="39"/>
      <c r="C2" s="76"/>
      <c r="D2" s="76"/>
      <c r="E2" s="76"/>
    </row>
    <row r="3" spans="1:17" ht="20.25" customHeight="1" thickBot="1">
      <c r="B3" s="123"/>
      <c r="C3" s="124" t="s">
        <v>92</v>
      </c>
      <c r="D3" s="123"/>
      <c r="E3" s="123"/>
      <c r="F3" s="12"/>
      <c r="G3" s="12"/>
      <c r="H3" s="12"/>
      <c r="I3" s="12"/>
      <c r="J3" s="12"/>
    </row>
    <row r="4" spans="1:17" ht="20.25" customHeight="1">
      <c r="B4" s="117"/>
      <c r="C4" s="126" t="s">
        <v>89</v>
      </c>
      <c r="D4" s="119"/>
      <c r="E4" s="119">
        <v>3</v>
      </c>
      <c r="F4" s="12"/>
      <c r="G4" s="12"/>
      <c r="H4" s="12"/>
      <c r="I4" s="12"/>
      <c r="J4" s="12"/>
    </row>
    <row r="5" spans="1:17" s="32" customFormat="1" ht="20.25" customHeight="1">
      <c r="A5" s="13"/>
      <c r="B5" s="117"/>
      <c r="C5" s="126" t="s">
        <v>2</v>
      </c>
      <c r="D5" s="119"/>
      <c r="E5" s="119">
        <f>+E4+1</f>
        <v>4</v>
      </c>
      <c r="F5" s="13"/>
      <c r="G5" s="13"/>
      <c r="H5" s="13"/>
      <c r="I5" s="13"/>
      <c r="J5" s="13"/>
      <c r="K5" s="13"/>
      <c r="L5" s="13"/>
      <c r="M5" s="13"/>
      <c r="N5" s="13"/>
      <c r="O5" s="13"/>
      <c r="P5" s="13"/>
      <c r="Q5" s="13"/>
    </row>
    <row r="6" spans="1:17" s="32" customFormat="1" ht="20.25" customHeight="1">
      <c r="A6" s="13"/>
      <c r="B6" s="117"/>
      <c r="C6" s="126" t="s">
        <v>126</v>
      </c>
      <c r="D6" s="119"/>
      <c r="E6" s="119">
        <f t="shared" ref="E6:E10" si="0">+E5+1</f>
        <v>5</v>
      </c>
      <c r="F6" s="13"/>
      <c r="G6" s="13"/>
      <c r="H6" s="13"/>
      <c r="I6" s="13"/>
      <c r="J6" s="13"/>
      <c r="K6" s="13"/>
      <c r="L6" s="13"/>
      <c r="M6" s="13"/>
      <c r="N6" s="13"/>
      <c r="O6" s="13"/>
      <c r="P6" s="13"/>
      <c r="Q6" s="13"/>
    </row>
    <row r="7" spans="1:17" s="32" customFormat="1" ht="20.25" customHeight="1">
      <c r="A7" s="13"/>
      <c r="B7" s="117"/>
      <c r="C7" s="126" t="s">
        <v>123</v>
      </c>
      <c r="D7" s="119"/>
      <c r="E7" s="119">
        <f t="shared" si="0"/>
        <v>6</v>
      </c>
      <c r="F7" s="13"/>
      <c r="G7" s="13"/>
      <c r="H7" s="13"/>
      <c r="I7" s="13"/>
      <c r="J7" s="13"/>
      <c r="K7" s="13"/>
      <c r="L7" s="13"/>
      <c r="M7" s="13"/>
      <c r="N7" s="13"/>
      <c r="O7" s="13"/>
      <c r="P7" s="13"/>
      <c r="Q7" s="13"/>
    </row>
    <row r="8" spans="1:17" s="32" customFormat="1" ht="20.25" customHeight="1">
      <c r="A8" s="13"/>
      <c r="B8" s="117"/>
      <c r="C8" s="126" t="s">
        <v>41</v>
      </c>
      <c r="D8" s="119"/>
      <c r="E8" s="119">
        <f t="shared" si="0"/>
        <v>7</v>
      </c>
      <c r="F8" s="13"/>
      <c r="G8" s="13"/>
      <c r="H8" s="13"/>
      <c r="I8" s="13"/>
      <c r="J8" s="13"/>
      <c r="K8" s="13"/>
      <c r="L8" s="13"/>
      <c r="M8" s="13"/>
      <c r="N8" s="13"/>
      <c r="O8" s="13"/>
      <c r="P8" s="13"/>
      <c r="Q8" s="13"/>
    </row>
    <row r="9" spans="1:17" s="32" customFormat="1" ht="20.25" customHeight="1">
      <c r="A9" s="13"/>
      <c r="B9" s="117"/>
      <c r="C9" s="125" t="s">
        <v>42</v>
      </c>
      <c r="D9" s="119"/>
      <c r="E9" s="119">
        <f>+E8+1</f>
        <v>8</v>
      </c>
      <c r="F9" s="13"/>
      <c r="G9" s="13"/>
      <c r="H9" s="13"/>
      <c r="I9" s="13"/>
      <c r="J9" s="13"/>
      <c r="K9" s="13"/>
      <c r="L9" s="13"/>
      <c r="M9" s="13"/>
      <c r="N9" s="13"/>
      <c r="O9" s="13"/>
      <c r="P9" s="13"/>
      <c r="Q9" s="13"/>
    </row>
    <row r="10" spans="1:17" s="32" customFormat="1" ht="20.25" customHeight="1">
      <c r="A10" s="13"/>
      <c r="B10" s="117"/>
      <c r="C10" s="126" t="s">
        <v>3</v>
      </c>
      <c r="D10" s="119"/>
      <c r="E10" s="119">
        <f t="shared" si="0"/>
        <v>9</v>
      </c>
      <c r="F10" s="13"/>
      <c r="G10" s="13"/>
      <c r="H10" s="13"/>
      <c r="I10" s="13"/>
      <c r="J10" s="13"/>
      <c r="K10" s="13"/>
      <c r="L10" s="13"/>
      <c r="M10" s="13"/>
      <c r="N10" s="13"/>
      <c r="O10" s="13"/>
      <c r="P10" s="13"/>
      <c r="Q10" s="13"/>
    </row>
    <row r="11" spans="1:17" ht="20.25" customHeight="1">
      <c r="B11" s="117"/>
      <c r="C11" s="125"/>
      <c r="D11" s="118"/>
      <c r="E11" s="118"/>
    </row>
    <row r="12" spans="1:17" ht="20.25" customHeight="1" thickBot="1">
      <c r="B12" s="123"/>
      <c r="C12" s="124" t="s">
        <v>93</v>
      </c>
      <c r="D12" s="123"/>
      <c r="E12" s="123"/>
      <c r="G12" s="74"/>
    </row>
    <row r="13" spans="1:17" ht="20.25" customHeight="1">
      <c r="B13" s="117"/>
      <c r="C13" s="125" t="s">
        <v>90</v>
      </c>
      <c r="D13" s="119"/>
      <c r="E13" s="119">
        <f>+E10+1</f>
        <v>10</v>
      </c>
    </row>
    <row r="14" spans="1:17" ht="20.25" customHeight="1">
      <c r="B14" s="117"/>
      <c r="C14" s="125" t="s">
        <v>91</v>
      </c>
      <c r="D14" s="119"/>
      <c r="E14" s="119">
        <f>+E13+1</f>
        <v>11</v>
      </c>
    </row>
    <row r="15" spans="1:17" ht="20.25" customHeight="1">
      <c r="B15" s="119"/>
      <c r="C15" s="125" t="s">
        <v>165</v>
      </c>
      <c r="D15" s="119"/>
      <c r="E15" s="119">
        <f>+E14+1</f>
        <v>12</v>
      </c>
    </row>
    <row r="16" spans="1:17" ht="20.25" customHeight="1">
      <c r="B16" s="119"/>
      <c r="C16" s="125" t="s">
        <v>166</v>
      </c>
      <c r="D16" s="119"/>
      <c r="E16" s="119">
        <f>+E15+1</f>
        <v>13</v>
      </c>
    </row>
    <row r="17" spans="1:11" ht="20.25" customHeight="1">
      <c r="B17" s="119"/>
      <c r="C17" s="125" t="s">
        <v>187</v>
      </c>
      <c r="D17" s="119"/>
      <c r="E17" s="373" t="str">
        <f>+_xlfn.CONCAT(E16+1," - ",E16+8)</f>
        <v>14 - 21</v>
      </c>
    </row>
    <row r="18" spans="1:11" s="12" customFormat="1" ht="20.25" customHeight="1">
      <c r="A18" s="13"/>
      <c r="B18" s="119"/>
      <c r="C18" s="126" t="s">
        <v>127</v>
      </c>
      <c r="D18" s="119"/>
      <c r="E18" s="374">
        <f>+E16+9</f>
        <v>22</v>
      </c>
    </row>
    <row r="19" spans="1:11" ht="20.25" customHeight="1">
      <c r="B19" s="119"/>
      <c r="C19" s="126" t="s">
        <v>40</v>
      </c>
      <c r="D19" s="119"/>
      <c r="E19" s="374">
        <f>+E18+1</f>
        <v>23</v>
      </c>
    </row>
    <row r="20" spans="1:11" s="12" customFormat="1" ht="19.7" customHeight="1">
      <c r="B20" s="119"/>
      <c r="C20" s="126" t="s">
        <v>124</v>
      </c>
      <c r="D20" s="119"/>
      <c r="E20" s="374">
        <v>24</v>
      </c>
    </row>
    <row r="21" spans="1:11" ht="20.25" customHeight="1">
      <c r="B21" s="119"/>
      <c r="C21" s="126" t="s">
        <v>14</v>
      </c>
      <c r="D21" s="119"/>
      <c r="E21" s="374">
        <v>25</v>
      </c>
    </row>
    <row r="22" spans="1:11" ht="20.25" customHeight="1">
      <c r="B22" s="119"/>
      <c r="C22" s="125" t="s">
        <v>46</v>
      </c>
      <c r="D22" s="119"/>
      <c r="E22" s="374">
        <v>26</v>
      </c>
    </row>
    <row r="23" spans="1:11" ht="20.25" customHeight="1"/>
    <row r="24" spans="1:11" ht="11.55" customHeight="1">
      <c r="C24" s="412" t="s">
        <v>184</v>
      </c>
      <c r="D24" s="412"/>
      <c r="E24" s="412"/>
      <c r="F24" s="387"/>
      <c r="G24" s="387"/>
      <c r="H24" s="387"/>
      <c r="I24" s="387"/>
      <c r="J24" s="387"/>
      <c r="K24" s="387"/>
    </row>
    <row r="32" spans="1:11">
      <c r="C32" s="14"/>
    </row>
  </sheetData>
  <mergeCells count="2">
    <mergeCell ref="B1:E1"/>
    <mergeCell ref="C24:E24"/>
  </mergeCells>
  <phoneticPr fontId="8" type="noConversion"/>
  <hyperlinks>
    <hyperlink ref="C5" location="'Balance Sheet'!A1" display="Consolidated Balance Sheet" xr:uid="{A91BA224-A44C-434F-9395-71172379A856}"/>
    <hyperlink ref="C6" location="'Group Shareholder''s Equity &amp; TE'!A1" display="Group Shareholder's Equity" xr:uid="{BBB7764B-0717-45BE-87ED-76F708C95482}"/>
    <hyperlink ref="C8" location="'Asset Quality Group'!A1" display="Asset Quality Group" xr:uid="{A4361861-1D6A-4949-B79E-76C573CB8B7F}"/>
    <hyperlink ref="C9" location="'Asset Quality - by Division'!A1" display="Asset Quality by Division" xr:uid="{23F8B4C2-91A8-41D7-88C9-4DAC29A84ADF}"/>
    <hyperlink ref="C10" location="'Capital Position'!A1" display="Capital Position" xr:uid="{6E5DF8EE-1F05-4B10-BA51-15B00EC093E3}"/>
    <hyperlink ref="C13" location="Italy!A1" display="Division Italy" xr:uid="{46CA9FF6-EF34-435F-A374-5581F6B9876D}"/>
    <hyperlink ref="C14" location="Germany!A1" display="Division Germany" xr:uid="{4A89FDCF-937B-4677-8B7B-8D248CA311D1}"/>
    <hyperlink ref="C15" location="Austria!A1" display="Austria" xr:uid="{9732CE8E-9D6B-4750-B0CB-4EB127510B8A}"/>
    <hyperlink ref="C16" location="CEE!A1" display="CEE" xr:uid="{9A82157D-4FCC-4833-BF0C-903C3CE9FD96}"/>
    <hyperlink ref="C17" location="'Czech Republic_&amp;_Slovakia'!A1" display="CEE Countries" xr:uid="{178CF7A6-6A04-4E61-9158-3A87B6A4FE8E}"/>
    <hyperlink ref="C19" location="GCC!A1" display="GCC" xr:uid="{ECCA47F8-7AE5-4155-8015-C59C7DFD1BEE}"/>
    <hyperlink ref="C21" location="Branches!A1" display="Branches" xr:uid="{7AB2230D-EAEB-4EDB-A60C-65E1E20D7FE8}"/>
    <hyperlink ref="C7" location="'Group Shares'!A1" display="Group Shares" xr:uid="{4A47D2D3-82AA-4508-93F2-810412043829}"/>
    <hyperlink ref="C4" location="'Income Statement'!A1" display="Consolidated Income Statements" xr:uid="{1C19DBBD-2187-4F4D-82D2-96EA57913473}"/>
    <hyperlink ref="C18" location="Russia!A1" display="Russia" xr:uid="{C53E8F9A-809D-4B96-8213-AC080ECF20AA}"/>
    <hyperlink ref="C20" location="'Group Fees'!A1" display="Group Fees" xr:uid="{C0ADA37F-BFAD-4A93-98BB-337C1CFAF004}"/>
    <hyperlink ref="C22" location="Notes!A1" display="Notes" xr:uid="{F086C0D6-E6C6-4E2B-BC87-55E169C403DC}"/>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50"/>
    <pageSetUpPr fitToPage="1"/>
  </sheetPr>
  <dimension ref="A1:M59"/>
  <sheetViews>
    <sheetView showGridLines="0" topLeftCell="A28" zoomScale="70" zoomScaleNormal="70" zoomScaleSheetLayoutView="50" workbookViewId="0">
      <selection activeCell="M59" sqref="M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ht="11.55">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172</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82728</v>
      </c>
      <c r="D11" s="233">
        <v>73800</v>
      </c>
      <c r="E11" s="142">
        <v>0.12097560975609767</v>
      </c>
      <c r="F11" s="142">
        <v>0.12097560975609767</v>
      </c>
      <c r="G11" s="13"/>
      <c r="H11" s="233">
        <v>36464</v>
      </c>
      <c r="I11" s="233">
        <v>37336</v>
      </c>
      <c r="J11" s="233">
        <v>39621</v>
      </c>
      <c r="K11" s="233">
        <v>40335</v>
      </c>
      <c r="L11" s="234">
        <v>40204</v>
      </c>
      <c r="M11" s="242">
        <v>42524</v>
      </c>
    </row>
    <row r="12" spans="1:13" s="14" customFormat="1" ht="16.5" customHeight="1">
      <c r="A12" s="13"/>
      <c r="B12" s="12" t="s">
        <v>94</v>
      </c>
      <c r="C12" s="286">
        <v>2</v>
      </c>
      <c r="D12" s="233">
        <v>0</v>
      </c>
      <c r="E12" s="142" t="s">
        <v>135</v>
      </c>
      <c r="F12" s="142" t="s">
        <v>135</v>
      </c>
      <c r="G12" s="13"/>
      <c r="H12" s="233">
        <v>0</v>
      </c>
      <c r="I12" s="233">
        <v>0</v>
      </c>
      <c r="J12" s="233">
        <v>0</v>
      </c>
      <c r="K12" s="233">
        <v>0</v>
      </c>
      <c r="L12" s="234">
        <v>0</v>
      </c>
      <c r="M12" s="242">
        <v>2</v>
      </c>
    </row>
    <row r="13" spans="1:13" s="14" customFormat="1" ht="16.5" customHeight="1">
      <c r="A13" s="13"/>
      <c r="B13" s="12" t="s">
        <v>95</v>
      </c>
      <c r="C13" s="286">
        <v>40635</v>
      </c>
      <c r="D13" s="233">
        <v>37316</v>
      </c>
      <c r="E13" s="142">
        <v>8.894308071604673E-2</v>
      </c>
      <c r="F13" s="142">
        <v>8.894308071604673E-2</v>
      </c>
      <c r="G13" s="13"/>
      <c r="H13" s="233">
        <v>17527</v>
      </c>
      <c r="I13" s="233">
        <v>19789</v>
      </c>
      <c r="J13" s="233">
        <v>21676</v>
      </c>
      <c r="K13" s="233">
        <v>21331</v>
      </c>
      <c r="L13" s="234">
        <v>20983</v>
      </c>
      <c r="M13" s="242">
        <v>19652</v>
      </c>
    </row>
    <row r="14" spans="1:13" s="14" customFormat="1" ht="16.5" customHeight="1">
      <c r="A14" s="13"/>
      <c r="B14" s="12" t="s">
        <v>183</v>
      </c>
      <c r="C14" s="286">
        <v>0</v>
      </c>
      <c r="D14" s="233">
        <v>0</v>
      </c>
      <c r="E14" s="142" t="s">
        <v>135</v>
      </c>
      <c r="F14" s="142" t="s">
        <v>135</v>
      </c>
      <c r="G14" s="13"/>
      <c r="H14" s="233">
        <v>0</v>
      </c>
      <c r="I14" s="233">
        <v>0</v>
      </c>
      <c r="J14" s="233">
        <v>0</v>
      </c>
      <c r="K14" s="233">
        <v>0</v>
      </c>
      <c r="L14" s="234">
        <v>0</v>
      </c>
      <c r="M14" s="242">
        <v>0</v>
      </c>
    </row>
    <row r="15" spans="1:13" s="14" customFormat="1" ht="16.5" customHeight="1">
      <c r="A15" s="13"/>
      <c r="B15" s="12" t="s">
        <v>96</v>
      </c>
      <c r="C15" s="286">
        <v>1283</v>
      </c>
      <c r="D15" s="233">
        <v>1318</v>
      </c>
      <c r="E15" s="142">
        <v>-2.6555386949924098E-2</v>
      </c>
      <c r="F15" s="142">
        <v>-2.6555386949924098E-2</v>
      </c>
      <c r="G15" s="13"/>
      <c r="H15" s="233">
        <v>804</v>
      </c>
      <c r="I15" s="233">
        <v>514</v>
      </c>
      <c r="J15" s="233">
        <v>663</v>
      </c>
      <c r="K15" s="233">
        <v>634</v>
      </c>
      <c r="L15" s="234">
        <v>601</v>
      </c>
      <c r="M15" s="242">
        <v>682</v>
      </c>
    </row>
    <row r="16" spans="1:13" s="14" customFormat="1" ht="16.5" customHeight="1">
      <c r="A16" s="13"/>
      <c r="B16" s="12" t="s">
        <v>97</v>
      </c>
      <c r="C16" s="286">
        <v>990</v>
      </c>
      <c r="D16" s="233">
        <v>3556</v>
      </c>
      <c r="E16" s="142">
        <v>-0.72159730033745784</v>
      </c>
      <c r="F16" s="142">
        <v>-0.72159730033745784</v>
      </c>
      <c r="G16" s="13"/>
      <c r="H16" s="233">
        <v>876</v>
      </c>
      <c r="I16" s="233">
        <v>2680</v>
      </c>
      <c r="J16" s="233">
        <v>2456</v>
      </c>
      <c r="K16" s="233">
        <v>22</v>
      </c>
      <c r="L16" s="234">
        <v>545</v>
      </c>
      <c r="M16" s="242">
        <v>445</v>
      </c>
    </row>
    <row r="17" spans="1:13" s="15" customFormat="1" ht="16.5" customHeight="1">
      <c r="A17" s="16"/>
      <c r="B17" s="127" t="s">
        <v>98</v>
      </c>
      <c r="C17" s="287">
        <v>125638</v>
      </c>
      <c r="D17" s="235">
        <v>115990</v>
      </c>
      <c r="E17" s="343">
        <v>8.3179584446935184E-2</v>
      </c>
      <c r="F17" s="144">
        <v>8.3179584446935184E-2</v>
      </c>
      <c r="G17" s="13"/>
      <c r="H17" s="235">
        <v>55671</v>
      </c>
      <c r="I17" s="235">
        <v>60319</v>
      </c>
      <c r="J17" s="235">
        <v>64416</v>
      </c>
      <c r="K17" s="235">
        <v>62322</v>
      </c>
      <c r="L17" s="236">
        <v>62333</v>
      </c>
      <c r="M17" s="243">
        <v>63305</v>
      </c>
    </row>
    <row r="18" spans="1:13" s="14" customFormat="1" ht="16.5" customHeight="1">
      <c r="A18" s="13"/>
      <c r="B18" s="12" t="s">
        <v>99</v>
      </c>
      <c r="C18" s="286">
        <v>-22719</v>
      </c>
      <c r="D18" s="233">
        <v>-22239</v>
      </c>
      <c r="E18" s="142">
        <v>2.1583704303250961E-2</v>
      </c>
      <c r="F18" s="142">
        <v>2.1583704303250961E-2</v>
      </c>
      <c r="G18" s="13"/>
      <c r="H18" s="233">
        <v>-11131</v>
      </c>
      <c r="I18" s="233">
        <v>-11108</v>
      </c>
      <c r="J18" s="233">
        <v>-11016</v>
      </c>
      <c r="K18" s="233">
        <v>-12833</v>
      </c>
      <c r="L18" s="234">
        <v>-11317</v>
      </c>
      <c r="M18" s="242">
        <v>-11402</v>
      </c>
    </row>
    <row r="19" spans="1:13" s="14" customFormat="1" ht="16.5" customHeight="1">
      <c r="A19" s="13"/>
      <c r="B19" s="12" t="s">
        <v>100</v>
      </c>
      <c r="C19" s="286">
        <v>-17621</v>
      </c>
      <c r="D19" s="233">
        <v>-16661</v>
      </c>
      <c r="E19" s="142">
        <v>5.7619590660824782E-2</v>
      </c>
      <c r="F19" s="142">
        <v>5.7619590660824782E-2</v>
      </c>
      <c r="G19" s="13"/>
      <c r="H19" s="233">
        <v>-8592</v>
      </c>
      <c r="I19" s="233">
        <v>-8069</v>
      </c>
      <c r="J19" s="233">
        <v>-8388</v>
      </c>
      <c r="K19" s="233">
        <v>-9265</v>
      </c>
      <c r="L19" s="234">
        <v>-9028</v>
      </c>
      <c r="M19" s="242">
        <v>-8593</v>
      </c>
    </row>
    <row r="20" spans="1:13" s="14" customFormat="1" ht="16.5" customHeight="1">
      <c r="A20" s="13"/>
      <c r="B20" s="12" t="s">
        <v>7</v>
      </c>
      <c r="C20" s="286">
        <v>101</v>
      </c>
      <c r="D20" s="233">
        <v>83</v>
      </c>
      <c r="E20" s="142">
        <v>0.2168674698795181</v>
      </c>
      <c r="F20" s="142">
        <v>0.2168674698795181</v>
      </c>
      <c r="G20" s="13"/>
      <c r="H20" s="233">
        <v>3</v>
      </c>
      <c r="I20" s="233">
        <v>80</v>
      </c>
      <c r="J20" s="233">
        <v>37</v>
      </c>
      <c r="K20" s="233">
        <v>49</v>
      </c>
      <c r="L20" s="234">
        <v>20</v>
      </c>
      <c r="M20" s="242">
        <v>81</v>
      </c>
    </row>
    <row r="21" spans="1:13" s="14" customFormat="1" ht="16.5" customHeight="1">
      <c r="A21" s="13"/>
      <c r="B21" s="12" t="s">
        <v>8</v>
      </c>
      <c r="C21" s="286">
        <v>-4611</v>
      </c>
      <c r="D21" s="233">
        <v>-4890</v>
      </c>
      <c r="E21" s="142">
        <v>-5.7055214723926384E-2</v>
      </c>
      <c r="F21" s="142">
        <v>-5.7055214723926384E-2</v>
      </c>
      <c r="G21" s="13"/>
      <c r="H21" s="233">
        <v>-2421</v>
      </c>
      <c r="I21" s="233">
        <v>-2469</v>
      </c>
      <c r="J21" s="233">
        <v>-2474</v>
      </c>
      <c r="K21" s="233">
        <v>-2451</v>
      </c>
      <c r="L21" s="234">
        <v>-2378</v>
      </c>
      <c r="M21" s="242">
        <v>-2233</v>
      </c>
    </row>
    <row r="22" spans="1:13" s="15" customFormat="1" ht="16.5" customHeight="1">
      <c r="A22" s="16"/>
      <c r="B22" s="40" t="s">
        <v>37</v>
      </c>
      <c r="C22" s="146">
        <v>-44850</v>
      </c>
      <c r="D22" s="237">
        <v>-43707</v>
      </c>
      <c r="E22" s="342">
        <v>2.6151417393095011E-2</v>
      </c>
      <c r="F22" s="81">
        <v>2.6151417393095011E-2</v>
      </c>
      <c r="G22" s="13"/>
      <c r="H22" s="237">
        <v>-22141</v>
      </c>
      <c r="I22" s="237">
        <v>-21566</v>
      </c>
      <c r="J22" s="237">
        <v>-21841</v>
      </c>
      <c r="K22" s="237">
        <v>-24500</v>
      </c>
      <c r="L22" s="238">
        <v>-22703</v>
      </c>
      <c r="M22" s="244">
        <v>-22147</v>
      </c>
    </row>
    <row r="23" spans="1:13" s="15" customFormat="1" ht="16.5" customHeight="1">
      <c r="A23" s="16"/>
      <c r="B23" s="127" t="s">
        <v>101</v>
      </c>
      <c r="C23" s="287">
        <v>80788</v>
      </c>
      <c r="D23" s="235">
        <v>72283</v>
      </c>
      <c r="E23" s="343">
        <v>0.11766252092469864</v>
      </c>
      <c r="F23" s="144">
        <v>0.11766252092469864</v>
      </c>
      <c r="G23" s="13"/>
      <c r="H23" s="235">
        <v>33530</v>
      </c>
      <c r="I23" s="235">
        <v>38753</v>
      </c>
      <c r="J23" s="235">
        <v>42575</v>
      </c>
      <c r="K23" s="235">
        <v>37822</v>
      </c>
      <c r="L23" s="236">
        <v>39630</v>
      </c>
      <c r="M23" s="243">
        <v>41158</v>
      </c>
    </row>
    <row r="24" spans="1:13" s="14" customFormat="1" ht="16.5" customHeight="1">
      <c r="A24" s="13"/>
      <c r="B24" s="41" t="s">
        <v>130</v>
      </c>
      <c r="C24" s="286">
        <v>-783</v>
      </c>
      <c r="D24" s="233">
        <v>-429</v>
      </c>
      <c r="E24" s="142">
        <v>0.82517482517482521</v>
      </c>
      <c r="F24" s="142">
        <v>0.82517482517482521</v>
      </c>
      <c r="G24" s="13"/>
      <c r="H24" s="233">
        <v>-730</v>
      </c>
      <c r="I24" s="233">
        <v>301</v>
      </c>
      <c r="J24" s="233">
        <v>1158</v>
      </c>
      <c r="K24" s="233">
        <v>-2760</v>
      </c>
      <c r="L24" s="234">
        <v>-1086</v>
      </c>
      <c r="M24" s="242">
        <v>303</v>
      </c>
    </row>
    <row r="25" spans="1:13" s="15" customFormat="1" ht="16.5" customHeight="1">
      <c r="A25" s="16"/>
      <c r="B25" s="127" t="s">
        <v>133</v>
      </c>
      <c r="C25" s="287">
        <v>80005</v>
      </c>
      <c r="D25" s="235">
        <v>71854</v>
      </c>
      <c r="E25" s="343">
        <v>0.11343836112116246</v>
      </c>
      <c r="F25" s="144">
        <v>0.11343836112116246</v>
      </c>
      <c r="G25" s="13"/>
      <c r="H25" s="235">
        <v>32800</v>
      </c>
      <c r="I25" s="235">
        <v>39054</v>
      </c>
      <c r="J25" s="235">
        <v>43733</v>
      </c>
      <c r="K25" s="235">
        <v>35062</v>
      </c>
      <c r="L25" s="236">
        <v>38544</v>
      </c>
      <c r="M25" s="243">
        <v>41461</v>
      </c>
    </row>
    <row r="26" spans="1:13" s="14" customFormat="1" ht="16.5" customHeight="1">
      <c r="A26" s="13"/>
      <c r="B26" s="12" t="s">
        <v>38</v>
      </c>
      <c r="C26" s="286">
        <v>-5067</v>
      </c>
      <c r="D26" s="233">
        <v>-3621</v>
      </c>
      <c r="E26" s="142">
        <v>0.39933719966859993</v>
      </c>
      <c r="F26" s="142">
        <v>0.39933719966859993</v>
      </c>
      <c r="G26" s="13"/>
      <c r="H26" s="233">
        <v>-2455</v>
      </c>
      <c r="I26" s="233">
        <v>-1166</v>
      </c>
      <c r="J26" s="233">
        <v>-2553</v>
      </c>
      <c r="K26" s="233">
        <v>-2589</v>
      </c>
      <c r="L26" s="234">
        <v>-2707</v>
      </c>
      <c r="M26" s="242">
        <v>-2360</v>
      </c>
    </row>
    <row r="27" spans="1:13" s="14" customFormat="1" ht="16.5" customHeight="1">
      <c r="A27" s="13"/>
      <c r="B27" s="42" t="s">
        <v>39</v>
      </c>
      <c r="C27" s="286">
        <v>-5197</v>
      </c>
      <c r="D27" s="233">
        <v>-4820</v>
      </c>
      <c r="E27" s="142">
        <v>7.8215767634854716E-2</v>
      </c>
      <c r="F27" s="142">
        <v>7.8215767634854716E-2</v>
      </c>
      <c r="G27" s="13"/>
      <c r="H27" s="233">
        <v>-2377</v>
      </c>
      <c r="I27" s="233">
        <v>-2443</v>
      </c>
      <c r="J27" s="233">
        <v>-2418</v>
      </c>
      <c r="K27" s="233">
        <v>-2499</v>
      </c>
      <c r="L27" s="234">
        <v>-2568</v>
      </c>
      <c r="M27" s="242">
        <v>-2629</v>
      </c>
    </row>
    <row r="28" spans="1:13" s="14" customFormat="1" ht="16.5" customHeight="1">
      <c r="A28" s="13"/>
      <c r="B28" s="43" t="s">
        <v>82</v>
      </c>
      <c r="C28" s="286">
        <v>-5197</v>
      </c>
      <c r="D28" s="233">
        <v>-4820</v>
      </c>
      <c r="E28" s="142">
        <v>7.8215767634854716E-2</v>
      </c>
      <c r="F28" s="142">
        <v>7.8215767634854716E-2</v>
      </c>
      <c r="G28" s="13"/>
      <c r="H28" s="233">
        <v>-2377</v>
      </c>
      <c r="I28" s="233">
        <v>-2443</v>
      </c>
      <c r="J28" s="233">
        <v>-2418</v>
      </c>
      <c r="K28" s="233">
        <v>-2499</v>
      </c>
      <c r="L28" s="234">
        <v>-2568</v>
      </c>
      <c r="M28" s="242">
        <v>-2629</v>
      </c>
    </row>
    <row r="29" spans="1:13" s="14" customFormat="1" ht="16.5" customHeight="1">
      <c r="A29" s="13"/>
      <c r="B29" s="43" t="s">
        <v>83</v>
      </c>
      <c r="C29" s="286">
        <v>0</v>
      </c>
      <c r="D29" s="233">
        <v>0</v>
      </c>
      <c r="E29" s="142" t="s">
        <v>135</v>
      </c>
      <c r="F29" s="142" t="s">
        <v>135</v>
      </c>
      <c r="G29" s="13"/>
      <c r="H29" s="233">
        <v>0</v>
      </c>
      <c r="I29" s="233">
        <v>0</v>
      </c>
      <c r="J29" s="233">
        <v>0</v>
      </c>
      <c r="K29" s="233">
        <v>0</v>
      </c>
      <c r="L29" s="234">
        <v>0</v>
      </c>
      <c r="M29" s="242">
        <v>0</v>
      </c>
    </row>
    <row r="30" spans="1:13" s="14" customFormat="1" ht="16.5" customHeight="1">
      <c r="A30" s="13"/>
      <c r="B30" s="43" t="s">
        <v>209</v>
      </c>
      <c r="C30" s="286">
        <v>0</v>
      </c>
      <c r="D30" s="233">
        <v>0</v>
      </c>
      <c r="E30" s="142" t="s">
        <v>135</v>
      </c>
      <c r="F30" s="142" t="s">
        <v>135</v>
      </c>
      <c r="G30" s="13"/>
      <c r="H30" s="233">
        <v>0</v>
      </c>
      <c r="I30" s="233">
        <v>0</v>
      </c>
      <c r="J30" s="233">
        <v>0</v>
      </c>
      <c r="K30" s="233">
        <v>0</v>
      </c>
      <c r="L30" s="234">
        <v>0</v>
      </c>
      <c r="M30" s="242">
        <v>0</v>
      </c>
    </row>
    <row r="31" spans="1:13" s="14" customFormat="1" ht="16.5" customHeight="1">
      <c r="A31" s="13"/>
      <c r="B31" s="12" t="s">
        <v>9</v>
      </c>
      <c r="C31" s="286">
        <v>-204</v>
      </c>
      <c r="D31" s="233">
        <v>0</v>
      </c>
      <c r="E31" s="142" t="s">
        <v>135</v>
      </c>
      <c r="F31" s="142" t="s">
        <v>135</v>
      </c>
      <c r="G31" s="13"/>
      <c r="H31" s="233">
        <v>0</v>
      </c>
      <c r="I31" s="233">
        <v>0</v>
      </c>
      <c r="J31" s="233">
        <v>-106</v>
      </c>
      <c r="K31" s="233">
        <v>-1069</v>
      </c>
      <c r="L31" s="234">
        <v>-207</v>
      </c>
      <c r="M31" s="242">
        <v>3</v>
      </c>
    </row>
    <row r="32" spans="1:13" s="15" customFormat="1" ht="16.5" customHeight="1">
      <c r="A32" s="13"/>
      <c r="B32" s="12" t="s">
        <v>10</v>
      </c>
      <c r="C32" s="286">
        <v>-1583</v>
      </c>
      <c r="D32" s="233">
        <v>3</v>
      </c>
      <c r="E32" s="142" t="s">
        <v>135</v>
      </c>
      <c r="F32" s="142" t="s">
        <v>135</v>
      </c>
      <c r="G32" s="13"/>
      <c r="H32" s="233">
        <v>-431</v>
      </c>
      <c r="I32" s="233">
        <v>434</v>
      </c>
      <c r="J32" s="233">
        <v>-715</v>
      </c>
      <c r="K32" s="233">
        <v>916</v>
      </c>
      <c r="L32" s="234">
        <v>687</v>
      </c>
      <c r="M32" s="242">
        <v>-2270</v>
      </c>
    </row>
    <row r="33" spans="1:13" s="15" customFormat="1" ht="16.5" customHeight="1">
      <c r="A33" s="16"/>
      <c r="B33" s="127" t="s">
        <v>102</v>
      </c>
      <c r="C33" s="287">
        <v>73151</v>
      </c>
      <c r="D33" s="235">
        <v>68236</v>
      </c>
      <c r="E33" s="343">
        <v>7.202942728178674E-2</v>
      </c>
      <c r="F33" s="343">
        <v>7.202942728178674E-2</v>
      </c>
      <c r="G33" s="13"/>
      <c r="H33" s="235">
        <v>29914</v>
      </c>
      <c r="I33" s="235">
        <v>38322</v>
      </c>
      <c r="J33" s="235">
        <v>40359</v>
      </c>
      <c r="K33" s="235">
        <v>32320</v>
      </c>
      <c r="L33" s="236">
        <v>36317</v>
      </c>
      <c r="M33" s="243">
        <v>36834</v>
      </c>
    </row>
    <row r="34" spans="1:13" ht="16.5" customHeight="1">
      <c r="A34" s="16"/>
      <c r="B34" s="127" t="s">
        <v>105</v>
      </c>
      <c r="C34" s="287">
        <v>63531</v>
      </c>
      <c r="D34" s="235">
        <v>58598</v>
      </c>
      <c r="E34" s="343">
        <v>8.418376053790233E-2</v>
      </c>
      <c r="F34" s="343">
        <v>8.418376053790233E-2</v>
      </c>
      <c r="G34" s="13"/>
      <c r="H34" s="235">
        <v>25933</v>
      </c>
      <c r="I34" s="235">
        <v>32665</v>
      </c>
      <c r="J34" s="235">
        <v>34889</v>
      </c>
      <c r="K34" s="235">
        <v>29502</v>
      </c>
      <c r="L34" s="236">
        <v>31312</v>
      </c>
      <c r="M34" s="243">
        <v>32219</v>
      </c>
    </row>
    <row r="35" spans="1:13" s="15" customFormat="1" ht="16.5" customHeight="1">
      <c r="A35" s="13"/>
      <c r="B35" s="12" t="s">
        <v>177</v>
      </c>
      <c r="C35" s="286">
        <v>0</v>
      </c>
      <c r="D35" s="233">
        <v>0</v>
      </c>
      <c r="E35" s="142" t="s">
        <v>135</v>
      </c>
      <c r="F35" s="142" t="s">
        <v>135</v>
      </c>
      <c r="G35" s="13"/>
      <c r="H35" s="233">
        <v>0</v>
      </c>
      <c r="I35" s="233">
        <v>0</v>
      </c>
      <c r="J35" s="233">
        <v>0</v>
      </c>
      <c r="K35" s="233">
        <v>0</v>
      </c>
      <c r="L35" s="234">
        <v>0</v>
      </c>
      <c r="M35" s="242">
        <v>0</v>
      </c>
    </row>
    <row r="36" spans="1:13" ht="16.5" customHeight="1">
      <c r="A36" s="16"/>
      <c r="B36" s="127" t="s">
        <v>178</v>
      </c>
      <c r="C36" s="287">
        <v>63531</v>
      </c>
      <c r="D36" s="235">
        <v>58598</v>
      </c>
      <c r="E36" s="343">
        <v>8.418376053790233E-2</v>
      </c>
      <c r="F36" s="343">
        <v>8.418376053790233E-2</v>
      </c>
      <c r="G36" s="13"/>
      <c r="H36" s="235">
        <v>25933</v>
      </c>
      <c r="I36" s="235">
        <v>32665</v>
      </c>
      <c r="J36" s="235">
        <v>34889</v>
      </c>
      <c r="K36" s="235">
        <v>29502</v>
      </c>
      <c r="L36" s="236">
        <v>31312</v>
      </c>
      <c r="M36" s="243">
        <v>32219</v>
      </c>
    </row>
    <row r="37" spans="1:13" ht="16.5" customHeight="1">
      <c r="A37" s="16"/>
      <c r="B37" s="127" t="s">
        <v>196</v>
      </c>
      <c r="C37" s="287">
        <v>63117.269</v>
      </c>
      <c r="D37" s="235">
        <v>57595.79</v>
      </c>
      <c r="E37" s="343">
        <v>9.5866017290499927E-2</v>
      </c>
      <c r="F37" s="343">
        <v>9.5866017290499927E-2</v>
      </c>
      <c r="G37" s="13"/>
      <c r="H37" s="235">
        <v>25283.477999999999</v>
      </c>
      <c r="I37" s="235">
        <v>32312.312000000002</v>
      </c>
      <c r="J37" s="235">
        <v>34788.180999999997</v>
      </c>
      <c r="K37" s="235">
        <v>28798.65</v>
      </c>
      <c r="L37" s="236">
        <v>31596.5</v>
      </c>
      <c r="M37" s="243">
        <v>31520.768999999997</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23"/>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v>0.35697798436778683</v>
      </c>
      <c r="D41" s="82">
        <v>0.37681696697991207</v>
      </c>
      <c r="E41" s="154">
        <v>-1.9838982612125244</v>
      </c>
      <c r="F41" s="90"/>
      <c r="G41" s="13"/>
      <c r="H41" s="82">
        <v>0.39771155538790393</v>
      </c>
      <c r="I41" s="82">
        <v>0.3575324524610819</v>
      </c>
      <c r="J41" s="82">
        <v>0.33906172379533034</v>
      </c>
      <c r="K41" s="82">
        <v>0.39311960463399764</v>
      </c>
      <c r="L41" s="203">
        <v>0.36422119904384515</v>
      </c>
      <c r="M41" s="246">
        <v>0.34984598372956321</v>
      </c>
    </row>
    <row r="42" spans="1:13" ht="16.5" customHeight="1">
      <c r="B42" s="40" t="s">
        <v>47</v>
      </c>
      <c r="C42" s="155">
        <v>4.9546778280856509</v>
      </c>
      <c r="D42" s="84">
        <v>3.1321264546774366</v>
      </c>
      <c r="E42" s="156">
        <v>1.8225513734082144</v>
      </c>
      <c r="F42" s="91"/>
      <c r="G42" s="13"/>
      <c r="H42" s="84">
        <v>10.888658064253896</v>
      </c>
      <c r="I42" s="84">
        <v>-4.304586690854344</v>
      </c>
      <c r="J42" s="84">
        <v>-16.068991200735592</v>
      </c>
      <c r="K42" s="84">
        <v>37.251733141945806</v>
      </c>
      <c r="L42" s="204">
        <v>14.123754194005565</v>
      </c>
      <c r="M42" s="247">
        <v>-3.7342524770618462</v>
      </c>
    </row>
    <row r="43" spans="1:13" ht="16.5" customHeight="1">
      <c r="B43" s="40"/>
      <c r="C43" s="153"/>
      <c r="D43" s="82"/>
      <c r="E43" s="156"/>
      <c r="F43" s="91"/>
      <c r="G43" s="13"/>
      <c r="H43" s="84"/>
      <c r="I43" s="84"/>
      <c r="J43" s="84"/>
      <c r="K43" s="84"/>
      <c r="L43" s="204"/>
      <c r="M43" s="247"/>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0">
        <v>3363257</v>
      </c>
      <c r="D46" s="279">
        <v>2861237</v>
      </c>
      <c r="E46" s="342">
        <v>0.1754555809253131</v>
      </c>
      <c r="F46" s="91"/>
      <c r="G46" s="13"/>
      <c r="H46" s="279">
        <v>2732796</v>
      </c>
      <c r="I46" s="279">
        <v>2861237</v>
      </c>
      <c r="J46" s="279">
        <v>2903904</v>
      </c>
      <c r="K46" s="279">
        <v>3023337</v>
      </c>
      <c r="L46" s="282">
        <v>3128002</v>
      </c>
      <c r="M46" s="281">
        <v>3363257</v>
      </c>
    </row>
    <row r="47" spans="1:13" ht="16.5" customHeight="1">
      <c r="B47" s="40" t="s">
        <v>88</v>
      </c>
      <c r="C47" s="280">
        <v>4378596</v>
      </c>
      <c r="D47" s="279">
        <v>3918646</v>
      </c>
      <c r="E47" s="342">
        <v>0.11737472586194309</v>
      </c>
      <c r="F47" s="91"/>
      <c r="G47" s="13"/>
      <c r="H47" s="279">
        <v>3841817</v>
      </c>
      <c r="I47" s="279">
        <v>3918646</v>
      </c>
      <c r="J47" s="279">
        <v>4097544</v>
      </c>
      <c r="K47" s="279">
        <v>4153053</v>
      </c>
      <c r="L47" s="282">
        <v>4286171</v>
      </c>
      <c r="M47" s="281">
        <v>4378596</v>
      </c>
    </row>
    <row r="48" spans="1:13" ht="16.5" customHeight="1">
      <c r="B48" s="40" t="s">
        <v>45</v>
      </c>
      <c r="C48" s="280">
        <v>2971270</v>
      </c>
      <c r="D48" s="279">
        <v>2678001</v>
      </c>
      <c r="E48" s="342">
        <v>0.10951041467124178</v>
      </c>
      <c r="F48" s="91"/>
      <c r="G48" s="13"/>
      <c r="H48" s="279">
        <v>2569323</v>
      </c>
      <c r="I48" s="279">
        <v>2678001</v>
      </c>
      <c r="J48" s="279">
        <v>2619918.5</v>
      </c>
      <c r="K48" s="279">
        <v>2750439</v>
      </c>
      <c r="L48" s="282">
        <v>2796032</v>
      </c>
      <c r="M48" s="281">
        <v>2971270</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1450.2431999999999</v>
      </c>
      <c r="D52" s="47">
        <v>1461.86</v>
      </c>
      <c r="E52" s="342">
        <v>-7.9465885926148783E-3</v>
      </c>
      <c r="F52" s="90"/>
      <c r="G52" s="13"/>
      <c r="H52" s="47">
        <v>1467.81</v>
      </c>
      <c r="I52" s="47">
        <v>1461.86</v>
      </c>
      <c r="J52" s="47">
        <v>1452.64</v>
      </c>
      <c r="K52" s="47">
        <v>1459.49</v>
      </c>
      <c r="L52" s="198">
        <v>1452.3073300000001</v>
      </c>
      <c r="M52" s="249">
        <v>1450.2431999999999</v>
      </c>
    </row>
    <row r="53" spans="1:13" ht="11.55">
      <c r="B53" s="40" t="s">
        <v>179</v>
      </c>
      <c r="C53" s="159">
        <v>0.34397199158504332</v>
      </c>
      <c r="D53" s="44">
        <v>0.34173785856587535</v>
      </c>
      <c r="E53" s="154">
        <v>0.2234133019167972</v>
      </c>
      <c r="F53" s="92"/>
      <c r="G53" s="13"/>
      <c r="H53" s="44">
        <v>0.3074380948861713</v>
      </c>
      <c r="I53" s="44">
        <v>0.37460198045482818</v>
      </c>
      <c r="J53" s="44">
        <v>0.40907335345437973</v>
      </c>
      <c r="K53" s="44">
        <v>0.33289012301601251</v>
      </c>
      <c r="L53" s="44">
        <v>0.35184540342592868</v>
      </c>
      <c r="M53" s="159">
        <v>0.33639854612775633</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ht="11.55">
      <c r="C59" s="5"/>
      <c r="D59" s="5"/>
      <c r="G59" s="97"/>
      <c r="I59" s="5"/>
      <c r="J59" s="5"/>
      <c r="K59" s="5"/>
      <c r="L59" s="5"/>
      <c r="M59" s="21"/>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pageSetUpPr fitToPage="1"/>
  </sheetPr>
  <dimension ref="A1:M59"/>
  <sheetViews>
    <sheetView showGridLines="0" topLeftCell="A28" zoomScale="70" zoomScaleNormal="70" zoomScaleSheetLayoutView="50" workbookViewId="0">
      <selection activeCell="M59" sqref="M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B3" s="16"/>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173</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42">
        <v>111520</v>
      </c>
      <c r="D11" s="233">
        <v>115354</v>
      </c>
      <c r="E11" s="142">
        <v>-3.3236818835931103E-2</v>
      </c>
      <c r="F11" s="142">
        <v>-3.1958522438318204E-2</v>
      </c>
      <c r="G11" s="13"/>
      <c r="H11" s="233">
        <v>57498</v>
      </c>
      <c r="I11" s="233">
        <v>57856</v>
      </c>
      <c r="J11" s="233">
        <v>59633</v>
      </c>
      <c r="K11" s="233">
        <v>61013</v>
      </c>
      <c r="L11" s="234">
        <v>56271</v>
      </c>
      <c r="M11" s="242">
        <v>55249</v>
      </c>
    </row>
    <row r="12" spans="1:13" s="14" customFormat="1" ht="16.5" customHeight="1">
      <c r="A12" s="13"/>
      <c r="B12" s="12" t="s">
        <v>94</v>
      </c>
      <c r="C12" s="242">
        <v>0</v>
      </c>
      <c r="D12" s="233">
        <v>0</v>
      </c>
      <c r="E12" s="142" t="s">
        <v>135</v>
      </c>
      <c r="F12" s="142" t="s">
        <v>135</v>
      </c>
      <c r="G12" s="13"/>
      <c r="H12" s="233">
        <v>0</v>
      </c>
      <c r="I12" s="233">
        <v>0</v>
      </c>
      <c r="J12" s="233">
        <v>0</v>
      </c>
      <c r="K12" s="233">
        <v>0</v>
      </c>
      <c r="L12" s="234">
        <v>0</v>
      </c>
      <c r="M12" s="242">
        <v>0</v>
      </c>
    </row>
    <row r="13" spans="1:13" s="14" customFormat="1" ht="16.5" customHeight="1">
      <c r="A13" s="13"/>
      <c r="B13" s="12" t="s">
        <v>95</v>
      </c>
      <c r="C13" s="242">
        <v>42867</v>
      </c>
      <c r="D13" s="233">
        <v>39594</v>
      </c>
      <c r="E13" s="142">
        <v>8.2664040006061423E-2</v>
      </c>
      <c r="F13" s="142">
        <v>8.4095585587517174E-2</v>
      </c>
      <c r="G13" s="13"/>
      <c r="H13" s="233">
        <v>20669</v>
      </c>
      <c r="I13" s="233">
        <v>18925</v>
      </c>
      <c r="J13" s="233">
        <v>20581</v>
      </c>
      <c r="K13" s="233">
        <v>22229</v>
      </c>
      <c r="L13" s="234">
        <v>19977</v>
      </c>
      <c r="M13" s="242">
        <v>22890</v>
      </c>
    </row>
    <row r="14" spans="1:13" s="14" customFormat="1" ht="16.5" customHeight="1">
      <c r="A14" s="13"/>
      <c r="B14" s="12" t="s">
        <v>183</v>
      </c>
      <c r="C14" s="242">
        <v>0</v>
      </c>
      <c r="D14" s="233">
        <v>0</v>
      </c>
      <c r="E14" s="142" t="s">
        <v>135</v>
      </c>
      <c r="F14" s="142" t="s">
        <v>135</v>
      </c>
      <c r="G14" s="13"/>
      <c r="H14" s="233">
        <v>0</v>
      </c>
      <c r="I14" s="233">
        <v>0</v>
      </c>
      <c r="J14" s="233">
        <v>0</v>
      </c>
      <c r="K14" s="233">
        <v>0</v>
      </c>
      <c r="L14" s="234">
        <v>0</v>
      </c>
      <c r="M14" s="242">
        <v>0</v>
      </c>
    </row>
    <row r="15" spans="1:13" s="14" customFormat="1" ht="16.5" customHeight="1">
      <c r="A15" s="13"/>
      <c r="B15" s="12" t="s">
        <v>96</v>
      </c>
      <c r="C15" s="242">
        <v>1956</v>
      </c>
      <c r="D15" s="233">
        <v>4458</v>
      </c>
      <c r="E15" s="142">
        <v>-0.56123822341857332</v>
      </c>
      <c r="F15" s="142">
        <v>-0.56065807330654938</v>
      </c>
      <c r="G15" s="13"/>
      <c r="H15" s="233">
        <v>1743</v>
      </c>
      <c r="I15" s="233">
        <v>2715</v>
      </c>
      <c r="J15" s="233">
        <v>1546</v>
      </c>
      <c r="K15" s="233">
        <v>980</v>
      </c>
      <c r="L15" s="234">
        <v>583</v>
      </c>
      <c r="M15" s="242">
        <v>1373</v>
      </c>
    </row>
    <row r="16" spans="1:13" s="14" customFormat="1" ht="16.5" customHeight="1">
      <c r="A16" s="13"/>
      <c r="B16" s="12" t="s">
        <v>97</v>
      </c>
      <c r="C16" s="242">
        <v>174</v>
      </c>
      <c r="D16" s="233">
        <v>-526</v>
      </c>
      <c r="E16" s="142" t="s">
        <v>135</v>
      </c>
      <c r="F16" s="142" t="s">
        <v>135</v>
      </c>
      <c r="G16" s="13"/>
      <c r="H16" s="233">
        <v>-184</v>
      </c>
      <c r="I16" s="233">
        <v>-342</v>
      </c>
      <c r="J16" s="233">
        <v>-261</v>
      </c>
      <c r="K16" s="233">
        <v>-279</v>
      </c>
      <c r="L16" s="234">
        <v>-39</v>
      </c>
      <c r="M16" s="242">
        <v>213</v>
      </c>
    </row>
    <row r="17" spans="1:13" s="15" customFormat="1" ht="16.5" customHeight="1">
      <c r="A17" s="16"/>
      <c r="B17" s="127" t="s">
        <v>98</v>
      </c>
      <c r="C17" s="243">
        <v>156517</v>
      </c>
      <c r="D17" s="235">
        <v>158880</v>
      </c>
      <c r="E17" s="343">
        <v>-1.4872860020140988E-2</v>
      </c>
      <c r="F17" s="144">
        <v>-1.3570287110538204E-2</v>
      </c>
      <c r="G17" s="13"/>
      <c r="H17" s="235">
        <v>79726</v>
      </c>
      <c r="I17" s="235">
        <v>79154</v>
      </c>
      <c r="J17" s="235">
        <v>81499</v>
      </c>
      <c r="K17" s="235">
        <v>83943</v>
      </c>
      <c r="L17" s="236">
        <v>76792</v>
      </c>
      <c r="M17" s="243">
        <v>79725</v>
      </c>
    </row>
    <row r="18" spans="1:13" s="14" customFormat="1" ht="16.5" customHeight="1">
      <c r="A18" s="13"/>
      <c r="B18" s="12" t="s">
        <v>99</v>
      </c>
      <c r="C18" s="242">
        <v>-24762</v>
      </c>
      <c r="D18" s="233">
        <v>-22657</v>
      </c>
      <c r="E18" s="142">
        <v>9.290726927660331E-2</v>
      </c>
      <c r="F18" s="142">
        <v>9.4349660705826954E-2</v>
      </c>
      <c r="G18" s="13"/>
      <c r="H18" s="233">
        <v>-11063</v>
      </c>
      <c r="I18" s="233">
        <v>-11594</v>
      </c>
      <c r="J18" s="233">
        <v>-11457</v>
      </c>
      <c r="K18" s="233">
        <v>-13822</v>
      </c>
      <c r="L18" s="234">
        <v>-12291</v>
      </c>
      <c r="M18" s="242">
        <v>-12471</v>
      </c>
    </row>
    <row r="19" spans="1:13" s="14" customFormat="1" ht="16.5" customHeight="1">
      <c r="A19" s="13"/>
      <c r="B19" s="12" t="s">
        <v>100</v>
      </c>
      <c r="C19" s="242">
        <v>-17722</v>
      </c>
      <c r="D19" s="233">
        <v>-16236</v>
      </c>
      <c r="E19" s="142">
        <v>9.15250061591526E-2</v>
      </c>
      <c r="F19" s="142">
        <v>9.2972034292107875E-2</v>
      </c>
      <c r="G19" s="13"/>
      <c r="H19" s="233">
        <v>-7890</v>
      </c>
      <c r="I19" s="233">
        <v>-8346</v>
      </c>
      <c r="J19" s="233">
        <v>-8405</v>
      </c>
      <c r="K19" s="233">
        <v>-11126</v>
      </c>
      <c r="L19" s="234">
        <v>-8463</v>
      </c>
      <c r="M19" s="242">
        <v>-9259</v>
      </c>
    </row>
    <row r="20" spans="1:13" s="14" customFormat="1" ht="16.5" customHeight="1">
      <c r="A20" s="13"/>
      <c r="B20" s="12" t="s">
        <v>7</v>
      </c>
      <c r="C20" s="242">
        <v>103</v>
      </c>
      <c r="D20" s="233">
        <v>124</v>
      </c>
      <c r="E20" s="142">
        <v>-0.16935483870967738</v>
      </c>
      <c r="F20" s="142">
        <v>-0.16825652055712081</v>
      </c>
      <c r="G20" s="13"/>
      <c r="H20" s="233">
        <v>44</v>
      </c>
      <c r="I20" s="233">
        <v>80</v>
      </c>
      <c r="J20" s="233">
        <v>62</v>
      </c>
      <c r="K20" s="233">
        <v>82</v>
      </c>
      <c r="L20" s="234">
        <v>33</v>
      </c>
      <c r="M20" s="242">
        <v>70</v>
      </c>
    </row>
    <row r="21" spans="1:13" s="14" customFormat="1" ht="16.5" customHeight="1">
      <c r="A21" s="13"/>
      <c r="B21" s="12" t="s">
        <v>8</v>
      </c>
      <c r="C21" s="242">
        <v>-4663</v>
      </c>
      <c r="D21" s="233">
        <v>-5017</v>
      </c>
      <c r="E21" s="142">
        <v>-7.0560095674706003E-2</v>
      </c>
      <c r="F21" s="142">
        <v>-6.9331149941068371E-2</v>
      </c>
      <c r="G21" s="13"/>
      <c r="H21" s="233">
        <v>-2725</v>
      </c>
      <c r="I21" s="233">
        <v>-2292</v>
      </c>
      <c r="J21" s="233">
        <v>-2587</v>
      </c>
      <c r="K21" s="233">
        <v>-2609</v>
      </c>
      <c r="L21" s="234">
        <v>-2285</v>
      </c>
      <c r="M21" s="242">
        <v>-2378</v>
      </c>
    </row>
    <row r="22" spans="1:13" s="15" customFormat="1" ht="16.5" customHeight="1">
      <c r="A22" s="16"/>
      <c r="B22" s="40" t="s">
        <v>37</v>
      </c>
      <c r="C22" s="244">
        <v>-47044</v>
      </c>
      <c r="D22" s="237">
        <v>-43786</v>
      </c>
      <c r="E22" s="342">
        <v>7.4407344813410603E-2</v>
      </c>
      <c r="F22" s="81">
        <v>7.5827973103654633E-2</v>
      </c>
      <c r="G22" s="13"/>
      <c r="H22" s="237">
        <v>-21634</v>
      </c>
      <c r="I22" s="237">
        <v>-22152</v>
      </c>
      <c r="J22" s="237">
        <v>-22387</v>
      </c>
      <c r="K22" s="237">
        <v>-27475</v>
      </c>
      <c r="L22" s="238">
        <v>-23006</v>
      </c>
      <c r="M22" s="244">
        <v>-24038</v>
      </c>
    </row>
    <row r="23" spans="1:13" s="15" customFormat="1" ht="16.5" customHeight="1">
      <c r="A23" s="16"/>
      <c r="B23" s="127" t="s">
        <v>101</v>
      </c>
      <c r="C23" s="243">
        <v>109473</v>
      </c>
      <c r="D23" s="235">
        <v>115094</v>
      </c>
      <c r="E23" s="343">
        <v>-4.8838340834448379E-2</v>
      </c>
      <c r="F23" s="144">
        <v>-4.7580677322114795E-2</v>
      </c>
      <c r="G23" s="13"/>
      <c r="H23" s="235">
        <v>58092</v>
      </c>
      <c r="I23" s="235">
        <v>57002</v>
      </c>
      <c r="J23" s="235">
        <v>59112</v>
      </c>
      <c r="K23" s="235">
        <v>56468</v>
      </c>
      <c r="L23" s="236">
        <v>53786</v>
      </c>
      <c r="M23" s="243">
        <v>55687</v>
      </c>
    </row>
    <row r="24" spans="1:13" s="14" customFormat="1" ht="16.5" customHeight="1">
      <c r="A24" s="13"/>
      <c r="B24" s="41" t="s">
        <v>130</v>
      </c>
      <c r="C24" s="242">
        <v>46</v>
      </c>
      <c r="D24" s="233">
        <v>-1374</v>
      </c>
      <c r="E24" s="142" t="s">
        <v>135</v>
      </c>
      <c r="F24" s="142" t="s">
        <v>135</v>
      </c>
      <c r="G24" s="13"/>
      <c r="H24" s="233">
        <v>1280</v>
      </c>
      <c r="I24" s="233">
        <v>-2654</v>
      </c>
      <c r="J24" s="233">
        <v>1610</v>
      </c>
      <c r="K24" s="233">
        <v>-307</v>
      </c>
      <c r="L24" s="234">
        <v>2204</v>
      </c>
      <c r="M24" s="242">
        <v>-2158</v>
      </c>
    </row>
    <row r="25" spans="1:13" s="15" customFormat="1" ht="16.5" customHeight="1">
      <c r="A25" s="16"/>
      <c r="B25" s="127" t="s">
        <v>133</v>
      </c>
      <c r="C25" s="243">
        <v>109519</v>
      </c>
      <c r="D25" s="235">
        <v>113720</v>
      </c>
      <c r="E25" s="343">
        <v>-3.6941610974322914E-2</v>
      </c>
      <c r="F25" s="144">
        <v>-3.5668218289755527E-2</v>
      </c>
      <c r="G25" s="13"/>
      <c r="H25" s="235">
        <v>59372</v>
      </c>
      <c r="I25" s="235">
        <v>54348</v>
      </c>
      <c r="J25" s="235">
        <v>60722</v>
      </c>
      <c r="K25" s="235">
        <v>56161</v>
      </c>
      <c r="L25" s="236">
        <v>55990</v>
      </c>
      <c r="M25" s="243">
        <v>53529</v>
      </c>
    </row>
    <row r="26" spans="1:13" s="14" customFormat="1" ht="16.5" customHeight="1">
      <c r="A26" s="13"/>
      <c r="B26" s="12" t="s">
        <v>38</v>
      </c>
      <c r="C26" s="242">
        <v>-1838</v>
      </c>
      <c r="D26" s="233">
        <v>2276</v>
      </c>
      <c r="E26" s="142" t="s">
        <v>135</v>
      </c>
      <c r="F26" s="142" t="s">
        <v>135</v>
      </c>
      <c r="G26" s="13"/>
      <c r="H26" s="233">
        <v>-1487</v>
      </c>
      <c r="I26" s="233">
        <v>3763</v>
      </c>
      <c r="J26" s="233">
        <v>-1558</v>
      </c>
      <c r="K26" s="233">
        <v>-3920</v>
      </c>
      <c r="L26" s="234">
        <v>-848</v>
      </c>
      <c r="M26" s="242">
        <v>-990</v>
      </c>
    </row>
    <row r="27" spans="1:13" s="14" customFormat="1" ht="16.5" customHeight="1">
      <c r="A27" s="13"/>
      <c r="B27" s="42" t="s">
        <v>39</v>
      </c>
      <c r="C27" s="242">
        <v>-5748</v>
      </c>
      <c r="D27" s="233">
        <v>-2949</v>
      </c>
      <c r="E27" s="142">
        <v>0.94913530010172931</v>
      </c>
      <c r="F27" s="142">
        <v>0.95171253117702093</v>
      </c>
      <c r="G27" s="13"/>
      <c r="H27" s="233">
        <v>-1470</v>
      </c>
      <c r="I27" s="233">
        <v>-1479</v>
      </c>
      <c r="J27" s="233">
        <v>-1516</v>
      </c>
      <c r="K27" s="233">
        <v>-1542</v>
      </c>
      <c r="L27" s="234">
        <v>-949</v>
      </c>
      <c r="M27" s="242">
        <v>-4799</v>
      </c>
    </row>
    <row r="28" spans="1:13" s="14" customFormat="1" ht="16.5" customHeight="1">
      <c r="A28" s="13"/>
      <c r="B28" s="43" t="s">
        <v>82</v>
      </c>
      <c r="C28" s="242">
        <v>-1913</v>
      </c>
      <c r="D28" s="233">
        <v>-2949</v>
      </c>
      <c r="E28" s="142">
        <v>-0.35130552729738895</v>
      </c>
      <c r="F28" s="142">
        <v>-0.35044779573185181</v>
      </c>
      <c r="G28" s="13"/>
      <c r="H28" s="233">
        <v>-1470</v>
      </c>
      <c r="I28" s="233">
        <v>-1479</v>
      </c>
      <c r="J28" s="233">
        <v>-1516</v>
      </c>
      <c r="K28" s="233">
        <v>-1542</v>
      </c>
      <c r="L28" s="234">
        <v>-949</v>
      </c>
      <c r="M28" s="242">
        <v>-964</v>
      </c>
    </row>
    <row r="29" spans="1:13" s="14" customFormat="1" ht="16.5" customHeight="1">
      <c r="A29" s="13"/>
      <c r="B29" s="43" t="s">
        <v>83</v>
      </c>
      <c r="C29" s="242">
        <v>0</v>
      </c>
      <c r="D29" s="233">
        <v>0</v>
      </c>
      <c r="E29" s="142" t="s">
        <v>135</v>
      </c>
      <c r="F29" s="142" t="s">
        <v>135</v>
      </c>
      <c r="G29" s="13"/>
      <c r="H29" s="233">
        <v>0</v>
      </c>
      <c r="I29" s="233">
        <v>0</v>
      </c>
      <c r="J29" s="233">
        <v>0</v>
      </c>
      <c r="K29" s="233">
        <v>0</v>
      </c>
      <c r="L29" s="234">
        <v>0</v>
      </c>
      <c r="M29" s="242">
        <v>0</v>
      </c>
    </row>
    <row r="30" spans="1:13" s="14" customFormat="1" ht="16.5" customHeight="1">
      <c r="A30" s="13"/>
      <c r="B30" s="43" t="s">
        <v>209</v>
      </c>
      <c r="C30" s="242">
        <v>-3835</v>
      </c>
      <c r="D30" s="233">
        <v>0</v>
      </c>
      <c r="E30" s="142" t="s">
        <v>135</v>
      </c>
      <c r="F30" s="142" t="s">
        <v>135</v>
      </c>
      <c r="G30" s="13"/>
      <c r="H30" s="233">
        <v>0</v>
      </c>
      <c r="I30" s="233">
        <v>0</v>
      </c>
      <c r="J30" s="233">
        <v>0</v>
      </c>
      <c r="K30" s="233">
        <v>0</v>
      </c>
      <c r="L30" s="234">
        <v>0</v>
      </c>
      <c r="M30" s="242">
        <v>-3835</v>
      </c>
    </row>
    <row r="31" spans="1:13" s="14" customFormat="1" ht="16.5" customHeight="1">
      <c r="A31" s="13"/>
      <c r="B31" s="12" t="s">
        <v>9</v>
      </c>
      <c r="C31" s="242">
        <v>-32</v>
      </c>
      <c r="D31" s="233">
        <v>0</v>
      </c>
      <c r="E31" s="142" t="s">
        <v>135</v>
      </c>
      <c r="F31" s="142" t="s">
        <v>135</v>
      </c>
      <c r="G31" s="13"/>
      <c r="H31" s="233">
        <v>0</v>
      </c>
      <c r="I31" s="233">
        <v>0</v>
      </c>
      <c r="J31" s="233">
        <v>0</v>
      </c>
      <c r="K31" s="233">
        <v>-973</v>
      </c>
      <c r="L31" s="234">
        <v>-32</v>
      </c>
      <c r="M31" s="242">
        <v>0</v>
      </c>
    </row>
    <row r="32" spans="1:13" s="15" customFormat="1" ht="16.5" customHeight="1">
      <c r="A32" s="13"/>
      <c r="B32" s="12" t="s">
        <v>10</v>
      </c>
      <c r="C32" s="242">
        <v>8</v>
      </c>
      <c r="D32" s="233">
        <v>1484</v>
      </c>
      <c r="E32" s="142">
        <v>-0.99460916442048519</v>
      </c>
      <c r="F32" s="142">
        <v>-0.99460203532110703</v>
      </c>
      <c r="G32" s="13"/>
      <c r="H32" s="233">
        <v>1226</v>
      </c>
      <c r="I32" s="233">
        <v>258</v>
      </c>
      <c r="J32" s="233">
        <v>57</v>
      </c>
      <c r="K32" s="233">
        <v>-109</v>
      </c>
      <c r="L32" s="234">
        <v>69</v>
      </c>
      <c r="M32" s="242">
        <v>-61</v>
      </c>
    </row>
    <row r="33" spans="1:13" s="15" customFormat="1" ht="16.5" customHeight="1">
      <c r="A33" s="16"/>
      <c r="B33" s="127" t="s">
        <v>102</v>
      </c>
      <c r="C33" s="243">
        <v>107657</v>
      </c>
      <c r="D33" s="235">
        <v>117480</v>
      </c>
      <c r="E33" s="343">
        <v>-8.3614232209737849E-2</v>
      </c>
      <c r="F33" s="343">
        <v>-8.2402547560074368E-2</v>
      </c>
      <c r="G33" s="13"/>
      <c r="H33" s="235">
        <v>59111</v>
      </c>
      <c r="I33" s="235">
        <v>58369</v>
      </c>
      <c r="J33" s="235">
        <v>59221</v>
      </c>
      <c r="K33" s="235">
        <v>51159</v>
      </c>
      <c r="L33" s="236">
        <v>55179</v>
      </c>
      <c r="M33" s="243">
        <v>52478</v>
      </c>
    </row>
    <row r="34" spans="1:13" ht="16.5" customHeight="1">
      <c r="A34" s="16"/>
      <c r="B34" s="127" t="s">
        <v>105</v>
      </c>
      <c r="C34" s="243">
        <v>94994</v>
      </c>
      <c r="D34" s="235">
        <v>102628</v>
      </c>
      <c r="E34" s="343">
        <v>-7.4385158046537003E-2</v>
      </c>
      <c r="F34" s="343">
        <v>-7.3161271383780702E-2</v>
      </c>
      <c r="G34" s="13"/>
      <c r="H34" s="235">
        <v>51872</v>
      </c>
      <c r="I34" s="235">
        <v>50756</v>
      </c>
      <c r="J34" s="235">
        <v>52567</v>
      </c>
      <c r="K34" s="235">
        <v>44822</v>
      </c>
      <c r="L34" s="236">
        <v>48607</v>
      </c>
      <c r="M34" s="243">
        <v>46387</v>
      </c>
    </row>
    <row r="35" spans="1:13" s="15" customFormat="1" ht="16.5" customHeight="1">
      <c r="A35" s="13"/>
      <c r="B35" s="12" t="s">
        <v>177</v>
      </c>
      <c r="C35" s="242">
        <v>0</v>
      </c>
      <c r="D35" s="233">
        <v>0</v>
      </c>
      <c r="E35" s="142" t="s">
        <v>135</v>
      </c>
      <c r="F35" s="142" t="s">
        <v>135</v>
      </c>
      <c r="G35" s="13"/>
      <c r="H35" s="233">
        <v>0</v>
      </c>
      <c r="I35" s="233">
        <v>0</v>
      </c>
      <c r="J35" s="233">
        <v>0</v>
      </c>
      <c r="K35" s="233">
        <v>0</v>
      </c>
      <c r="L35" s="234">
        <v>0</v>
      </c>
      <c r="M35" s="242">
        <v>0</v>
      </c>
    </row>
    <row r="36" spans="1:13" ht="16.5" customHeight="1">
      <c r="A36" s="16"/>
      <c r="B36" s="127" t="s">
        <v>178</v>
      </c>
      <c r="C36" s="243">
        <v>94994</v>
      </c>
      <c r="D36" s="235">
        <v>102628</v>
      </c>
      <c r="E36" s="343">
        <v>-7.4385158046537003E-2</v>
      </c>
      <c r="F36" s="343">
        <v>-7.3161271383780702E-2</v>
      </c>
      <c r="G36" s="13"/>
      <c r="H36" s="235">
        <v>51872</v>
      </c>
      <c r="I36" s="235">
        <v>50756</v>
      </c>
      <c r="J36" s="235">
        <v>52567</v>
      </c>
      <c r="K36" s="235">
        <v>44822</v>
      </c>
      <c r="L36" s="236">
        <v>48607</v>
      </c>
      <c r="M36" s="243">
        <v>46387</v>
      </c>
    </row>
    <row r="37" spans="1:13" ht="16.5" customHeight="1">
      <c r="A37" s="16"/>
      <c r="B37" s="127" t="s">
        <v>196</v>
      </c>
      <c r="C37" s="243">
        <v>93380.034</v>
      </c>
      <c r="D37" s="235">
        <v>100848.283</v>
      </c>
      <c r="E37" s="343">
        <v>-7.4054299962647785E-2</v>
      </c>
      <c r="F37" s="343">
        <v>-7.2786006736178188E-2</v>
      </c>
      <c r="G37" s="13"/>
      <c r="H37" s="235">
        <v>51628.006000000001</v>
      </c>
      <c r="I37" s="235">
        <v>49220.277000000002</v>
      </c>
      <c r="J37" s="235">
        <v>52567.974000000002</v>
      </c>
      <c r="K37" s="235">
        <v>43428.895000000004</v>
      </c>
      <c r="L37" s="236">
        <v>48683.631999999998</v>
      </c>
      <c r="M37" s="243">
        <v>44696.402000000002</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23"/>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v>0.30056798941967966</v>
      </c>
      <c r="D41" s="82">
        <v>0.27559164149043303</v>
      </c>
      <c r="E41" s="154">
        <v>2.4976347929246634</v>
      </c>
      <c r="F41" s="90"/>
      <c r="G41" s="13"/>
      <c r="H41" s="82">
        <v>0.27135438878157692</v>
      </c>
      <c r="I41" s="82">
        <v>0.27985951436440359</v>
      </c>
      <c r="J41" s="82">
        <v>0.2746904869998405</v>
      </c>
      <c r="K41" s="82">
        <v>0.32730543344888796</v>
      </c>
      <c r="L41" s="203">
        <v>0.29958849880195854</v>
      </c>
      <c r="M41" s="246">
        <v>0.30151144559423015</v>
      </c>
    </row>
    <row r="42" spans="1:13" ht="16.5" customHeight="1">
      <c r="B42" s="40" t="s">
        <v>47</v>
      </c>
      <c r="C42" s="155">
        <v>-0.23561638783686739</v>
      </c>
      <c r="D42" s="84">
        <v>8.1879479692853625</v>
      </c>
      <c r="E42" s="156">
        <v>-8.4235643571222294</v>
      </c>
      <c r="F42" s="91"/>
      <c r="G42" s="13"/>
      <c r="H42" s="84">
        <v>-15.41222818827301</v>
      </c>
      <c r="I42" s="84">
        <v>31.313167959927643</v>
      </c>
      <c r="J42" s="84">
        <v>-18.171098670053336</v>
      </c>
      <c r="K42" s="84">
        <v>3.3153088164266529</v>
      </c>
      <c r="L42" s="204">
        <v>-23.052605884507127</v>
      </c>
      <c r="M42" s="247">
        <v>21.661188843433795</v>
      </c>
    </row>
    <row r="43" spans="1:13" ht="16.5" customHeight="1">
      <c r="B43" s="40"/>
      <c r="C43" s="153"/>
      <c r="D43" s="82"/>
      <c r="E43" s="156"/>
      <c r="F43" s="91"/>
      <c r="G43" s="13"/>
      <c r="H43" s="84"/>
      <c r="I43" s="84"/>
      <c r="J43" s="84"/>
      <c r="K43" s="84"/>
      <c r="L43" s="204"/>
      <c r="M43" s="247"/>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0">
        <v>4091251</v>
      </c>
      <c r="D46" s="279">
        <v>3449950</v>
      </c>
      <c r="E46" s="342">
        <v>0.18588704184118621</v>
      </c>
      <c r="F46" s="91"/>
      <c r="G46" s="13"/>
      <c r="H46" s="279">
        <v>3330584</v>
      </c>
      <c r="I46" s="279">
        <v>3449950</v>
      </c>
      <c r="J46" s="279">
        <v>3638229</v>
      </c>
      <c r="K46" s="279">
        <v>3769829</v>
      </c>
      <c r="L46" s="282">
        <v>3878764</v>
      </c>
      <c r="M46" s="281">
        <v>4091251</v>
      </c>
    </row>
    <row r="47" spans="1:13" ht="16.5" customHeight="1">
      <c r="B47" s="40" t="s">
        <v>88</v>
      </c>
      <c r="C47" s="280">
        <v>4653044</v>
      </c>
      <c r="D47" s="279">
        <v>4273428</v>
      </c>
      <c r="E47" s="342">
        <v>8.8831729468707543E-2</v>
      </c>
      <c r="F47" s="91"/>
      <c r="G47" s="13"/>
      <c r="H47" s="279">
        <v>4233710</v>
      </c>
      <c r="I47" s="279">
        <v>4273428</v>
      </c>
      <c r="J47" s="279">
        <v>4218037</v>
      </c>
      <c r="K47" s="279">
        <v>4484279</v>
      </c>
      <c r="L47" s="282">
        <v>4399120</v>
      </c>
      <c r="M47" s="281">
        <v>4653044</v>
      </c>
    </row>
    <row r="48" spans="1:13" ht="16.5" customHeight="1">
      <c r="B48" s="40" t="s">
        <v>45</v>
      </c>
      <c r="C48" s="280">
        <v>4549003.5</v>
      </c>
      <c r="D48" s="279">
        <v>3996572.5</v>
      </c>
      <c r="E48" s="342">
        <v>0.13822619256875734</v>
      </c>
      <c r="F48" s="91"/>
      <c r="G48" s="13"/>
      <c r="H48" s="279">
        <v>3748098</v>
      </c>
      <c r="I48" s="279">
        <v>3996572.5</v>
      </c>
      <c r="J48" s="279">
        <v>4039875</v>
      </c>
      <c r="K48" s="279">
        <v>4165625.5</v>
      </c>
      <c r="L48" s="282">
        <v>4339972.5</v>
      </c>
      <c r="M48" s="281">
        <v>4549003.5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1413.5239999999999</v>
      </c>
      <c r="D52" s="47">
        <v>1335.69</v>
      </c>
      <c r="E52" s="342">
        <v>5.8272503350328186E-2</v>
      </c>
      <c r="F52" s="90"/>
      <c r="G52" s="13"/>
      <c r="H52" s="47">
        <v>1327.5</v>
      </c>
      <c r="I52" s="47">
        <v>1335.69</v>
      </c>
      <c r="J52" s="47">
        <v>1348.95</v>
      </c>
      <c r="K52" s="47">
        <v>1364.11</v>
      </c>
      <c r="L52" s="198">
        <v>1390.2456</v>
      </c>
      <c r="M52" s="249">
        <v>1413.5239999999999</v>
      </c>
    </row>
    <row r="53" spans="1:13">
      <c r="B53" s="40" t="s">
        <v>179</v>
      </c>
      <c r="C53" s="159">
        <v>0.31960530121667041</v>
      </c>
      <c r="D53" s="44">
        <v>0.38705119109848912</v>
      </c>
      <c r="E53" s="154">
        <v>-6.7445889881818708</v>
      </c>
      <c r="F53" s="92"/>
      <c r="G53" s="13"/>
      <c r="H53" s="44">
        <v>0.4000501445907651</v>
      </c>
      <c r="I53" s="44">
        <v>0.37440020254762413</v>
      </c>
      <c r="J53" s="44">
        <v>0.38280652442240937</v>
      </c>
      <c r="K53" s="44">
        <v>0.31903799015420303</v>
      </c>
      <c r="L53" s="44">
        <v>0.33669622867560506</v>
      </c>
      <c r="M53" s="159">
        <v>0.30325150093172798</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c r="M55" s="47"/>
    </row>
    <row r="56" spans="1:13" s="12" customFormat="1" ht="18.2" customHeight="1">
      <c r="B56" s="399" t="s">
        <v>204</v>
      </c>
      <c r="C56" s="399"/>
      <c r="D56" s="399"/>
      <c r="E56" s="399"/>
      <c r="F56" s="399"/>
      <c r="G56" s="399"/>
      <c r="H56" s="399"/>
      <c r="I56" s="399"/>
      <c r="J56" s="399"/>
      <c r="K56" s="399"/>
      <c r="L56" s="399"/>
      <c r="M56" s="47"/>
    </row>
    <row r="57" spans="1:13" s="12" customFormat="1" ht="25.3" customHeight="1">
      <c r="B57" s="429" t="s">
        <v>205</v>
      </c>
      <c r="C57" s="419"/>
      <c r="D57" s="419"/>
      <c r="E57" s="419"/>
      <c r="F57" s="419"/>
      <c r="G57" s="419"/>
      <c r="H57" s="419"/>
      <c r="I57" s="419"/>
      <c r="J57" s="419"/>
      <c r="K57" s="419"/>
      <c r="L57" s="430"/>
      <c r="M57" s="47"/>
    </row>
    <row r="58" spans="1:13" s="12" customFormat="1" ht="14.95" customHeight="1">
      <c r="B58" s="428" t="s">
        <v>206</v>
      </c>
      <c r="C58" s="428"/>
      <c r="D58" s="428"/>
      <c r="E58" s="428"/>
      <c r="F58" s="428"/>
      <c r="G58" s="428"/>
      <c r="H58" s="428"/>
      <c r="I58" s="428"/>
      <c r="J58" s="428"/>
      <c r="K58" s="428"/>
      <c r="L58" s="428"/>
      <c r="M58" s="47"/>
    </row>
    <row r="59" spans="1:13">
      <c r="C59" s="5"/>
      <c r="D59" s="5"/>
      <c r="G59" s="97"/>
      <c r="I59" s="5"/>
      <c r="J59" s="5"/>
      <c r="K59" s="5"/>
      <c r="L59" s="5"/>
      <c r="M59" s="21"/>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tabColor rgb="FF00B050"/>
    <pageSetUpPr fitToPage="1"/>
  </sheetPr>
  <dimension ref="A1:M59"/>
  <sheetViews>
    <sheetView showGridLines="0" zoomScale="85" zoomScaleNormal="85" zoomScaleSheetLayoutView="50" workbookViewId="0"/>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E3" s="13"/>
      <c r="F3" s="13"/>
      <c r="G3" s="13"/>
      <c r="M3" s="13"/>
    </row>
    <row r="4" spans="1:13">
      <c r="E4" s="13"/>
      <c r="F4" s="13"/>
      <c r="G4" s="13"/>
      <c r="M4" s="13"/>
    </row>
    <row r="5" spans="1:13" ht="12.75" customHeight="1">
      <c r="E5" s="13"/>
      <c r="F5" s="13"/>
      <c r="G5" s="13"/>
      <c r="M5" s="13"/>
    </row>
    <row r="6" spans="1:13" ht="17.7">
      <c r="H6" s="131" t="s">
        <v>215</v>
      </c>
      <c r="I6" s="132"/>
      <c r="J6" s="132"/>
      <c r="K6" s="132"/>
      <c r="L6" s="131" t="s">
        <v>216</v>
      </c>
      <c r="M6" s="132"/>
    </row>
    <row r="7" spans="1:13" s="14" customFormat="1" ht="23.8" thickBot="1">
      <c r="A7" s="13"/>
      <c r="B7" s="147" t="s">
        <v>127</v>
      </c>
      <c r="C7" s="133" t="s">
        <v>217</v>
      </c>
      <c r="D7" s="160" t="s">
        <v>218</v>
      </c>
      <c r="E7" s="134" t="s">
        <v>106</v>
      </c>
      <c r="F7" s="134" t="s">
        <v>117</v>
      </c>
      <c r="G7" s="97"/>
      <c r="H7" s="134" t="s">
        <v>76</v>
      </c>
      <c r="I7" s="134" t="s">
        <v>77</v>
      </c>
      <c r="J7" s="134" t="s">
        <v>78</v>
      </c>
      <c r="K7" s="135" t="s">
        <v>79</v>
      </c>
      <c r="L7" s="401" t="s">
        <v>76</v>
      </c>
      <c r="M7" s="272" t="s">
        <v>77</v>
      </c>
    </row>
    <row r="8" spans="1:13" s="14" customFormat="1" ht="14.95" customHeight="1">
      <c r="A8" s="13"/>
      <c r="B8" s="13"/>
      <c r="C8" s="136"/>
      <c r="D8" s="38"/>
      <c r="E8" s="19"/>
      <c r="F8" s="19"/>
      <c r="G8" s="97"/>
      <c r="H8" s="39"/>
      <c r="I8" s="39"/>
      <c r="J8" s="39"/>
      <c r="K8" s="39"/>
      <c r="L8" s="207"/>
      <c r="M8" s="251"/>
    </row>
    <row r="9" spans="1:13" s="75" customFormat="1" ht="23.8" thickBot="1">
      <c r="A9" s="138"/>
      <c r="B9" s="123" t="s">
        <v>122</v>
      </c>
      <c r="C9" s="139"/>
      <c r="D9" s="123"/>
      <c r="E9" s="123"/>
      <c r="F9" s="123"/>
      <c r="G9" s="97"/>
      <c r="H9" s="123"/>
      <c r="I9" s="123"/>
      <c r="J9" s="123"/>
      <c r="K9" s="123"/>
      <c r="L9" s="196"/>
      <c r="M9" s="239"/>
    </row>
    <row r="10" spans="1:13" s="75" customFormat="1" ht="23.95" customHeight="1">
      <c r="A10" s="13"/>
      <c r="B10" s="16"/>
      <c r="C10" s="140"/>
      <c r="D10" s="13"/>
      <c r="E10" s="13"/>
      <c r="F10" s="13"/>
      <c r="G10" s="97"/>
      <c r="H10" s="13"/>
      <c r="I10" s="13"/>
      <c r="J10" s="13"/>
      <c r="K10" s="13"/>
      <c r="L10" s="197"/>
      <c r="M10" s="240"/>
    </row>
    <row r="11" spans="1:13" s="14" customFormat="1" ht="16.5" customHeight="1">
      <c r="A11" s="13"/>
      <c r="B11" s="12" t="s">
        <v>6</v>
      </c>
      <c r="C11" s="286">
        <v>314639</v>
      </c>
      <c r="D11" s="233">
        <v>387069</v>
      </c>
      <c r="E11" s="142">
        <v>-0.18712425949895239</v>
      </c>
      <c r="F11" s="142">
        <v>-0.23955400218210487</v>
      </c>
      <c r="G11" s="13"/>
      <c r="H11" s="233">
        <v>191284</v>
      </c>
      <c r="I11" s="233">
        <v>195785</v>
      </c>
      <c r="J11" s="233">
        <v>176316</v>
      </c>
      <c r="K11" s="233">
        <v>166831</v>
      </c>
      <c r="L11" s="234">
        <v>157116</v>
      </c>
      <c r="M11" s="242">
        <v>157523</v>
      </c>
    </row>
    <row r="12" spans="1:13" s="14" customFormat="1" ht="16.5" customHeight="1">
      <c r="A12" s="13"/>
      <c r="B12" s="12" t="s">
        <v>94</v>
      </c>
      <c r="C12" s="286">
        <v>189</v>
      </c>
      <c r="D12" s="50">
        <v>0</v>
      </c>
      <c r="E12" s="142" t="s">
        <v>135</v>
      </c>
      <c r="F12" s="142" t="s">
        <v>135</v>
      </c>
      <c r="G12" s="13"/>
      <c r="H12" s="233">
        <v>0</v>
      </c>
      <c r="I12" s="233">
        <v>0</v>
      </c>
      <c r="J12" s="233">
        <v>487</v>
      </c>
      <c r="K12" s="233">
        <v>3</v>
      </c>
      <c r="L12" s="234">
        <v>0</v>
      </c>
      <c r="M12" s="242">
        <v>189</v>
      </c>
    </row>
    <row r="13" spans="1:13" s="14" customFormat="1" ht="16.5" customHeight="1">
      <c r="A13" s="13"/>
      <c r="B13" s="12" t="s">
        <v>95</v>
      </c>
      <c r="C13" s="286">
        <v>84507</v>
      </c>
      <c r="D13" s="233">
        <v>126533</v>
      </c>
      <c r="E13" s="142">
        <v>-0.33213470003872503</v>
      </c>
      <c r="F13" s="142">
        <v>-0.3699554748074102</v>
      </c>
      <c r="G13" s="13"/>
      <c r="H13" s="233">
        <v>67000</v>
      </c>
      <c r="I13" s="233">
        <v>59533</v>
      </c>
      <c r="J13" s="233">
        <v>42783</v>
      </c>
      <c r="K13" s="233">
        <v>44390</v>
      </c>
      <c r="L13" s="234">
        <v>37039</v>
      </c>
      <c r="M13" s="242">
        <v>47468</v>
      </c>
    </row>
    <row r="14" spans="1:13" s="14" customFormat="1" ht="16.5" customHeight="1">
      <c r="A14" s="13"/>
      <c r="B14" s="12" t="s">
        <v>183</v>
      </c>
      <c r="C14" s="286">
        <v>0</v>
      </c>
      <c r="D14" s="233">
        <v>0</v>
      </c>
      <c r="E14" s="142" t="s">
        <v>135</v>
      </c>
      <c r="F14" s="142" t="s">
        <v>135</v>
      </c>
      <c r="G14" s="13"/>
      <c r="H14" s="233">
        <v>0</v>
      </c>
      <c r="I14" s="233">
        <v>0</v>
      </c>
      <c r="J14" s="233">
        <v>0</v>
      </c>
      <c r="K14" s="233">
        <v>0</v>
      </c>
      <c r="L14" s="234">
        <v>0</v>
      </c>
      <c r="M14" s="242">
        <v>0</v>
      </c>
    </row>
    <row r="15" spans="1:13" s="14" customFormat="1" ht="16.5" customHeight="1">
      <c r="A15" s="13"/>
      <c r="B15" s="12" t="s">
        <v>96</v>
      </c>
      <c r="C15" s="286">
        <v>29213</v>
      </c>
      <c r="D15" s="233">
        <v>149337</v>
      </c>
      <c r="E15" s="142">
        <v>-0.80438203526252705</v>
      </c>
      <c r="F15" s="142">
        <v>-0.81668907471533325</v>
      </c>
      <c r="G15" s="13"/>
      <c r="H15" s="233">
        <v>107726</v>
      </c>
      <c r="I15" s="233">
        <v>41611</v>
      </c>
      <c r="J15" s="233">
        <v>2860</v>
      </c>
      <c r="K15" s="233">
        <v>12913</v>
      </c>
      <c r="L15" s="234">
        <v>38367</v>
      </c>
      <c r="M15" s="242">
        <v>-9154</v>
      </c>
    </row>
    <row r="16" spans="1:13" s="14" customFormat="1" ht="16.5" customHeight="1">
      <c r="A16" s="13"/>
      <c r="B16" s="12" t="s">
        <v>97</v>
      </c>
      <c r="C16" s="286">
        <v>-369</v>
      </c>
      <c r="D16" s="233">
        <v>1122</v>
      </c>
      <c r="E16" s="142" t="s">
        <v>135</v>
      </c>
      <c r="F16" s="142" t="s">
        <v>135</v>
      </c>
      <c r="G16" s="13"/>
      <c r="H16" s="233">
        <v>-74</v>
      </c>
      <c r="I16" s="233">
        <v>1196</v>
      </c>
      <c r="J16" s="233">
        <v>-756</v>
      </c>
      <c r="K16" s="233">
        <v>379</v>
      </c>
      <c r="L16" s="234">
        <v>-291</v>
      </c>
      <c r="M16" s="242">
        <v>-78</v>
      </c>
    </row>
    <row r="17" spans="1:13" s="15" customFormat="1" ht="16.5" customHeight="1">
      <c r="A17" s="16"/>
      <c r="B17" s="127" t="s">
        <v>98</v>
      </c>
      <c r="C17" s="287">
        <v>428179</v>
      </c>
      <c r="D17" s="235">
        <v>664061</v>
      </c>
      <c r="E17" s="343">
        <v>-0.35521134353621131</v>
      </c>
      <c r="F17" s="144">
        <v>-0.39549822759605757</v>
      </c>
      <c r="G17" s="13"/>
      <c r="H17" s="235">
        <v>365936</v>
      </c>
      <c r="I17" s="235">
        <v>298125</v>
      </c>
      <c r="J17" s="235">
        <v>221690</v>
      </c>
      <c r="K17" s="235">
        <v>224516</v>
      </c>
      <c r="L17" s="236">
        <v>232231</v>
      </c>
      <c r="M17" s="243">
        <v>195948</v>
      </c>
    </row>
    <row r="18" spans="1:13" s="14" customFormat="1" ht="16.5" customHeight="1">
      <c r="A18" s="13"/>
      <c r="B18" s="12" t="s">
        <v>99</v>
      </c>
      <c r="C18" s="286">
        <v>-42277</v>
      </c>
      <c r="D18" s="233">
        <v>-49005</v>
      </c>
      <c r="E18" s="142">
        <v>-0.1372921130496888</v>
      </c>
      <c r="F18" s="142">
        <v>-0.1899623872044498</v>
      </c>
      <c r="G18" s="13"/>
      <c r="H18" s="233">
        <v>-24114</v>
      </c>
      <c r="I18" s="233">
        <v>-24891</v>
      </c>
      <c r="J18" s="233">
        <v>-23561</v>
      </c>
      <c r="K18" s="233">
        <v>-23869</v>
      </c>
      <c r="L18" s="234">
        <v>-21360</v>
      </c>
      <c r="M18" s="242">
        <v>-20917</v>
      </c>
    </row>
    <row r="19" spans="1:13" s="14" customFormat="1" ht="16.5" customHeight="1">
      <c r="A19" s="13"/>
      <c r="B19" s="12" t="s">
        <v>100</v>
      </c>
      <c r="C19" s="286">
        <v>-35457</v>
      </c>
      <c r="D19" s="233">
        <v>-41460</v>
      </c>
      <c r="E19" s="142">
        <v>-0.14479015918958027</v>
      </c>
      <c r="F19" s="142">
        <v>-0.19859452873344563</v>
      </c>
      <c r="G19" s="13"/>
      <c r="H19" s="233">
        <v>-21132</v>
      </c>
      <c r="I19" s="233">
        <v>-20328</v>
      </c>
      <c r="J19" s="233">
        <v>-14714</v>
      </c>
      <c r="K19" s="233">
        <v>-20441</v>
      </c>
      <c r="L19" s="234">
        <v>-17977</v>
      </c>
      <c r="M19" s="242">
        <v>-17480</v>
      </c>
    </row>
    <row r="20" spans="1:13" s="14" customFormat="1" ht="16.5" customHeight="1">
      <c r="A20" s="13"/>
      <c r="B20" s="12" t="s">
        <v>7</v>
      </c>
      <c r="C20" s="286">
        <v>0</v>
      </c>
      <c r="D20" s="233">
        <v>0</v>
      </c>
      <c r="E20" s="142" t="s">
        <v>135</v>
      </c>
      <c r="F20" s="142" t="s">
        <v>135</v>
      </c>
      <c r="G20" s="13"/>
      <c r="H20" s="233">
        <v>0</v>
      </c>
      <c r="I20" s="233">
        <v>0</v>
      </c>
      <c r="J20" s="233">
        <v>0</v>
      </c>
      <c r="K20" s="233">
        <v>0</v>
      </c>
      <c r="L20" s="234">
        <v>0</v>
      </c>
      <c r="M20" s="242">
        <v>0</v>
      </c>
    </row>
    <row r="21" spans="1:13" s="14" customFormat="1" ht="16.5" customHeight="1">
      <c r="A21" s="13"/>
      <c r="B21" s="12" t="s">
        <v>8</v>
      </c>
      <c r="C21" s="286">
        <v>-20275</v>
      </c>
      <c r="D21" s="233">
        <v>-17691</v>
      </c>
      <c r="E21" s="142">
        <v>0.14606296987168621</v>
      </c>
      <c r="F21" s="142">
        <v>7.3959969561334882E-2</v>
      </c>
      <c r="G21" s="13"/>
      <c r="H21" s="233">
        <v>-8908</v>
      </c>
      <c r="I21" s="233">
        <v>-8783</v>
      </c>
      <c r="J21" s="233">
        <v>-8955</v>
      </c>
      <c r="K21" s="233">
        <v>-10595</v>
      </c>
      <c r="L21" s="234">
        <v>-9839</v>
      </c>
      <c r="M21" s="242">
        <v>-10436</v>
      </c>
    </row>
    <row r="22" spans="1:13" s="15" customFormat="1" ht="16.5" customHeight="1">
      <c r="A22" s="16"/>
      <c r="B22" s="40" t="s">
        <v>37</v>
      </c>
      <c r="C22" s="146">
        <v>-98009</v>
      </c>
      <c r="D22" s="237">
        <v>-108156</v>
      </c>
      <c r="E22" s="342">
        <v>-9.38181885424757E-2</v>
      </c>
      <c r="F22" s="81">
        <v>-0.15006596278161455</v>
      </c>
      <c r="G22" s="13"/>
      <c r="H22" s="237">
        <v>-54154</v>
      </c>
      <c r="I22" s="237">
        <v>-54002</v>
      </c>
      <c r="J22" s="237">
        <v>-47230</v>
      </c>
      <c r="K22" s="237">
        <v>-54905</v>
      </c>
      <c r="L22" s="238">
        <v>-49176</v>
      </c>
      <c r="M22" s="244">
        <v>-48833</v>
      </c>
    </row>
    <row r="23" spans="1:13" s="15" customFormat="1" ht="16.5" customHeight="1">
      <c r="A23" s="16"/>
      <c r="B23" s="127" t="s">
        <v>101</v>
      </c>
      <c r="C23" s="287">
        <v>330170</v>
      </c>
      <c r="D23" s="235">
        <v>555905</v>
      </c>
      <c r="E23" s="343">
        <v>-0.40606758348998484</v>
      </c>
      <c r="F23" s="144">
        <v>-0.44309119690194376</v>
      </c>
      <c r="G23" s="13"/>
      <c r="H23" s="235">
        <v>311782</v>
      </c>
      <c r="I23" s="235">
        <v>244123</v>
      </c>
      <c r="J23" s="235">
        <v>174460</v>
      </c>
      <c r="K23" s="235">
        <v>169611</v>
      </c>
      <c r="L23" s="236">
        <v>183055</v>
      </c>
      <c r="M23" s="243">
        <v>147115</v>
      </c>
    </row>
    <row r="24" spans="1:13" s="14" customFormat="1" ht="16.5" customHeight="1">
      <c r="A24" s="13"/>
      <c r="B24" s="41" t="s">
        <v>130</v>
      </c>
      <c r="C24" s="286">
        <v>9013</v>
      </c>
      <c r="D24" s="233">
        <v>19431</v>
      </c>
      <c r="E24" s="142">
        <v>-0.53615356903916422</v>
      </c>
      <c r="F24" s="142">
        <v>-0.56408366608487182</v>
      </c>
      <c r="G24" s="13"/>
      <c r="H24" s="233">
        <v>12842</v>
      </c>
      <c r="I24" s="233">
        <v>6589</v>
      </c>
      <c r="J24" s="233">
        <v>95694</v>
      </c>
      <c r="K24" s="233">
        <v>53103</v>
      </c>
      <c r="L24" s="234">
        <v>8619</v>
      </c>
      <c r="M24" s="242">
        <v>394</v>
      </c>
    </row>
    <row r="25" spans="1:13" s="15" customFormat="1" ht="16.5" customHeight="1">
      <c r="A25" s="16"/>
      <c r="B25" s="127" t="s">
        <v>133</v>
      </c>
      <c r="C25" s="287">
        <v>339183</v>
      </c>
      <c r="D25" s="235">
        <v>575336</v>
      </c>
      <c r="E25" s="343">
        <v>-0.41046101756191167</v>
      </c>
      <c r="F25" s="144">
        <v>-0.44722831999151913</v>
      </c>
      <c r="G25" s="13"/>
      <c r="H25" s="235">
        <v>324624</v>
      </c>
      <c r="I25" s="235">
        <v>250712</v>
      </c>
      <c r="J25" s="235">
        <v>270154</v>
      </c>
      <c r="K25" s="235">
        <v>222714</v>
      </c>
      <c r="L25" s="236">
        <v>191674</v>
      </c>
      <c r="M25" s="243">
        <v>147509</v>
      </c>
    </row>
    <row r="26" spans="1:13" s="14" customFormat="1" ht="16.5" customHeight="1">
      <c r="A26" s="13"/>
      <c r="B26" s="12" t="s">
        <v>38</v>
      </c>
      <c r="C26" s="286">
        <v>-7440</v>
      </c>
      <c r="D26" s="233">
        <v>-2754</v>
      </c>
      <c r="E26" s="142" t="s">
        <v>135</v>
      </c>
      <c r="F26" s="142" t="s">
        <v>135</v>
      </c>
      <c r="G26" s="13"/>
      <c r="H26" s="233">
        <v>-1658</v>
      </c>
      <c r="I26" s="233">
        <v>-1096</v>
      </c>
      <c r="J26" s="233">
        <v>-1463</v>
      </c>
      <c r="K26" s="233">
        <v>-3241</v>
      </c>
      <c r="L26" s="234">
        <v>-6209</v>
      </c>
      <c r="M26" s="242">
        <v>-1231</v>
      </c>
    </row>
    <row r="27" spans="1:13" s="14" customFormat="1" ht="16.5" customHeight="1">
      <c r="A27" s="13"/>
      <c r="B27" s="42" t="s">
        <v>39</v>
      </c>
      <c r="C27" s="286">
        <v>-1962</v>
      </c>
      <c r="D27" s="233">
        <v>-3229</v>
      </c>
      <c r="E27" s="142">
        <v>-0.39238154227314959</v>
      </c>
      <c r="F27" s="142">
        <v>-0.43060903613854595</v>
      </c>
      <c r="G27" s="13"/>
      <c r="H27" s="233">
        <v>-1697</v>
      </c>
      <c r="I27" s="233">
        <v>-1532</v>
      </c>
      <c r="J27" s="233">
        <v>-1405</v>
      </c>
      <c r="K27" s="233">
        <v>-1271</v>
      </c>
      <c r="L27" s="234">
        <v>-1100</v>
      </c>
      <c r="M27" s="242">
        <v>-862</v>
      </c>
    </row>
    <row r="28" spans="1:13" s="14" customFormat="1" ht="16.5" customHeight="1">
      <c r="A28" s="13"/>
      <c r="B28" s="43" t="s">
        <v>82</v>
      </c>
      <c r="C28" s="286">
        <v>-1962</v>
      </c>
      <c r="D28" s="233">
        <v>-3229</v>
      </c>
      <c r="E28" s="142">
        <v>-0.39238154227314959</v>
      </c>
      <c r="F28" s="142">
        <v>-0.43060903613854595</v>
      </c>
      <c r="G28" s="13"/>
      <c r="H28" s="233">
        <v>-1697</v>
      </c>
      <c r="I28" s="233">
        <v>-1532</v>
      </c>
      <c r="J28" s="233">
        <v>-1405</v>
      </c>
      <c r="K28" s="233">
        <v>-1271</v>
      </c>
      <c r="L28" s="234">
        <v>-1100</v>
      </c>
      <c r="M28" s="242">
        <v>-862</v>
      </c>
    </row>
    <row r="29" spans="1:13" s="14" customFormat="1" ht="16.5" customHeight="1">
      <c r="A29" s="13"/>
      <c r="B29" s="43" t="s">
        <v>83</v>
      </c>
      <c r="C29" s="286">
        <v>0</v>
      </c>
      <c r="D29" s="233">
        <v>0</v>
      </c>
      <c r="E29" s="142" t="s">
        <v>135</v>
      </c>
      <c r="F29" s="142" t="s">
        <v>135</v>
      </c>
      <c r="G29" s="13"/>
      <c r="H29" s="233">
        <v>0</v>
      </c>
      <c r="I29" s="233">
        <v>0</v>
      </c>
      <c r="J29" s="233">
        <v>0</v>
      </c>
      <c r="K29" s="233">
        <v>0</v>
      </c>
      <c r="L29" s="234">
        <v>0</v>
      </c>
      <c r="M29" s="242">
        <v>0</v>
      </c>
    </row>
    <row r="30" spans="1:13" s="14" customFormat="1" ht="16.5" customHeight="1">
      <c r="A30" s="13"/>
      <c r="B30" s="43" t="s">
        <v>209</v>
      </c>
      <c r="C30" s="286">
        <v>0</v>
      </c>
      <c r="D30" s="233">
        <v>0</v>
      </c>
      <c r="E30" s="142" t="s">
        <v>135</v>
      </c>
      <c r="F30" s="142" t="s">
        <v>135</v>
      </c>
      <c r="G30" s="13"/>
      <c r="H30" s="233">
        <v>0</v>
      </c>
      <c r="I30" s="233">
        <v>0</v>
      </c>
      <c r="J30" s="233">
        <v>0</v>
      </c>
      <c r="K30" s="233">
        <v>0</v>
      </c>
      <c r="L30" s="234">
        <v>0</v>
      </c>
      <c r="M30" s="242">
        <v>0</v>
      </c>
    </row>
    <row r="31" spans="1:13" s="14" customFormat="1" ht="16.5" customHeight="1">
      <c r="A31" s="13"/>
      <c r="B31" s="12" t="s">
        <v>9</v>
      </c>
      <c r="C31" s="286">
        <v>34</v>
      </c>
      <c r="D31" s="233">
        <v>0</v>
      </c>
      <c r="E31" s="142" t="s">
        <v>135</v>
      </c>
      <c r="F31" s="142" t="s">
        <v>135</v>
      </c>
      <c r="G31" s="13"/>
      <c r="H31" s="233">
        <v>0</v>
      </c>
      <c r="I31" s="233">
        <v>0</v>
      </c>
      <c r="J31" s="233">
        <v>-866</v>
      </c>
      <c r="K31" s="233">
        <v>-12843</v>
      </c>
      <c r="L31" s="234">
        <v>0</v>
      </c>
      <c r="M31" s="242">
        <v>34</v>
      </c>
    </row>
    <row r="32" spans="1:13" s="15" customFormat="1" ht="16.5" customHeight="1">
      <c r="A32" s="13"/>
      <c r="B32" s="12" t="s">
        <v>10</v>
      </c>
      <c r="C32" s="286">
        <v>14552</v>
      </c>
      <c r="D32" s="233">
        <v>26485</v>
      </c>
      <c r="E32" s="142">
        <v>-0.45055691901076078</v>
      </c>
      <c r="F32" s="142">
        <v>-0.48512438674759906</v>
      </c>
      <c r="G32" s="13"/>
      <c r="H32" s="233">
        <v>5257</v>
      </c>
      <c r="I32" s="233">
        <v>21228</v>
      </c>
      <c r="J32" s="233">
        <v>5695</v>
      </c>
      <c r="K32" s="233">
        <v>238</v>
      </c>
      <c r="L32" s="234">
        <v>4197</v>
      </c>
      <c r="M32" s="242">
        <v>10355</v>
      </c>
    </row>
    <row r="33" spans="1:13" s="15" customFormat="1" ht="16.5" customHeight="1">
      <c r="A33" s="16"/>
      <c r="B33" s="127" t="s">
        <v>102</v>
      </c>
      <c r="C33" s="287">
        <v>346329</v>
      </c>
      <c r="D33" s="235">
        <v>599067</v>
      </c>
      <c r="E33" s="343">
        <v>-0.42188603278097436</v>
      </c>
      <c r="F33" s="343">
        <v>-0.45791803808601084</v>
      </c>
      <c r="G33" s="13"/>
      <c r="H33" s="235">
        <v>328223</v>
      </c>
      <c r="I33" s="235">
        <v>270844</v>
      </c>
      <c r="J33" s="235">
        <v>273520</v>
      </c>
      <c r="K33" s="235">
        <v>206868</v>
      </c>
      <c r="L33" s="236">
        <v>189662</v>
      </c>
      <c r="M33" s="243">
        <v>156667</v>
      </c>
    </row>
    <row r="34" spans="1:13" ht="16.5" customHeight="1">
      <c r="A34" s="16"/>
      <c r="B34" s="127" t="s">
        <v>105</v>
      </c>
      <c r="C34" s="287">
        <v>268304</v>
      </c>
      <c r="D34" s="235">
        <v>471914</v>
      </c>
      <c r="E34" s="343">
        <v>-0.43145573134087989</v>
      </c>
      <c r="F34" s="343">
        <v>-0.4669433490376893</v>
      </c>
      <c r="G34" s="13"/>
      <c r="H34" s="235">
        <v>256267</v>
      </c>
      <c r="I34" s="235">
        <v>215647</v>
      </c>
      <c r="J34" s="235">
        <v>238140</v>
      </c>
      <c r="K34" s="235">
        <v>104090</v>
      </c>
      <c r="L34" s="236">
        <v>145020</v>
      </c>
      <c r="M34" s="243">
        <v>123284</v>
      </c>
    </row>
    <row r="35" spans="1:13" s="15" customFormat="1" ht="16.5" customHeight="1">
      <c r="A35" s="13"/>
      <c r="B35" s="12" t="s">
        <v>177</v>
      </c>
      <c r="C35" s="286">
        <v>0</v>
      </c>
      <c r="D35" s="233">
        <v>0</v>
      </c>
      <c r="E35" s="142" t="s">
        <v>135</v>
      </c>
      <c r="F35" s="142" t="s">
        <v>135</v>
      </c>
      <c r="G35" s="13"/>
      <c r="H35" s="233">
        <v>0</v>
      </c>
      <c r="I35" s="233">
        <v>0</v>
      </c>
      <c r="J35" s="233">
        <v>0</v>
      </c>
      <c r="K35" s="233">
        <v>0</v>
      </c>
      <c r="L35" s="234">
        <v>0</v>
      </c>
      <c r="M35" s="242">
        <v>0</v>
      </c>
    </row>
    <row r="36" spans="1:13" ht="16.5" customHeight="1">
      <c r="A36" s="16"/>
      <c r="B36" s="127" t="s">
        <v>178</v>
      </c>
      <c r="C36" s="287">
        <v>268304</v>
      </c>
      <c r="D36" s="235">
        <v>471914</v>
      </c>
      <c r="E36" s="343">
        <v>-0.43145573134087989</v>
      </c>
      <c r="F36" s="343">
        <v>-0.4669433490376893</v>
      </c>
      <c r="G36" s="13"/>
      <c r="H36" s="235">
        <v>256267</v>
      </c>
      <c r="I36" s="235">
        <v>215647</v>
      </c>
      <c r="J36" s="235">
        <v>238140</v>
      </c>
      <c r="K36" s="235">
        <v>104090</v>
      </c>
      <c r="L36" s="236">
        <v>145020</v>
      </c>
      <c r="M36" s="243">
        <v>123284</v>
      </c>
    </row>
    <row r="37" spans="1:13" ht="16.5" customHeight="1">
      <c r="A37" s="16"/>
      <c r="B37" s="127" t="s">
        <v>196</v>
      </c>
      <c r="C37" s="287">
        <v>262973.87800000003</v>
      </c>
      <c r="D37" s="235">
        <v>467279.68</v>
      </c>
      <c r="E37" s="343">
        <v>-0.43722380994611187</v>
      </c>
      <c r="F37" s="343">
        <v>-0.47454280667949678</v>
      </c>
      <c r="G37" s="13"/>
      <c r="H37" s="235">
        <v>256188.02100000001</v>
      </c>
      <c r="I37" s="235">
        <v>211091.65899999999</v>
      </c>
      <c r="J37" s="235">
        <v>238033.32699999999</v>
      </c>
      <c r="K37" s="235">
        <v>100022.60400000001</v>
      </c>
      <c r="L37" s="236">
        <v>144431.28599999999</v>
      </c>
      <c r="M37" s="243">
        <v>118542.592</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23"/>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v>0.22889726025797622</v>
      </c>
      <c r="D41" s="82">
        <v>0.16287057966060348</v>
      </c>
      <c r="E41" s="154">
        <v>6.6026680597372742</v>
      </c>
      <c r="F41" s="90"/>
      <c r="G41" s="13"/>
      <c r="H41" s="82">
        <v>0.14798762625158499</v>
      </c>
      <c r="I41" s="82">
        <v>0.18113878406708595</v>
      </c>
      <c r="J41" s="82">
        <v>0.21304524335784203</v>
      </c>
      <c r="K41" s="82">
        <v>0.24454827272889237</v>
      </c>
      <c r="L41" s="203">
        <v>0.21175467530174696</v>
      </c>
      <c r="M41" s="246">
        <v>0.2492140772041562</v>
      </c>
    </row>
    <row r="42" spans="1:13" ht="16.5" customHeight="1">
      <c r="B42" s="40" t="s">
        <v>47</v>
      </c>
      <c r="C42" s="155">
        <v>-316.46533536222739</v>
      </c>
      <c r="D42" s="84">
        <v>-332.16442147410248</v>
      </c>
      <c r="E42" s="156">
        <v>15.69908611187509</v>
      </c>
      <c r="F42" s="91"/>
      <c r="G42" s="13"/>
      <c r="H42" s="84">
        <v>-423.84814143563625</v>
      </c>
      <c r="I42" s="84">
        <v>-233.65621082605929</v>
      </c>
      <c r="J42" s="84" t="s">
        <v>135</v>
      </c>
      <c r="K42" s="84" t="s">
        <v>135</v>
      </c>
      <c r="L42" s="204">
        <v>-578.56995416885525</v>
      </c>
      <c r="M42" s="247">
        <v>-29.006553161962763</v>
      </c>
    </row>
    <row r="43" spans="1:13" ht="16.5" customHeight="1">
      <c r="B43" s="40"/>
      <c r="C43" s="153"/>
      <c r="D43" s="82"/>
      <c r="E43" s="156"/>
      <c r="F43" s="91"/>
      <c r="G43" s="13"/>
      <c r="H43" s="84"/>
      <c r="I43" s="84"/>
      <c r="J43" s="84"/>
      <c r="K43" s="84"/>
      <c r="L43" s="204"/>
      <c r="M43" s="247"/>
    </row>
    <row r="44" spans="1:13" ht="23.8" thickBot="1">
      <c r="A44" s="138"/>
      <c r="B44" s="123" t="s">
        <v>112</v>
      </c>
      <c r="C44" s="151"/>
      <c r="D44" s="173"/>
      <c r="E44" s="351"/>
      <c r="F44" s="173"/>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0">
        <v>521178</v>
      </c>
      <c r="D46" s="279">
        <v>1024223</v>
      </c>
      <c r="E46" s="342">
        <v>-0.49114792384080419</v>
      </c>
      <c r="F46" s="91"/>
      <c r="G46" s="13"/>
      <c r="H46" s="279">
        <v>1231741</v>
      </c>
      <c r="I46" s="279">
        <v>1024223</v>
      </c>
      <c r="J46" s="279">
        <v>774856</v>
      </c>
      <c r="K46" s="279">
        <v>626293</v>
      </c>
      <c r="L46" s="282">
        <v>565473</v>
      </c>
      <c r="M46" s="281">
        <v>521178</v>
      </c>
    </row>
    <row r="47" spans="1:13" ht="16.5" customHeight="1">
      <c r="B47" s="40" t="s">
        <v>88</v>
      </c>
      <c r="C47" s="280">
        <v>2316417</v>
      </c>
      <c r="D47" s="279">
        <v>3375878</v>
      </c>
      <c r="E47" s="342">
        <v>-0.31383272736751744</v>
      </c>
      <c r="F47" s="91"/>
      <c r="G47" s="13"/>
      <c r="H47" s="279">
        <v>4221924</v>
      </c>
      <c r="I47" s="279">
        <v>3375878</v>
      </c>
      <c r="J47" s="279">
        <v>3178300</v>
      </c>
      <c r="K47" s="279">
        <v>2744234</v>
      </c>
      <c r="L47" s="282">
        <v>2652268</v>
      </c>
      <c r="M47" s="281">
        <v>2316417</v>
      </c>
    </row>
    <row r="48" spans="1:13" ht="16.5" customHeight="1">
      <c r="B48" s="40" t="s">
        <v>45</v>
      </c>
      <c r="C48" s="280">
        <v>11393804.5</v>
      </c>
      <c r="D48" s="279">
        <v>11444242</v>
      </c>
      <c r="E48" s="342">
        <v>-4.4072381552224815E-3</v>
      </c>
      <c r="F48" s="91"/>
      <c r="G48" s="13"/>
      <c r="H48" s="279">
        <v>11910669.5</v>
      </c>
      <c r="I48" s="279">
        <v>11444242</v>
      </c>
      <c r="J48" s="279">
        <v>11217012.5</v>
      </c>
      <c r="K48" s="279">
        <v>10650278</v>
      </c>
      <c r="L48" s="282">
        <v>10600727</v>
      </c>
      <c r="M48" s="281">
        <v>11393804.5</v>
      </c>
    </row>
    <row r="49" spans="1:13" ht="16.5" customHeight="1">
      <c r="B49" s="40"/>
      <c r="C49" s="158"/>
      <c r="D49" s="85"/>
      <c r="E49" s="342"/>
      <c r="F49" s="91"/>
      <c r="G49" s="13"/>
      <c r="H49" s="85"/>
      <c r="I49" s="85"/>
      <c r="J49" s="85"/>
      <c r="K49" s="85"/>
      <c r="L49" s="205"/>
      <c r="M49" s="248"/>
    </row>
    <row r="50" spans="1:13" ht="23.8" thickBot="1">
      <c r="A50" s="138"/>
      <c r="B50" s="123" t="s">
        <v>114</v>
      </c>
      <c r="C50" s="151"/>
      <c r="D50" s="173"/>
      <c r="E50" s="351"/>
      <c r="F50" s="173"/>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1357.7</v>
      </c>
      <c r="D52" s="47">
        <v>2355.3000000000002</v>
      </c>
      <c r="E52" s="342">
        <v>-0.42355538572580986</v>
      </c>
      <c r="F52" s="90"/>
      <c r="G52" s="13"/>
      <c r="H52" s="47">
        <v>2516.5</v>
      </c>
      <c r="I52" s="47">
        <v>2355.3000000000002</v>
      </c>
      <c r="J52" s="47">
        <v>2110.9</v>
      </c>
      <c r="K52" s="47">
        <v>1563.4</v>
      </c>
      <c r="L52" s="198">
        <v>1488.7</v>
      </c>
      <c r="M52" s="249">
        <v>1357.7</v>
      </c>
    </row>
    <row r="53" spans="1:13">
      <c r="B53" s="40" t="s">
        <v>179</v>
      </c>
      <c r="C53" s="159">
        <v>-0.22396968279458657</v>
      </c>
      <c r="D53" s="44">
        <v>0.14521385726527802</v>
      </c>
      <c r="E53" s="154">
        <v>-36.918354005986458</v>
      </c>
      <c r="F53" s="92"/>
      <c r="G53" s="13"/>
      <c r="H53" s="44">
        <v>0.36714535635843365</v>
      </c>
      <c r="I53" s="44">
        <v>-7.077933514056621E-2</v>
      </c>
      <c r="J53" s="44">
        <v>-0.25860172234350937</v>
      </c>
      <c r="K53" s="44">
        <v>0.45159764656488882</v>
      </c>
      <c r="L53" s="44">
        <v>-0.1705507643060262</v>
      </c>
      <c r="M53" s="159">
        <v>-0.27558277243735646</v>
      </c>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399" t="s">
        <v>176</v>
      </c>
      <c r="C55" s="399"/>
      <c r="D55" s="399"/>
      <c r="E55" s="399"/>
      <c r="F55" s="399"/>
      <c r="G55" s="399"/>
      <c r="H55" s="399"/>
      <c r="I55" s="399"/>
      <c r="J55" s="399"/>
      <c r="K55" s="399"/>
      <c r="L55" s="399"/>
    </row>
    <row r="56" spans="1:13" s="12" customFormat="1" ht="18.2" customHeight="1">
      <c r="B56" s="399" t="s">
        <v>204</v>
      </c>
      <c r="C56" s="399"/>
      <c r="D56" s="399"/>
      <c r="E56" s="399"/>
      <c r="F56" s="399"/>
      <c r="G56" s="399"/>
      <c r="H56" s="399"/>
      <c r="I56" s="399"/>
      <c r="J56" s="399"/>
      <c r="K56" s="399"/>
      <c r="L56" s="399"/>
    </row>
    <row r="57" spans="1:13" s="12" customFormat="1" ht="25.3" customHeight="1">
      <c r="B57" s="429" t="s">
        <v>205</v>
      </c>
      <c r="C57" s="419"/>
      <c r="D57" s="419"/>
      <c r="E57" s="419"/>
      <c r="F57" s="419"/>
      <c r="G57" s="419"/>
      <c r="H57" s="419"/>
      <c r="I57" s="419"/>
      <c r="J57" s="419"/>
      <c r="K57" s="419"/>
      <c r="L57" s="430"/>
    </row>
    <row r="58" spans="1:13" s="12" customFormat="1" ht="14.95" customHeight="1">
      <c r="B58" s="428" t="s">
        <v>206</v>
      </c>
      <c r="C58" s="428"/>
      <c r="D58" s="428"/>
      <c r="E58" s="428"/>
      <c r="F58" s="428"/>
      <c r="G58" s="428"/>
      <c r="H58" s="428"/>
      <c r="I58" s="428"/>
      <c r="J58" s="428"/>
      <c r="K58" s="428"/>
      <c r="L58" s="428"/>
      <c r="M58" s="47"/>
    </row>
    <row r="59" spans="1:13">
      <c r="B59" s="428" t="s">
        <v>153</v>
      </c>
      <c r="C59" s="428"/>
      <c r="D59" s="428"/>
      <c r="E59" s="428"/>
      <c r="F59" s="428"/>
      <c r="G59" s="428"/>
      <c r="H59" s="428"/>
      <c r="I59" s="428"/>
      <c r="J59" s="428"/>
      <c r="K59" s="428"/>
      <c r="L59" s="428"/>
      <c r="M59" s="21"/>
    </row>
  </sheetData>
  <mergeCells count="4">
    <mergeCell ref="B54:L54"/>
    <mergeCell ref="B58:L58"/>
    <mergeCell ref="B57:L57"/>
    <mergeCell ref="B59:L59"/>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50"/>
    <pageSetUpPr fitToPage="1"/>
  </sheetPr>
  <dimension ref="A1:M59"/>
  <sheetViews>
    <sheetView showGridLines="0" zoomScale="70" zoomScaleNormal="70" zoomScaleSheetLayoutView="50" workbookViewId="0"/>
  </sheetViews>
  <sheetFormatPr defaultColWidth="9.125" defaultRowHeight="12.75" customHeight="1"/>
  <cols>
    <col min="1" max="1" width="1" style="13" customWidth="1"/>
    <col min="2" max="2" width="50.625" style="13" customWidth="1"/>
    <col min="3" max="4" width="12.625" style="13" customWidth="1"/>
    <col min="5" max="5" width="14.5" style="18" bestFit="1" customWidth="1"/>
    <col min="6" max="7" width="2.375" style="18" customWidth="1"/>
    <col min="8" max="12" width="12.625" style="13" customWidth="1"/>
    <col min="13" max="13" width="12.625" style="77" customWidth="1"/>
    <col min="14" max="16384" width="9.125" style="13"/>
  </cols>
  <sheetData>
    <row r="1" spans="1:13" ht="14.95" customHeight="1">
      <c r="E1" s="13"/>
      <c r="F1" s="13"/>
      <c r="G1" s="13"/>
      <c r="M1" s="13"/>
    </row>
    <row r="2" spans="1:13" ht="14.95" customHeight="1">
      <c r="E2" s="13"/>
      <c r="F2" s="13"/>
      <c r="G2" s="13"/>
      <c r="M2" s="13"/>
    </row>
    <row r="3" spans="1:13" ht="14.95" customHeight="1">
      <c r="B3" s="16"/>
      <c r="E3" s="13"/>
      <c r="F3" s="13"/>
      <c r="G3" s="13"/>
      <c r="M3" s="13"/>
    </row>
    <row r="4" spans="1:13" ht="11.55">
      <c r="E4" s="13"/>
      <c r="F4" s="13"/>
      <c r="G4" s="13"/>
      <c r="M4" s="13"/>
    </row>
    <row r="5" spans="1:13" ht="12.75" customHeight="1">
      <c r="E5" s="13"/>
      <c r="F5" s="13"/>
      <c r="G5" s="13"/>
      <c r="M5" s="13"/>
    </row>
    <row r="6" spans="1:13" ht="17.7">
      <c r="G6" s="13"/>
      <c r="H6" s="131" t="s">
        <v>215</v>
      </c>
      <c r="I6" s="132"/>
      <c r="J6" s="132"/>
      <c r="K6" s="132"/>
      <c r="L6" s="131" t="s">
        <v>216</v>
      </c>
      <c r="M6" s="132"/>
    </row>
    <row r="7" spans="1:13" s="14" customFormat="1" ht="23.8" thickBot="1">
      <c r="A7" s="13"/>
      <c r="B7" s="147" t="s">
        <v>40</v>
      </c>
      <c r="C7" s="133" t="s">
        <v>217</v>
      </c>
      <c r="D7" s="160" t="s">
        <v>218</v>
      </c>
      <c r="E7" s="134" t="s">
        <v>106</v>
      </c>
      <c r="F7" s="141"/>
      <c r="G7" s="13"/>
      <c r="H7" s="134" t="s">
        <v>76</v>
      </c>
      <c r="I7" s="134" t="s">
        <v>77</v>
      </c>
      <c r="J7" s="134" t="s">
        <v>78</v>
      </c>
      <c r="K7" s="135" t="s">
        <v>79</v>
      </c>
      <c r="L7" s="401" t="s">
        <v>76</v>
      </c>
      <c r="M7" s="272" t="s">
        <v>77</v>
      </c>
    </row>
    <row r="8" spans="1:13" s="15" customFormat="1" ht="14.95" customHeight="1">
      <c r="A8" s="13"/>
      <c r="B8" s="13"/>
      <c r="C8" s="136"/>
      <c r="D8" s="38"/>
      <c r="E8" s="19"/>
      <c r="F8" s="19"/>
      <c r="G8" s="13"/>
      <c r="H8" s="38"/>
      <c r="I8" s="38"/>
      <c r="J8" s="38"/>
      <c r="K8" s="38"/>
      <c r="L8" s="229"/>
      <c r="M8" s="274"/>
    </row>
    <row r="9" spans="1:13" s="75" customFormat="1" ht="23.8" thickBot="1">
      <c r="A9" s="138"/>
      <c r="B9" s="123" t="s">
        <v>122</v>
      </c>
      <c r="C9" s="139"/>
      <c r="D9" s="123"/>
      <c r="E9" s="123"/>
      <c r="F9" s="147"/>
      <c r="G9" s="13"/>
      <c r="H9" s="123"/>
      <c r="I9" s="123"/>
      <c r="J9" s="123"/>
      <c r="K9" s="123"/>
      <c r="L9" s="196"/>
      <c r="M9" s="239"/>
    </row>
    <row r="10" spans="1:13" s="75" customFormat="1" ht="23.95" customHeight="1">
      <c r="A10" s="13"/>
      <c r="B10" s="16"/>
      <c r="C10" s="140"/>
      <c r="D10" s="13"/>
      <c r="E10" s="13"/>
      <c r="F10" s="13"/>
      <c r="G10" s="13"/>
      <c r="H10" s="13"/>
      <c r="I10" s="13"/>
      <c r="J10" s="13"/>
      <c r="K10" s="13"/>
      <c r="L10" s="197"/>
      <c r="M10" s="240"/>
    </row>
    <row r="11" spans="1:13" s="14" customFormat="1" ht="16.5" customHeight="1">
      <c r="A11" s="13"/>
      <c r="B11" s="12" t="s">
        <v>6</v>
      </c>
      <c r="C11" s="286">
        <v>-306016</v>
      </c>
      <c r="D11" s="50">
        <v>-175988</v>
      </c>
      <c r="E11" s="142">
        <v>0.73884583039752716</v>
      </c>
      <c r="F11" s="142"/>
      <c r="G11" s="80"/>
      <c r="H11" s="50">
        <v>-88668</v>
      </c>
      <c r="I11" s="50">
        <v>-87320</v>
      </c>
      <c r="J11" s="50">
        <v>-125175</v>
      </c>
      <c r="K11" s="50">
        <v>-121579</v>
      </c>
      <c r="L11" s="210">
        <v>-154709</v>
      </c>
      <c r="M11" s="255">
        <v>-151307</v>
      </c>
    </row>
    <row r="12" spans="1:13" s="14" customFormat="1" ht="16.5" customHeight="1">
      <c r="A12" s="13"/>
      <c r="B12" s="12" t="s">
        <v>94</v>
      </c>
      <c r="C12" s="286">
        <v>960442</v>
      </c>
      <c r="D12" s="50">
        <v>216350</v>
      </c>
      <c r="E12" s="142" t="s">
        <v>135</v>
      </c>
      <c r="F12" s="142"/>
      <c r="G12" s="80"/>
      <c r="H12" s="50">
        <v>16421</v>
      </c>
      <c r="I12" s="50">
        <v>199929</v>
      </c>
      <c r="J12" s="50">
        <v>156868</v>
      </c>
      <c r="K12" s="50">
        <v>208961</v>
      </c>
      <c r="L12" s="210">
        <v>341638</v>
      </c>
      <c r="M12" s="255">
        <v>618804</v>
      </c>
    </row>
    <row r="13" spans="1:13" s="14" customFormat="1" ht="16.5" customHeight="1">
      <c r="A13" s="13"/>
      <c r="B13" s="12" t="s">
        <v>95</v>
      </c>
      <c r="C13" s="286">
        <v>-49329</v>
      </c>
      <c r="D13" s="50">
        <v>-12387</v>
      </c>
      <c r="E13" s="142" t="s">
        <v>135</v>
      </c>
      <c r="F13" s="142"/>
      <c r="G13" s="80"/>
      <c r="H13" s="50">
        <v>-5830</v>
      </c>
      <c r="I13" s="50">
        <v>-6557</v>
      </c>
      <c r="J13" s="50">
        <v>-4959</v>
      </c>
      <c r="K13" s="50">
        <v>-14805</v>
      </c>
      <c r="L13" s="210">
        <v>-22476</v>
      </c>
      <c r="M13" s="255">
        <v>-26853</v>
      </c>
    </row>
    <row r="14" spans="1:13" s="14" customFormat="1" ht="16.5" customHeight="1">
      <c r="A14" s="13"/>
      <c r="B14" s="12" t="s">
        <v>183</v>
      </c>
      <c r="C14" s="286">
        <v>2666</v>
      </c>
      <c r="D14" s="50">
        <v>0</v>
      </c>
      <c r="E14" s="142" t="s">
        <v>135</v>
      </c>
      <c r="F14" s="142"/>
      <c r="G14" s="80"/>
      <c r="H14" s="50">
        <v>0</v>
      </c>
      <c r="I14" s="50">
        <v>0</v>
      </c>
      <c r="J14" s="50">
        <v>-427</v>
      </c>
      <c r="K14" s="50">
        <v>-677</v>
      </c>
      <c r="L14" s="210">
        <v>-788</v>
      </c>
      <c r="M14" s="255">
        <v>3454</v>
      </c>
    </row>
    <row r="15" spans="1:13" s="14" customFormat="1" ht="16.5" customHeight="1">
      <c r="A15" s="13"/>
      <c r="B15" s="12" t="s">
        <v>96</v>
      </c>
      <c r="C15" s="286">
        <v>-389011</v>
      </c>
      <c r="D15" s="50">
        <v>-339921</v>
      </c>
      <c r="E15" s="142">
        <v>0.1444159084022465</v>
      </c>
      <c r="F15" s="142"/>
      <c r="G15" s="80"/>
      <c r="H15" s="50">
        <v>-28317</v>
      </c>
      <c r="I15" s="50">
        <v>-311604</v>
      </c>
      <c r="J15" s="50">
        <v>83905</v>
      </c>
      <c r="K15" s="50">
        <v>-338632</v>
      </c>
      <c r="L15" s="210">
        <v>131452</v>
      </c>
      <c r="M15" s="255">
        <v>-520463</v>
      </c>
    </row>
    <row r="16" spans="1:13" s="14" customFormat="1" ht="16.5" customHeight="1">
      <c r="A16" s="13"/>
      <c r="B16" s="12" t="s">
        <v>97</v>
      </c>
      <c r="C16" s="286">
        <v>-30533</v>
      </c>
      <c r="D16" s="50">
        <v>-33296</v>
      </c>
      <c r="E16" s="142">
        <v>-8.2982940893801094E-2</v>
      </c>
      <c r="F16" s="142"/>
      <c r="G16" s="80"/>
      <c r="H16" s="50">
        <v>-19206</v>
      </c>
      <c r="I16" s="50">
        <v>-14090</v>
      </c>
      <c r="J16" s="50">
        <v>-19647</v>
      </c>
      <c r="K16" s="50">
        <v>-37004</v>
      </c>
      <c r="L16" s="210">
        <v>-19141</v>
      </c>
      <c r="M16" s="255">
        <v>-11392</v>
      </c>
    </row>
    <row r="17" spans="1:13" s="15" customFormat="1" ht="16.5" customHeight="1">
      <c r="A17" s="16"/>
      <c r="B17" s="127" t="s">
        <v>98</v>
      </c>
      <c r="C17" s="287">
        <v>188219</v>
      </c>
      <c r="D17" s="284">
        <v>-345242</v>
      </c>
      <c r="E17" s="343" t="s">
        <v>135</v>
      </c>
      <c r="F17" s="187"/>
      <c r="G17" s="13"/>
      <c r="H17" s="284">
        <v>-125600</v>
      </c>
      <c r="I17" s="284">
        <v>-219642</v>
      </c>
      <c r="J17" s="284">
        <v>90565</v>
      </c>
      <c r="K17" s="284">
        <v>-303736</v>
      </c>
      <c r="L17" s="292">
        <v>275976</v>
      </c>
      <c r="M17" s="283">
        <v>-87757</v>
      </c>
    </row>
    <row r="18" spans="1:13" s="14" customFormat="1" ht="16.5" customHeight="1">
      <c r="A18" s="13"/>
      <c r="B18" s="12" t="s">
        <v>99</v>
      </c>
      <c r="C18" s="286">
        <v>-412323</v>
      </c>
      <c r="D18" s="50">
        <v>-403408</v>
      </c>
      <c r="E18" s="142">
        <v>2.209921469083409E-2</v>
      </c>
      <c r="F18" s="142"/>
      <c r="G18" s="13"/>
      <c r="H18" s="50">
        <v>-203743</v>
      </c>
      <c r="I18" s="50">
        <v>-199665</v>
      </c>
      <c r="J18" s="50">
        <v>-204556</v>
      </c>
      <c r="K18" s="50">
        <v>-275431</v>
      </c>
      <c r="L18" s="210">
        <v>-209656</v>
      </c>
      <c r="M18" s="255">
        <v>-202667</v>
      </c>
    </row>
    <row r="19" spans="1:13" s="14" customFormat="1" ht="16.5" customHeight="1">
      <c r="A19" s="13"/>
      <c r="B19" s="12" t="s">
        <v>100</v>
      </c>
      <c r="C19" s="286">
        <v>426414</v>
      </c>
      <c r="D19" s="50">
        <v>475644</v>
      </c>
      <c r="E19" s="142">
        <v>-0.10350177864116861</v>
      </c>
      <c r="F19" s="142"/>
      <c r="G19" s="13"/>
      <c r="H19" s="50">
        <v>239758</v>
      </c>
      <c r="I19" s="50">
        <v>235886</v>
      </c>
      <c r="J19" s="50">
        <v>221683</v>
      </c>
      <c r="K19" s="50">
        <v>163327</v>
      </c>
      <c r="L19" s="210">
        <v>215431</v>
      </c>
      <c r="M19" s="255">
        <v>210983</v>
      </c>
    </row>
    <row r="20" spans="1:13" s="14" customFormat="1" ht="16.5" customHeight="1">
      <c r="A20" s="13"/>
      <c r="B20" s="12" t="s">
        <v>7</v>
      </c>
      <c r="C20" s="286">
        <v>18392</v>
      </c>
      <c r="D20" s="50">
        <v>23280</v>
      </c>
      <c r="E20" s="142">
        <v>-0.20996563573883165</v>
      </c>
      <c r="F20" s="142"/>
      <c r="G20" s="13"/>
      <c r="H20" s="50">
        <v>12646</v>
      </c>
      <c r="I20" s="50">
        <v>10634</v>
      </c>
      <c r="J20" s="50">
        <v>10551</v>
      </c>
      <c r="K20" s="50">
        <v>13102</v>
      </c>
      <c r="L20" s="210">
        <v>9008</v>
      </c>
      <c r="M20" s="255">
        <v>9384</v>
      </c>
    </row>
    <row r="21" spans="1:13" s="14" customFormat="1" ht="16.5" customHeight="1">
      <c r="A21" s="13"/>
      <c r="B21" s="12" t="s">
        <v>8</v>
      </c>
      <c r="C21" s="286">
        <v>-222546</v>
      </c>
      <c r="D21" s="50">
        <v>-234499</v>
      </c>
      <c r="E21" s="142">
        <v>-5.0972498816626133E-2</v>
      </c>
      <c r="F21" s="142"/>
      <c r="G21" s="13"/>
      <c r="H21" s="50">
        <v>-116965</v>
      </c>
      <c r="I21" s="50">
        <v>-117534</v>
      </c>
      <c r="J21" s="50">
        <v>-116736</v>
      </c>
      <c r="K21" s="50">
        <v>-116847</v>
      </c>
      <c r="L21" s="210">
        <v>-110577</v>
      </c>
      <c r="M21" s="255">
        <v>-111969</v>
      </c>
    </row>
    <row r="22" spans="1:13" s="15" customFormat="1" ht="16.5" customHeight="1">
      <c r="A22" s="16"/>
      <c r="B22" s="40" t="s">
        <v>37</v>
      </c>
      <c r="C22" s="146">
        <v>-190063</v>
      </c>
      <c r="D22" s="10">
        <v>-138983</v>
      </c>
      <c r="E22" s="342">
        <v>0.36752696372937699</v>
      </c>
      <c r="F22" s="81"/>
      <c r="G22" s="13"/>
      <c r="H22" s="10">
        <v>-68304</v>
      </c>
      <c r="I22" s="10">
        <v>-70679</v>
      </c>
      <c r="J22" s="10">
        <v>-89058</v>
      </c>
      <c r="K22" s="10">
        <v>-215849</v>
      </c>
      <c r="L22" s="199">
        <v>-95794</v>
      </c>
      <c r="M22" s="245">
        <v>-94269</v>
      </c>
    </row>
    <row r="23" spans="1:13" s="15" customFormat="1" ht="16.5" customHeight="1">
      <c r="A23" s="16"/>
      <c r="B23" s="127" t="s">
        <v>101</v>
      </c>
      <c r="C23" s="287">
        <v>-1844</v>
      </c>
      <c r="D23" s="284">
        <v>-484225</v>
      </c>
      <c r="E23" s="343">
        <v>-0.99619185296091695</v>
      </c>
      <c r="F23" s="187"/>
      <c r="G23" s="13"/>
      <c r="H23" s="284">
        <v>-193904</v>
      </c>
      <c r="I23" s="284">
        <v>-290321</v>
      </c>
      <c r="J23" s="284">
        <v>1507</v>
      </c>
      <c r="K23" s="284">
        <v>-519585</v>
      </c>
      <c r="L23" s="292">
        <v>180182</v>
      </c>
      <c r="M23" s="283">
        <v>-182026</v>
      </c>
    </row>
    <row r="24" spans="1:13" s="14" customFormat="1" ht="16.5" customHeight="1">
      <c r="A24" s="13"/>
      <c r="B24" s="41" t="s">
        <v>130</v>
      </c>
      <c r="C24" s="286">
        <v>-22039</v>
      </c>
      <c r="D24" s="50">
        <v>-7785</v>
      </c>
      <c r="E24" s="142" t="s">
        <v>135</v>
      </c>
      <c r="F24" s="142"/>
      <c r="G24" s="13"/>
      <c r="H24" s="50">
        <v>591</v>
      </c>
      <c r="I24" s="50">
        <v>-8376</v>
      </c>
      <c r="J24" s="50">
        <v>3297</v>
      </c>
      <c r="K24" s="50">
        <v>-10668</v>
      </c>
      <c r="L24" s="210">
        <v>-7531</v>
      </c>
      <c r="M24" s="255">
        <v>-14508</v>
      </c>
    </row>
    <row r="25" spans="1:13" s="15" customFormat="1" ht="16.5" customHeight="1">
      <c r="A25" s="16"/>
      <c r="B25" s="127" t="s">
        <v>133</v>
      </c>
      <c r="C25" s="287">
        <v>-23883</v>
      </c>
      <c r="D25" s="284">
        <v>-492010</v>
      </c>
      <c r="E25" s="343">
        <v>-0.95145830369301432</v>
      </c>
      <c r="F25" s="187"/>
      <c r="G25" s="13"/>
      <c r="H25" s="284">
        <v>-193313</v>
      </c>
      <c r="I25" s="284">
        <v>-298697</v>
      </c>
      <c r="J25" s="284">
        <v>4804</v>
      </c>
      <c r="K25" s="284">
        <v>-530253</v>
      </c>
      <c r="L25" s="292">
        <v>172651</v>
      </c>
      <c r="M25" s="283">
        <v>-196534</v>
      </c>
    </row>
    <row r="26" spans="1:13" s="14" customFormat="1" ht="16.5" customHeight="1">
      <c r="A26" s="13"/>
      <c r="B26" s="12" t="s">
        <v>38</v>
      </c>
      <c r="C26" s="286">
        <v>-2533</v>
      </c>
      <c r="D26" s="50">
        <v>-217572</v>
      </c>
      <c r="E26" s="142">
        <v>-0.9883578769326935</v>
      </c>
      <c r="F26" s="142"/>
      <c r="G26" s="13"/>
      <c r="H26" s="50">
        <v>-10430</v>
      </c>
      <c r="I26" s="50">
        <v>-207142</v>
      </c>
      <c r="J26" s="50">
        <v>4377</v>
      </c>
      <c r="K26" s="50">
        <v>-58649</v>
      </c>
      <c r="L26" s="210">
        <v>-2094</v>
      </c>
      <c r="M26" s="255">
        <v>-439</v>
      </c>
    </row>
    <row r="27" spans="1:13" s="14" customFormat="1" ht="16.5" customHeight="1">
      <c r="A27" s="13"/>
      <c r="B27" s="42" t="s">
        <v>39</v>
      </c>
      <c r="C27" s="286">
        <v>-2001</v>
      </c>
      <c r="D27" s="50">
        <v>6</v>
      </c>
      <c r="E27" s="142" t="s">
        <v>135</v>
      </c>
      <c r="F27" s="142"/>
      <c r="G27" s="13"/>
      <c r="H27" s="50">
        <v>-3</v>
      </c>
      <c r="I27" s="50">
        <v>9</v>
      </c>
      <c r="J27" s="50">
        <v>-6</v>
      </c>
      <c r="K27" s="50">
        <v>-928</v>
      </c>
      <c r="L27" s="210">
        <v>-490</v>
      </c>
      <c r="M27" s="255">
        <v>-1511</v>
      </c>
    </row>
    <row r="28" spans="1:13" s="14" customFormat="1" ht="16.5" customHeight="1">
      <c r="A28" s="13"/>
      <c r="B28" s="43" t="s">
        <v>82</v>
      </c>
      <c r="C28" s="286">
        <v>-1</v>
      </c>
      <c r="D28" s="50">
        <v>0</v>
      </c>
      <c r="E28" s="142" t="s">
        <v>135</v>
      </c>
      <c r="F28" s="142"/>
      <c r="G28" s="13"/>
      <c r="H28" s="50">
        <v>-3</v>
      </c>
      <c r="I28" s="50">
        <v>3</v>
      </c>
      <c r="J28" s="50">
        <v>-2</v>
      </c>
      <c r="K28" s="50">
        <v>-1</v>
      </c>
      <c r="L28" s="210">
        <v>-2</v>
      </c>
      <c r="M28" s="255">
        <v>1</v>
      </c>
    </row>
    <row r="29" spans="1:13" s="14" customFormat="1" ht="16.5" customHeight="1">
      <c r="A29" s="13"/>
      <c r="B29" s="43" t="s">
        <v>83</v>
      </c>
      <c r="C29" s="286">
        <v>-2002</v>
      </c>
      <c r="D29" s="50">
        <v>0</v>
      </c>
      <c r="E29" s="142" t="s">
        <v>135</v>
      </c>
      <c r="F29" s="142"/>
      <c r="G29" s="13"/>
      <c r="H29" s="50">
        <v>1</v>
      </c>
      <c r="I29" s="50">
        <v>-1</v>
      </c>
      <c r="J29" s="50">
        <v>-1</v>
      </c>
      <c r="K29" s="50">
        <v>-506</v>
      </c>
      <c r="L29" s="210">
        <v>-362</v>
      </c>
      <c r="M29" s="255">
        <v>-1640</v>
      </c>
    </row>
    <row r="30" spans="1:13" s="14" customFormat="1" ht="16.5" customHeight="1">
      <c r="A30" s="13"/>
      <c r="B30" s="43" t="s">
        <v>209</v>
      </c>
      <c r="C30" s="286">
        <v>1</v>
      </c>
      <c r="D30" s="50">
        <v>0</v>
      </c>
      <c r="E30" s="142" t="s">
        <v>135</v>
      </c>
      <c r="F30" s="142"/>
      <c r="G30" s="13"/>
      <c r="H30" s="50">
        <v>0</v>
      </c>
      <c r="I30" s="50">
        <v>0</v>
      </c>
      <c r="J30" s="50">
        <v>4</v>
      </c>
      <c r="K30" s="50">
        <v>-420</v>
      </c>
      <c r="L30" s="210">
        <v>-125</v>
      </c>
      <c r="M30" s="255">
        <v>126</v>
      </c>
    </row>
    <row r="31" spans="1:13" s="14" customFormat="1" ht="16.5" customHeight="1">
      <c r="A31" s="13"/>
      <c r="B31" s="12" t="s">
        <v>9</v>
      </c>
      <c r="C31" s="286">
        <v>-22687</v>
      </c>
      <c r="D31" s="50">
        <v>-25468</v>
      </c>
      <c r="E31" s="142">
        <v>-0.10919585362022932</v>
      </c>
      <c r="F31" s="142"/>
      <c r="G31" s="13"/>
      <c r="H31" s="50">
        <v>-8578</v>
      </c>
      <c r="I31" s="50">
        <v>-16890</v>
      </c>
      <c r="J31" s="50">
        <v>-14749</v>
      </c>
      <c r="K31" s="50">
        <v>-45939</v>
      </c>
      <c r="L31" s="210">
        <v>196</v>
      </c>
      <c r="M31" s="255">
        <v>-22883</v>
      </c>
    </row>
    <row r="32" spans="1:13" s="15" customFormat="1" ht="16.5" customHeight="1">
      <c r="A32" s="13"/>
      <c r="B32" s="12" t="s">
        <v>10</v>
      </c>
      <c r="C32" s="286">
        <v>224860</v>
      </c>
      <c r="D32" s="50">
        <v>191938</v>
      </c>
      <c r="E32" s="142">
        <v>0.17152413800289668</v>
      </c>
      <c r="F32" s="142"/>
      <c r="G32" s="13"/>
      <c r="H32" s="50">
        <v>-9737</v>
      </c>
      <c r="I32" s="50">
        <v>201675</v>
      </c>
      <c r="J32" s="50">
        <v>-36277</v>
      </c>
      <c r="K32" s="50">
        <v>306517</v>
      </c>
      <c r="L32" s="210">
        <v>218410</v>
      </c>
      <c r="M32" s="255">
        <v>6450</v>
      </c>
    </row>
    <row r="33" spans="1:13" s="15" customFormat="1" ht="16.5" customHeight="1">
      <c r="A33" s="16"/>
      <c r="B33" s="127" t="s">
        <v>102</v>
      </c>
      <c r="C33" s="287">
        <v>175757</v>
      </c>
      <c r="D33" s="284">
        <v>-543112</v>
      </c>
      <c r="E33" s="343" t="s">
        <v>135</v>
      </c>
      <c r="F33" s="187"/>
      <c r="G33" s="13"/>
      <c r="H33" s="284">
        <v>-222058</v>
      </c>
      <c r="I33" s="284">
        <v>-321054</v>
      </c>
      <c r="J33" s="284">
        <v>-41845</v>
      </c>
      <c r="K33" s="284">
        <v>-328324</v>
      </c>
      <c r="L33" s="292">
        <v>389163</v>
      </c>
      <c r="M33" s="283">
        <v>-213406</v>
      </c>
    </row>
    <row r="34" spans="1:13" ht="16.5" customHeight="1">
      <c r="A34" s="16"/>
      <c r="B34" s="127" t="s">
        <v>105</v>
      </c>
      <c r="C34" s="287">
        <v>520425</v>
      </c>
      <c r="D34" s="284">
        <v>-332068</v>
      </c>
      <c r="E34" s="343" t="s">
        <v>135</v>
      </c>
      <c r="F34" s="187"/>
      <c r="G34" s="13"/>
      <c r="H34" s="284">
        <v>-174727</v>
      </c>
      <c r="I34" s="284">
        <v>-157341</v>
      </c>
      <c r="J34" s="284">
        <v>-54213</v>
      </c>
      <c r="K34" s="284">
        <v>445937</v>
      </c>
      <c r="L34" s="292">
        <v>531605</v>
      </c>
      <c r="M34" s="283">
        <v>-11180</v>
      </c>
    </row>
    <row r="35" spans="1:13" s="15" customFormat="1" ht="16.5" customHeight="1">
      <c r="A35" s="13"/>
      <c r="B35" s="12" t="s">
        <v>177</v>
      </c>
      <c r="C35" s="286">
        <v>0</v>
      </c>
      <c r="D35" s="50">
        <v>0</v>
      </c>
      <c r="E35" s="142" t="s">
        <v>135</v>
      </c>
      <c r="F35" s="142"/>
      <c r="G35" s="13"/>
      <c r="H35" s="50">
        <v>0</v>
      </c>
      <c r="I35" s="50">
        <v>0</v>
      </c>
      <c r="J35" s="50">
        <v>-1750</v>
      </c>
      <c r="K35" s="50">
        <v>-326148</v>
      </c>
      <c r="L35" s="210">
        <v>-632</v>
      </c>
      <c r="M35" s="255">
        <v>632</v>
      </c>
    </row>
    <row r="36" spans="1:13" ht="16.5" customHeight="1">
      <c r="A36" s="16"/>
      <c r="B36" s="127" t="s">
        <v>178</v>
      </c>
      <c r="C36" s="287">
        <v>520425</v>
      </c>
      <c r="D36" s="284">
        <v>-332068</v>
      </c>
      <c r="E36" s="343" t="s">
        <v>135</v>
      </c>
      <c r="F36" s="187"/>
      <c r="G36" s="13"/>
      <c r="H36" s="284">
        <v>-174727</v>
      </c>
      <c r="I36" s="284">
        <v>-157341</v>
      </c>
      <c r="J36" s="284">
        <v>-55963</v>
      </c>
      <c r="K36" s="284">
        <v>119789</v>
      </c>
      <c r="L36" s="292">
        <v>530973</v>
      </c>
      <c r="M36" s="283">
        <v>-10548</v>
      </c>
    </row>
    <row r="37" spans="1:13" ht="16.5" customHeight="1">
      <c r="A37" s="16"/>
      <c r="B37" s="127" t="s">
        <v>196</v>
      </c>
      <c r="C37" s="287">
        <v>472696.48800000001</v>
      </c>
      <c r="D37" s="284">
        <v>-381223.473</v>
      </c>
      <c r="E37" s="343" t="s">
        <v>135</v>
      </c>
      <c r="F37" s="187"/>
      <c r="G37" s="13"/>
      <c r="H37" s="284">
        <v>-175150.166</v>
      </c>
      <c r="I37" s="284">
        <v>-206073.307</v>
      </c>
      <c r="J37" s="284">
        <v>-51283.998999999989</v>
      </c>
      <c r="K37" s="284">
        <v>85007.631999999983</v>
      </c>
      <c r="L37" s="292">
        <v>531745.82200000004</v>
      </c>
      <c r="M37" s="283">
        <v>-59049.333999999988</v>
      </c>
    </row>
    <row r="38" spans="1:13" ht="16.5" customHeight="1">
      <c r="B38" s="9"/>
      <c r="C38" s="146"/>
      <c r="D38" s="10"/>
      <c r="E38" s="348"/>
      <c r="F38" s="64"/>
      <c r="G38" s="13"/>
      <c r="H38" s="10"/>
      <c r="I38" s="10"/>
      <c r="J38" s="10"/>
      <c r="K38" s="10"/>
      <c r="L38" s="198"/>
      <c r="M38" s="249"/>
    </row>
    <row r="39" spans="1:13" ht="23.8" thickBot="1">
      <c r="A39" s="138"/>
      <c r="B39" s="123" t="s">
        <v>108</v>
      </c>
      <c r="C39" s="151"/>
      <c r="D39" s="173"/>
      <c r="E39" s="349"/>
      <c r="F39" s="147"/>
      <c r="G39" s="13"/>
      <c r="H39" s="123"/>
      <c r="I39" s="123"/>
      <c r="J39" s="123"/>
      <c r="K39" s="123"/>
      <c r="L39" s="196"/>
      <c r="M39" s="239"/>
    </row>
    <row r="40" spans="1:13" ht="16.5" customHeight="1">
      <c r="A40" s="150"/>
      <c r="B40" s="147"/>
      <c r="C40" s="152"/>
      <c r="D40" s="174"/>
      <c r="E40" s="350"/>
      <c r="F40" s="147"/>
      <c r="G40" s="13"/>
      <c r="H40" s="147"/>
      <c r="I40" s="147"/>
      <c r="J40" s="147"/>
      <c r="K40" s="147"/>
      <c r="L40" s="201"/>
      <c r="M40" s="252"/>
    </row>
    <row r="41" spans="1:13" ht="16.5" customHeight="1">
      <c r="B41" s="40" t="s">
        <v>13</v>
      </c>
      <c r="C41" s="153" t="s">
        <v>135</v>
      </c>
      <c r="D41" s="82" t="s">
        <v>135</v>
      </c>
      <c r="E41" s="154" t="s">
        <v>135</v>
      </c>
      <c r="F41" s="89"/>
      <c r="G41" s="13"/>
      <c r="H41" s="82" t="s">
        <v>135</v>
      </c>
      <c r="I41" s="82" t="s">
        <v>135</v>
      </c>
      <c r="J41" s="82" t="s">
        <v>135</v>
      </c>
      <c r="K41" s="82" t="s">
        <v>135</v>
      </c>
      <c r="L41" s="203" t="s">
        <v>135</v>
      </c>
      <c r="M41" s="246" t="s">
        <v>135</v>
      </c>
    </row>
    <row r="42" spans="1:13" ht="16.5" customHeight="1">
      <c r="B42" s="40" t="s">
        <v>47</v>
      </c>
      <c r="C42" s="153" t="s">
        <v>135</v>
      </c>
      <c r="D42" s="82" t="s">
        <v>135</v>
      </c>
      <c r="E42" s="154" t="s">
        <v>135</v>
      </c>
      <c r="F42" s="89"/>
      <c r="G42" s="13"/>
      <c r="H42" s="82" t="s">
        <v>135</v>
      </c>
      <c r="I42" s="82" t="s">
        <v>135</v>
      </c>
      <c r="J42" s="82" t="s">
        <v>135</v>
      </c>
      <c r="K42" s="82" t="s">
        <v>135</v>
      </c>
      <c r="L42" s="203" t="s">
        <v>135</v>
      </c>
      <c r="M42" s="246" t="s">
        <v>135</v>
      </c>
    </row>
    <row r="43" spans="1:13" ht="16.5" customHeight="1">
      <c r="B43" s="40"/>
      <c r="C43" s="153"/>
      <c r="D43" s="82"/>
      <c r="E43" s="156"/>
      <c r="F43" s="84"/>
      <c r="G43" s="13"/>
      <c r="H43" s="84"/>
      <c r="I43" s="84"/>
      <c r="J43" s="84"/>
      <c r="K43" s="84"/>
      <c r="L43" s="204"/>
      <c r="M43" s="247"/>
    </row>
    <row r="44" spans="1:13" ht="23.8" thickBot="1">
      <c r="A44" s="138"/>
      <c r="B44" s="123" t="s">
        <v>112</v>
      </c>
      <c r="C44" s="151"/>
      <c r="D44" s="173"/>
      <c r="E44" s="351"/>
      <c r="F44" s="174"/>
      <c r="G44" s="13"/>
      <c r="H44" s="173"/>
      <c r="I44" s="173"/>
      <c r="J44" s="173"/>
      <c r="K44" s="173"/>
      <c r="L44" s="200"/>
      <c r="M44" s="275"/>
    </row>
    <row r="45" spans="1:13" ht="16.5" customHeight="1">
      <c r="A45" s="150"/>
      <c r="B45" s="147"/>
      <c r="C45" s="152"/>
      <c r="D45" s="174"/>
      <c r="E45" s="352"/>
      <c r="F45" s="174"/>
      <c r="G45" s="13"/>
      <c r="H45" s="174"/>
      <c r="I45" s="174"/>
      <c r="J45" s="174"/>
      <c r="K45" s="174"/>
      <c r="L45" s="202"/>
      <c r="M45" s="276"/>
    </row>
    <row r="46" spans="1:13" ht="16.5" customHeight="1">
      <c r="B46" s="40" t="s">
        <v>87</v>
      </c>
      <c r="C46" s="288">
        <v>6748103</v>
      </c>
      <c r="D46" s="289">
        <v>748197</v>
      </c>
      <c r="E46" s="342" t="s">
        <v>135</v>
      </c>
      <c r="F46" s="290"/>
      <c r="G46" s="291"/>
      <c r="H46" s="289">
        <v>597184</v>
      </c>
      <c r="I46" s="289">
        <v>748197</v>
      </c>
      <c r="J46" s="289">
        <v>817051</v>
      </c>
      <c r="K46" s="289">
        <v>1229030</v>
      </c>
      <c r="L46" s="293">
        <v>1429287</v>
      </c>
      <c r="M46" s="294">
        <v>6748103</v>
      </c>
    </row>
    <row r="47" spans="1:13" ht="16.5" customHeight="1">
      <c r="B47" s="40" t="s">
        <v>88</v>
      </c>
      <c r="C47" s="288">
        <v>3762901</v>
      </c>
      <c r="D47" s="289">
        <v>1610089</v>
      </c>
      <c r="E47" s="342" t="s">
        <v>135</v>
      </c>
      <c r="F47" s="290"/>
      <c r="G47" s="291"/>
      <c r="H47" s="289">
        <v>3838526</v>
      </c>
      <c r="I47" s="289">
        <v>1610089</v>
      </c>
      <c r="J47" s="289">
        <v>1882978</v>
      </c>
      <c r="K47" s="289">
        <v>2305695</v>
      </c>
      <c r="L47" s="293">
        <v>3270873</v>
      </c>
      <c r="M47" s="294">
        <v>3762901</v>
      </c>
    </row>
    <row r="48" spans="1:13" ht="16.5" customHeight="1">
      <c r="B48" s="40" t="s">
        <v>45</v>
      </c>
      <c r="C48" s="288">
        <v>13529691.5</v>
      </c>
      <c r="D48" s="289">
        <v>5562597</v>
      </c>
      <c r="E48" s="342" t="s">
        <v>135</v>
      </c>
      <c r="F48" s="290"/>
      <c r="G48" s="291"/>
      <c r="H48" s="289">
        <v>9513350.5</v>
      </c>
      <c r="I48" s="289">
        <v>5562597</v>
      </c>
      <c r="J48" s="289">
        <v>6244332</v>
      </c>
      <c r="K48" s="289">
        <v>6914306</v>
      </c>
      <c r="L48" s="293">
        <v>7449253.5</v>
      </c>
      <c r="M48" s="294">
        <v>13529691.5</v>
      </c>
    </row>
    <row r="49" spans="1:13" ht="16.5" customHeight="1">
      <c r="B49" s="40"/>
      <c r="C49" s="158"/>
      <c r="D49" s="85"/>
      <c r="E49" s="342"/>
      <c r="F49" s="81"/>
      <c r="G49" s="13"/>
      <c r="H49" s="85"/>
      <c r="I49" s="85"/>
      <c r="J49" s="85"/>
      <c r="K49" s="85"/>
      <c r="L49" s="205"/>
      <c r="M49" s="248"/>
    </row>
    <row r="50" spans="1:13" ht="23.8" thickBot="1">
      <c r="A50" s="138"/>
      <c r="B50" s="123" t="s">
        <v>114</v>
      </c>
      <c r="C50" s="151"/>
      <c r="D50" s="173"/>
      <c r="E50" s="351"/>
      <c r="F50" s="174"/>
      <c r="G50" s="13"/>
      <c r="H50" s="173"/>
      <c r="I50" s="173"/>
      <c r="J50" s="173"/>
      <c r="K50" s="173"/>
      <c r="L50" s="200"/>
      <c r="M50" s="275"/>
    </row>
    <row r="51" spans="1:13" ht="16.5" customHeight="1">
      <c r="A51" s="16"/>
      <c r="B51" s="150"/>
      <c r="C51" s="152"/>
      <c r="D51" s="174"/>
      <c r="E51" s="352"/>
      <c r="F51" s="174"/>
      <c r="G51" s="13"/>
      <c r="H51" s="174"/>
      <c r="I51" s="174"/>
      <c r="J51" s="174"/>
      <c r="K51" s="174"/>
      <c r="L51" s="202"/>
      <c r="M51" s="276"/>
    </row>
    <row r="52" spans="1:13" ht="16.5" customHeight="1">
      <c r="B52" s="40" t="s">
        <v>44</v>
      </c>
      <c r="C52" s="145">
        <v>7847.85</v>
      </c>
      <c r="D52" s="47">
        <v>7884.2430000000004</v>
      </c>
      <c r="E52" s="342">
        <v>-4.6159155672903518E-3</v>
      </c>
      <c r="F52" s="81"/>
      <c r="G52" s="13"/>
      <c r="H52" s="47">
        <v>7864.741</v>
      </c>
      <c r="I52" s="47">
        <v>7884.2430000000004</v>
      </c>
      <c r="J52" s="47">
        <v>7720.94</v>
      </c>
      <c r="K52" s="47">
        <v>7724.28</v>
      </c>
      <c r="L52" s="198">
        <v>7773.95</v>
      </c>
      <c r="M52" s="249">
        <v>7847.85</v>
      </c>
    </row>
    <row r="53" spans="1:13" ht="11.55">
      <c r="B53" s="40"/>
      <c r="C53" s="44"/>
      <c r="D53" s="44"/>
      <c r="E53" s="154"/>
      <c r="F53" s="89"/>
      <c r="G53" s="13"/>
      <c r="H53" s="44"/>
      <c r="I53" s="44"/>
      <c r="J53" s="44"/>
      <c r="K53" s="44"/>
      <c r="L53" s="44"/>
      <c r="M53" s="159"/>
    </row>
    <row r="54" spans="1:13" s="353" customFormat="1" ht="26.5" customHeight="1">
      <c r="A54" s="12"/>
      <c r="B54" s="426"/>
      <c r="C54" s="413"/>
      <c r="D54" s="413"/>
      <c r="E54" s="413"/>
      <c r="F54" s="413"/>
      <c r="G54" s="413"/>
      <c r="H54" s="413"/>
      <c r="I54" s="413"/>
      <c r="J54" s="413"/>
      <c r="K54" s="413"/>
      <c r="L54" s="427"/>
      <c r="M54" s="371"/>
    </row>
    <row r="55" spans="1:13" s="12" customFormat="1" ht="18.2" customHeight="1">
      <c r="A55" s="12" t="s">
        <v>75</v>
      </c>
      <c r="B55" s="12" t="s">
        <v>176</v>
      </c>
    </row>
    <row r="56" spans="1:13" s="12" customFormat="1" ht="18.2" customHeight="1">
      <c r="B56" s="12" t="s">
        <v>204</v>
      </c>
    </row>
    <row r="57" spans="1:13" s="12" customFormat="1" ht="25.3" customHeight="1">
      <c r="B57" s="426" t="s">
        <v>205</v>
      </c>
      <c r="C57" s="413"/>
      <c r="D57" s="413"/>
      <c r="E57" s="413"/>
      <c r="F57" s="413"/>
      <c r="G57" s="413"/>
      <c r="H57" s="413"/>
      <c r="I57" s="413"/>
      <c r="J57" s="413"/>
      <c r="K57" s="413"/>
      <c r="L57" s="427"/>
    </row>
    <row r="58" spans="1:13" s="12" customFormat="1" ht="11.55">
      <c r="C58" s="5"/>
      <c r="D58" s="5"/>
      <c r="E58" s="76"/>
      <c r="F58" s="76"/>
      <c r="M58" s="5"/>
    </row>
    <row r="59" spans="1:13" ht="11.55">
      <c r="G59" s="13"/>
      <c r="M59" s="13"/>
    </row>
  </sheetData>
  <mergeCells count="2">
    <mergeCell ref="B54:L54"/>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pageSetUpPr fitToPage="1"/>
  </sheetPr>
  <dimension ref="A1:M23"/>
  <sheetViews>
    <sheetView showGridLines="0" zoomScaleNormal="100" zoomScaleSheetLayoutView="50" workbookViewId="0"/>
  </sheetViews>
  <sheetFormatPr defaultColWidth="9.125" defaultRowHeight="12.75" customHeight="1"/>
  <cols>
    <col min="1" max="1" width="1" style="13" customWidth="1"/>
    <col min="2" max="2" width="53.375" style="13" customWidth="1"/>
    <col min="3" max="4" width="12.625" style="13" customWidth="1"/>
    <col min="5" max="5" width="14.5" style="18" bestFit="1" customWidth="1"/>
    <col min="6" max="7" width="2.5" style="18" customWidth="1"/>
    <col min="8" max="12" width="12.625" style="13" customWidth="1"/>
    <col min="13" max="13" width="12.625" style="77" customWidth="1"/>
    <col min="14" max="16384" width="9.125" style="13"/>
  </cols>
  <sheetData>
    <row r="1" spans="1:13" ht="14.95" customHeight="1">
      <c r="M1" s="13"/>
    </row>
    <row r="2" spans="1:13" ht="14.95" customHeight="1">
      <c r="M2" s="13"/>
    </row>
    <row r="3" spans="1:13" ht="14.95" customHeight="1">
      <c r="M3" s="13"/>
    </row>
    <row r="4" spans="1:13" ht="11.55">
      <c r="M4" s="13"/>
    </row>
    <row r="5" spans="1:13" ht="11.55">
      <c r="M5" s="13"/>
    </row>
    <row r="6" spans="1:13" ht="12.75" customHeight="1">
      <c r="B6" s="16"/>
      <c r="M6" s="13"/>
    </row>
    <row r="7" spans="1:13" s="14" customFormat="1" ht="17.7">
      <c r="A7" s="13"/>
      <c r="B7" s="13"/>
      <c r="H7" s="131" t="s">
        <v>215</v>
      </c>
      <c r="I7" s="132"/>
      <c r="J7" s="132"/>
      <c r="K7" s="132"/>
      <c r="L7" s="131" t="s">
        <v>216</v>
      </c>
      <c r="M7" s="132"/>
    </row>
    <row r="8" spans="1:13" s="15" customFormat="1" ht="23.8" thickBot="1">
      <c r="A8" s="16"/>
      <c r="B8" s="123" t="s">
        <v>248</v>
      </c>
      <c r="C8" s="133" t="s">
        <v>217</v>
      </c>
      <c r="D8" s="160" t="s">
        <v>218</v>
      </c>
      <c r="E8" s="134" t="s">
        <v>106</v>
      </c>
      <c r="F8" s="134"/>
      <c r="G8" s="134"/>
      <c r="H8" s="134" t="s">
        <v>76</v>
      </c>
      <c r="I8" s="134" t="s">
        <v>77</v>
      </c>
      <c r="J8" s="134" t="s">
        <v>78</v>
      </c>
      <c r="K8" s="135" t="s">
        <v>79</v>
      </c>
      <c r="L8" s="194" t="s">
        <v>76</v>
      </c>
      <c r="M8" s="272" t="s">
        <v>77</v>
      </c>
    </row>
    <row r="9" spans="1:13" s="14" customFormat="1" ht="11.55">
      <c r="A9" s="38"/>
      <c r="C9" s="136"/>
      <c r="D9" s="38"/>
      <c r="E9" s="19"/>
      <c r="F9" s="19"/>
      <c r="G9" s="19"/>
      <c r="H9" s="38"/>
      <c r="I9" s="38"/>
      <c r="J9" s="229"/>
      <c r="K9" s="229"/>
      <c r="L9" s="229"/>
      <c r="M9" s="274"/>
    </row>
    <row r="10" spans="1:13" s="31" customFormat="1" ht="11.55">
      <c r="A10" s="32"/>
      <c r="B10" s="32"/>
      <c r="C10" s="140"/>
      <c r="D10" s="32"/>
      <c r="E10" s="29"/>
      <c r="F10" s="29"/>
      <c r="G10" s="29"/>
      <c r="H10" s="32"/>
      <c r="I10" s="32"/>
      <c r="J10" s="197"/>
      <c r="K10" s="197"/>
      <c r="L10" s="197"/>
      <c r="M10" s="240"/>
    </row>
    <row r="11" spans="1:13" s="14" customFormat="1" ht="11.55">
      <c r="A11" s="13"/>
      <c r="B11" s="12" t="s">
        <v>154</v>
      </c>
      <c r="C11" s="255">
        <v>1516606</v>
      </c>
      <c r="D11" s="50">
        <v>1373371</v>
      </c>
      <c r="E11" s="37">
        <v>0.10429446959343114</v>
      </c>
      <c r="F11" s="37"/>
      <c r="G11" s="37"/>
      <c r="H11" s="50">
        <v>725186</v>
      </c>
      <c r="I11" s="50">
        <v>648185</v>
      </c>
      <c r="J11" s="50">
        <v>621284</v>
      </c>
      <c r="K11" s="50">
        <v>614584</v>
      </c>
      <c r="L11" s="210">
        <v>760940</v>
      </c>
      <c r="M11" s="255">
        <v>755666</v>
      </c>
    </row>
    <row r="12" spans="1:13" s="14" customFormat="1" ht="11.55">
      <c r="A12" s="13"/>
      <c r="B12" s="12" t="s">
        <v>155</v>
      </c>
      <c r="C12" s="255">
        <v>479016</v>
      </c>
      <c r="D12" s="50">
        <v>452339</v>
      </c>
      <c r="E12" s="37">
        <v>5.8975679744616372E-2</v>
      </c>
      <c r="F12" s="37"/>
      <c r="G12" s="37"/>
      <c r="H12" s="50">
        <v>243125</v>
      </c>
      <c r="I12" s="50">
        <v>209214</v>
      </c>
      <c r="J12" s="50">
        <v>193796</v>
      </c>
      <c r="K12" s="50">
        <v>191907</v>
      </c>
      <c r="L12" s="210">
        <v>237548</v>
      </c>
      <c r="M12" s="255">
        <v>241468</v>
      </c>
    </row>
    <row r="13" spans="1:13" s="14" customFormat="1" ht="11.55">
      <c r="A13" s="13"/>
      <c r="B13" s="12" t="s">
        <v>156</v>
      </c>
      <c r="C13" s="255">
        <v>1023870</v>
      </c>
      <c r="D13" s="50">
        <v>917966</v>
      </c>
      <c r="E13" s="37">
        <v>0.1153681073155215</v>
      </c>
      <c r="F13" s="37"/>
      <c r="G13" s="37"/>
      <c r="H13" s="50">
        <v>473184</v>
      </c>
      <c r="I13" s="50">
        <v>444782</v>
      </c>
      <c r="J13" s="50">
        <v>448636</v>
      </c>
      <c r="K13" s="50">
        <v>451955</v>
      </c>
      <c r="L13" s="210">
        <v>532751</v>
      </c>
      <c r="M13" s="255">
        <v>491119</v>
      </c>
    </row>
    <row r="14" spans="1:13" s="14" customFormat="1" ht="11.55">
      <c r="A14" s="13"/>
      <c r="B14" s="12" t="s">
        <v>163</v>
      </c>
      <c r="C14" s="255">
        <v>1270656</v>
      </c>
      <c r="D14" s="50">
        <v>1274396</v>
      </c>
      <c r="E14" s="37">
        <v>-2.9347235867029919E-3</v>
      </c>
      <c r="F14" s="37"/>
      <c r="G14" s="37"/>
      <c r="H14" s="50">
        <v>649109</v>
      </c>
      <c r="I14" s="50">
        <v>625287</v>
      </c>
      <c r="J14" s="50">
        <v>623965</v>
      </c>
      <c r="K14" s="50">
        <v>591995</v>
      </c>
      <c r="L14" s="210">
        <v>657461</v>
      </c>
      <c r="M14" s="255">
        <v>613195</v>
      </c>
    </row>
    <row r="15" spans="1:13" s="14" customFormat="1" ht="11.55">
      <c r="A15" s="13"/>
      <c r="B15" s="12" t="s">
        <v>164</v>
      </c>
      <c r="C15" s="255">
        <v>491674</v>
      </c>
      <c r="D15" s="50">
        <v>458562</v>
      </c>
      <c r="E15" s="37">
        <v>7.22083382399763E-2</v>
      </c>
      <c r="F15" s="37"/>
      <c r="G15" s="37"/>
      <c r="H15" s="50">
        <v>236668</v>
      </c>
      <c r="I15" s="50">
        <v>221894</v>
      </c>
      <c r="J15" s="50">
        <v>183087</v>
      </c>
      <c r="K15" s="50">
        <v>222387</v>
      </c>
      <c r="L15" s="210">
        <v>242792</v>
      </c>
      <c r="M15" s="255">
        <v>248882</v>
      </c>
    </row>
    <row r="16" spans="1:13" s="15" customFormat="1" ht="11.55">
      <c r="A16" s="16"/>
      <c r="B16" s="127" t="s">
        <v>157</v>
      </c>
      <c r="C16" s="283">
        <v>4781821</v>
      </c>
      <c r="D16" s="284">
        <v>4476634</v>
      </c>
      <c r="E16" s="185">
        <v>6.8173319507469188E-2</v>
      </c>
      <c r="F16" s="185"/>
      <c r="G16" s="185"/>
      <c r="H16" s="284">
        <v>2327272</v>
      </c>
      <c r="I16" s="284">
        <v>2149362</v>
      </c>
      <c r="J16" s="284">
        <v>2070768</v>
      </c>
      <c r="K16" s="284">
        <v>2072828</v>
      </c>
      <c r="L16" s="292">
        <v>2431493</v>
      </c>
      <c r="M16" s="283">
        <v>2350328</v>
      </c>
    </row>
    <row r="17" spans="1:13" ht="11.55">
      <c r="B17" s="42"/>
      <c r="C17" s="46"/>
      <c r="D17" s="46"/>
      <c r="E17" s="37"/>
      <c r="F17" s="37"/>
      <c r="G17" s="37"/>
      <c r="H17" s="46"/>
      <c r="I17" s="46"/>
      <c r="J17" s="46"/>
      <c r="K17" s="46"/>
      <c r="L17" s="210"/>
      <c r="M17" s="210"/>
    </row>
    <row r="18" spans="1:13" s="14" customFormat="1" ht="11.55">
      <c r="A18" s="13"/>
      <c r="B18" s="12"/>
      <c r="C18" s="46"/>
      <c r="D18" s="46"/>
      <c r="E18" s="37"/>
      <c r="F18" s="37"/>
      <c r="G18" s="37"/>
      <c r="H18" s="46"/>
      <c r="I18" s="46"/>
      <c r="J18" s="46"/>
      <c r="K18" s="46"/>
      <c r="L18" s="50"/>
      <c r="M18" s="356"/>
    </row>
    <row r="19" spans="1:13" ht="12.1" customHeight="1">
      <c r="B19" s="431" t="s">
        <v>136</v>
      </c>
      <c r="C19" s="431"/>
      <c r="D19" s="431"/>
      <c r="E19" s="431"/>
      <c r="F19" s="431"/>
      <c r="G19" s="431"/>
      <c r="H19" s="431"/>
      <c r="I19" s="431"/>
      <c r="J19" s="431"/>
      <c r="K19" s="431"/>
      <c r="L19" s="357"/>
      <c r="M19" s="50"/>
    </row>
    <row r="20" spans="1:13" s="15" customFormat="1" ht="11.55">
      <c r="A20" s="13"/>
      <c r="B20" s="431"/>
      <c r="C20" s="431"/>
      <c r="D20" s="431"/>
      <c r="E20" s="431"/>
      <c r="F20" s="431"/>
      <c r="G20" s="431"/>
      <c r="H20" s="431"/>
      <c r="I20" s="431"/>
      <c r="J20" s="431"/>
      <c r="K20" s="431"/>
      <c r="L20" s="357"/>
      <c r="M20" s="50"/>
    </row>
    <row r="21" spans="1:13" s="15" customFormat="1" ht="11.55">
      <c r="A21" s="16"/>
      <c r="B21" s="431"/>
      <c r="C21" s="431"/>
      <c r="D21" s="431"/>
      <c r="E21" s="431"/>
      <c r="F21" s="431"/>
      <c r="G21" s="431"/>
      <c r="H21" s="431"/>
      <c r="I21" s="431"/>
      <c r="J21" s="431"/>
      <c r="K21" s="431"/>
      <c r="L21" s="357"/>
      <c r="M21" s="10"/>
    </row>
    <row r="22" spans="1:13" ht="11.55">
      <c r="A22" s="16"/>
      <c r="B22" s="40"/>
      <c r="C22" s="47"/>
      <c r="D22" s="47"/>
      <c r="E22" s="11"/>
      <c r="F22" s="11"/>
      <c r="G22" s="11"/>
      <c r="H22" s="47"/>
      <c r="I22" s="47"/>
      <c r="J22" s="47"/>
      <c r="K22" s="47"/>
      <c r="L22" s="10"/>
      <c r="M22" s="10"/>
    </row>
    <row r="23" spans="1:13" ht="11.55">
      <c r="A23" s="16"/>
      <c r="B23" s="40"/>
      <c r="C23" s="47"/>
      <c r="D23" s="47"/>
      <c r="E23" s="11"/>
      <c r="F23" s="11"/>
      <c r="G23" s="11"/>
      <c r="H23" s="47"/>
      <c r="I23" s="47"/>
      <c r="J23" s="47"/>
      <c r="K23" s="47"/>
      <c r="L23" s="10"/>
      <c r="M23" s="10"/>
    </row>
  </sheetData>
  <mergeCells count="1">
    <mergeCell ref="B19:K21"/>
  </mergeCells>
  <printOptions horizontalCentered="1" verticalCentered="1"/>
  <pageMargins left="0" right="0" top="0" bottom="0" header="0" footer="0"/>
  <pageSetup paperSize="9" scale="85" orientation="landscape" r:id="rId1"/>
  <headerFooter scaleWithDoc="0" alignWithMargins="0">
    <oddFooter>&amp;R&amp;"UniCredit,Normale"&amp;6&amp;K03-049&amp;P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pageSetUpPr fitToPage="1"/>
  </sheetPr>
  <dimension ref="A1:H31"/>
  <sheetViews>
    <sheetView showGridLines="0" zoomScale="70" zoomScaleNormal="70" zoomScaleSheetLayoutView="50" workbookViewId="0"/>
  </sheetViews>
  <sheetFormatPr defaultColWidth="9.125" defaultRowHeight="12.75" customHeight="1"/>
  <cols>
    <col min="1" max="1" width="1" style="13" customWidth="1"/>
    <col min="2" max="2" width="56.375" style="13" bestFit="1" customWidth="1"/>
    <col min="3" max="7" width="12.625" style="13" customWidth="1"/>
    <col min="8" max="8" width="12.625" style="77" customWidth="1"/>
    <col min="9" max="16384" width="9.125" style="13"/>
  </cols>
  <sheetData>
    <row r="1" spans="1:8" ht="14.95" customHeight="1">
      <c r="H1" s="13"/>
    </row>
    <row r="2" spans="1:8" ht="14.95" customHeight="1">
      <c r="G2" s="197"/>
      <c r="H2" s="197"/>
    </row>
    <row r="3" spans="1:8" ht="14.95" customHeight="1">
      <c r="G3" s="197"/>
      <c r="H3" s="197"/>
    </row>
    <row r="4" spans="1:8" ht="11.55">
      <c r="B4" s="98"/>
      <c r="G4" s="197"/>
      <c r="H4" s="197"/>
    </row>
    <row r="5" spans="1:8" ht="25.5" customHeight="1">
      <c r="B5" s="98"/>
      <c r="G5" s="197"/>
      <c r="H5" s="197"/>
    </row>
    <row r="6" spans="1:8" ht="12.75" customHeight="1">
      <c r="B6" s="16"/>
      <c r="G6" s="197"/>
      <c r="H6" s="197"/>
    </row>
    <row r="7" spans="1:8" s="14" customFormat="1" ht="14.95" customHeight="1">
      <c r="A7" s="13"/>
      <c r="B7" s="13"/>
      <c r="C7" s="132" t="s">
        <v>215</v>
      </c>
      <c r="D7" s="132"/>
      <c r="E7" s="132"/>
      <c r="F7" s="132"/>
      <c r="G7" s="223" t="s">
        <v>216</v>
      </c>
      <c r="H7" s="223"/>
    </row>
    <row r="8" spans="1:8" s="15" customFormat="1" ht="23.8" thickBot="1">
      <c r="A8" s="163"/>
      <c r="B8" s="163" t="s">
        <v>249</v>
      </c>
      <c r="C8" s="134" t="s">
        <v>76</v>
      </c>
      <c r="D8" s="134" t="s">
        <v>77</v>
      </c>
      <c r="E8" s="134" t="s">
        <v>78</v>
      </c>
      <c r="F8" s="134" t="s">
        <v>79</v>
      </c>
      <c r="G8" s="194" t="s">
        <v>76</v>
      </c>
      <c r="H8" s="272" t="s">
        <v>77</v>
      </c>
    </row>
    <row r="9" spans="1:8" s="14" customFormat="1" ht="5.95" customHeight="1">
      <c r="C9" s="38"/>
      <c r="D9" s="38"/>
      <c r="E9" s="38"/>
      <c r="F9" s="38"/>
      <c r="G9" s="229"/>
      <c r="H9" s="274"/>
    </row>
    <row r="10" spans="1:8" s="14" customFormat="1" ht="5.95" customHeight="1">
      <c r="A10" s="13"/>
      <c r="B10" s="13"/>
      <c r="C10" s="13"/>
      <c r="D10" s="13"/>
      <c r="E10" s="13"/>
      <c r="F10" s="13"/>
      <c r="G10" s="197"/>
      <c r="H10" s="240"/>
    </row>
    <row r="11" spans="1:8" s="14" customFormat="1" ht="21.75" customHeight="1">
      <c r="A11" s="13"/>
      <c r="B11" s="127" t="s">
        <v>250</v>
      </c>
      <c r="C11" s="143">
        <v>3005</v>
      </c>
      <c r="D11" s="143">
        <v>2990</v>
      </c>
      <c r="E11" s="143">
        <v>3100</v>
      </c>
      <c r="F11" s="143">
        <v>3075</v>
      </c>
      <c r="G11" s="221">
        <v>3048</v>
      </c>
      <c r="H11" s="265">
        <v>3031</v>
      </c>
    </row>
    <row r="12" spans="1:8" s="14" customFormat="1" ht="21.75" customHeight="1">
      <c r="A12" s="13"/>
      <c r="B12" s="375" t="s">
        <v>90</v>
      </c>
      <c r="C12" s="376">
        <v>1943</v>
      </c>
      <c r="D12" s="376">
        <v>1942</v>
      </c>
      <c r="E12" s="376">
        <v>1941</v>
      </c>
      <c r="F12" s="376">
        <v>1941</v>
      </c>
      <c r="G12" s="378">
        <v>1941</v>
      </c>
      <c r="H12" s="377">
        <v>1941</v>
      </c>
    </row>
    <row r="13" spans="1:8" s="14" customFormat="1" ht="21.75" customHeight="1">
      <c r="A13" s="13"/>
      <c r="B13" s="40" t="s">
        <v>91</v>
      </c>
      <c r="C13" s="47">
        <v>223</v>
      </c>
      <c r="D13" s="47">
        <v>214</v>
      </c>
      <c r="E13" s="47">
        <v>215</v>
      </c>
      <c r="F13" s="47">
        <v>213</v>
      </c>
      <c r="G13" s="198">
        <v>213</v>
      </c>
      <c r="H13" s="249">
        <v>213</v>
      </c>
    </row>
    <row r="14" spans="1:8" ht="21.75" customHeight="1">
      <c r="B14" s="40" t="s">
        <v>165</v>
      </c>
      <c r="C14" s="47">
        <v>102</v>
      </c>
      <c r="D14" s="47">
        <v>104</v>
      </c>
      <c r="E14" s="47">
        <v>104</v>
      </c>
      <c r="F14" s="47">
        <v>104</v>
      </c>
      <c r="G14" s="198">
        <v>104</v>
      </c>
      <c r="H14" s="249">
        <v>105</v>
      </c>
    </row>
    <row r="15" spans="1:8" ht="21.75" customHeight="1">
      <c r="B15" s="40" t="s">
        <v>166</v>
      </c>
      <c r="C15" s="47">
        <v>702</v>
      </c>
      <c r="D15" s="47">
        <v>701</v>
      </c>
      <c r="E15" s="47">
        <v>819</v>
      </c>
      <c r="F15" s="47">
        <v>809</v>
      </c>
      <c r="G15" s="198">
        <v>784</v>
      </c>
      <c r="H15" s="249">
        <v>771</v>
      </c>
    </row>
    <row r="16" spans="1:8" ht="21.75" customHeight="1">
      <c r="B16" s="65" t="s">
        <v>251</v>
      </c>
      <c r="C16" s="87">
        <v>103</v>
      </c>
      <c r="D16" s="87">
        <v>102</v>
      </c>
      <c r="E16" s="87">
        <v>103</v>
      </c>
      <c r="F16" s="87">
        <v>103</v>
      </c>
      <c r="G16" s="337">
        <v>103</v>
      </c>
      <c r="H16" s="277">
        <v>103</v>
      </c>
    </row>
    <row r="17" spans="1:8" ht="21.75" customHeight="1">
      <c r="B17" s="65" t="s">
        <v>167</v>
      </c>
      <c r="C17" s="87">
        <v>50</v>
      </c>
      <c r="D17" s="87">
        <v>50</v>
      </c>
      <c r="E17" s="87">
        <v>50</v>
      </c>
      <c r="F17" s="87">
        <v>50</v>
      </c>
      <c r="G17" s="337">
        <v>50</v>
      </c>
      <c r="H17" s="277">
        <v>50</v>
      </c>
    </row>
    <row r="18" spans="1:8" s="14" customFormat="1" ht="21.75" customHeight="1">
      <c r="A18" s="13"/>
      <c r="B18" s="65" t="s">
        <v>168</v>
      </c>
      <c r="C18" s="87">
        <v>12</v>
      </c>
      <c r="D18" s="87">
        <v>12</v>
      </c>
      <c r="E18" s="87">
        <v>12</v>
      </c>
      <c r="F18" s="87">
        <v>12</v>
      </c>
      <c r="G18" s="337">
        <v>12</v>
      </c>
      <c r="H18" s="277">
        <v>12</v>
      </c>
    </row>
    <row r="19" spans="1:8" ht="21.75" customHeight="1">
      <c r="B19" s="65" t="s">
        <v>169</v>
      </c>
      <c r="C19" s="87">
        <v>99</v>
      </c>
      <c r="D19" s="87">
        <v>100</v>
      </c>
      <c r="E19" s="87">
        <v>100</v>
      </c>
      <c r="F19" s="87">
        <v>100</v>
      </c>
      <c r="G19" s="337">
        <v>100</v>
      </c>
      <c r="H19" s="277">
        <v>100</v>
      </c>
    </row>
    <row r="20" spans="1:8" s="15" customFormat="1" ht="21.75" customHeight="1">
      <c r="A20" s="16"/>
      <c r="B20" s="65" t="s">
        <v>170</v>
      </c>
      <c r="C20" s="87">
        <v>141</v>
      </c>
      <c r="D20" s="87">
        <v>141</v>
      </c>
      <c r="E20" s="87">
        <v>258</v>
      </c>
      <c r="F20" s="87">
        <v>253</v>
      </c>
      <c r="G20" s="337">
        <v>229</v>
      </c>
      <c r="H20" s="277">
        <v>218</v>
      </c>
    </row>
    <row r="21" spans="1:8" ht="21.75" customHeight="1">
      <c r="B21" s="65" t="s">
        <v>171</v>
      </c>
      <c r="C21" s="87">
        <v>127</v>
      </c>
      <c r="D21" s="87">
        <v>126</v>
      </c>
      <c r="E21" s="87">
        <v>126</v>
      </c>
      <c r="F21" s="87">
        <v>121</v>
      </c>
      <c r="G21" s="337">
        <v>120</v>
      </c>
      <c r="H21" s="277">
        <v>117</v>
      </c>
    </row>
    <row r="22" spans="1:8" ht="21.75" customHeight="1">
      <c r="A22" s="16"/>
      <c r="B22" s="65" t="s">
        <v>172</v>
      </c>
      <c r="C22" s="87">
        <v>99</v>
      </c>
      <c r="D22" s="87">
        <v>99</v>
      </c>
      <c r="E22" s="87">
        <v>99</v>
      </c>
      <c r="F22" s="87">
        <v>99</v>
      </c>
      <c r="G22" s="337">
        <v>99</v>
      </c>
      <c r="H22" s="277">
        <v>99</v>
      </c>
    </row>
    <row r="23" spans="1:8" ht="21.75" customHeight="1">
      <c r="A23" s="16"/>
      <c r="B23" s="78" t="s">
        <v>252</v>
      </c>
      <c r="C23" s="87">
        <v>30</v>
      </c>
      <c r="D23" s="87">
        <v>30</v>
      </c>
      <c r="E23" s="87">
        <v>30</v>
      </c>
      <c r="F23" s="87">
        <v>30</v>
      </c>
      <c r="G23" s="337">
        <v>30</v>
      </c>
      <c r="H23" s="277">
        <v>30</v>
      </c>
    </row>
    <row r="24" spans="1:8" s="14" customFormat="1" ht="21.75" customHeight="1">
      <c r="A24" s="13"/>
      <c r="B24" s="78" t="s">
        <v>253</v>
      </c>
      <c r="C24" s="88">
        <v>69</v>
      </c>
      <c r="D24" s="88">
        <v>69</v>
      </c>
      <c r="E24" s="88">
        <v>69</v>
      </c>
      <c r="F24" s="88">
        <v>69</v>
      </c>
      <c r="G24" s="338">
        <v>69</v>
      </c>
      <c r="H24" s="278">
        <v>69</v>
      </c>
    </row>
    <row r="25" spans="1:8" s="14" customFormat="1" ht="21.75" customHeight="1">
      <c r="A25" s="13"/>
      <c r="B25" s="65" t="s">
        <v>173</v>
      </c>
      <c r="C25" s="88">
        <v>71</v>
      </c>
      <c r="D25" s="88">
        <v>71</v>
      </c>
      <c r="E25" s="88">
        <v>71</v>
      </c>
      <c r="F25" s="88">
        <v>71</v>
      </c>
      <c r="G25" s="338">
        <v>71</v>
      </c>
      <c r="H25" s="278">
        <v>72</v>
      </c>
    </row>
    <row r="26" spans="1:8" s="14" customFormat="1" ht="21.75" customHeight="1">
      <c r="A26" s="13"/>
      <c r="B26" s="127" t="s">
        <v>127</v>
      </c>
      <c r="C26" s="143">
        <v>35</v>
      </c>
      <c r="D26" s="143">
        <v>29</v>
      </c>
      <c r="E26" s="143">
        <v>21</v>
      </c>
      <c r="F26" s="143">
        <v>8</v>
      </c>
      <c r="G26" s="221">
        <v>6</v>
      </c>
      <c r="H26" s="265">
        <v>1</v>
      </c>
    </row>
    <row r="27" spans="1:8" ht="12.75" customHeight="1">
      <c r="G27" s="339"/>
      <c r="H27" s="339"/>
    </row>
    <row r="28" spans="1:8" s="17" customFormat="1" ht="11.55">
      <c r="A28" s="40"/>
      <c r="B28" s="432" t="s">
        <v>185</v>
      </c>
      <c r="C28" s="432"/>
      <c r="D28" s="432"/>
      <c r="E28" s="432"/>
      <c r="F28" s="432"/>
      <c r="G28" s="66"/>
      <c r="H28" s="66"/>
    </row>
    <row r="29" spans="1:8" s="77" customFormat="1" ht="21.1" customHeight="1">
      <c r="A29" s="40"/>
      <c r="B29" s="432" t="s">
        <v>254</v>
      </c>
      <c r="C29" s="432"/>
      <c r="D29" s="432"/>
      <c r="E29" s="432"/>
      <c r="F29" s="432"/>
      <c r="G29" s="67"/>
      <c r="H29" s="67"/>
    </row>
    <row r="30" spans="1:8" s="17" customFormat="1" ht="11.55">
      <c r="A30" s="20"/>
      <c r="B30" s="33"/>
      <c r="C30" s="25"/>
      <c r="D30" s="25"/>
      <c r="E30" s="25"/>
      <c r="F30" s="25"/>
      <c r="G30" s="33"/>
      <c r="H30" s="33"/>
    </row>
    <row r="31" spans="1:8" ht="17.350000000000001" customHeight="1">
      <c r="A31" s="20"/>
      <c r="B31" s="30"/>
      <c r="C31" s="8"/>
      <c r="D31" s="8"/>
      <c r="E31" s="8"/>
      <c r="F31" s="8"/>
      <c r="G31" s="30"/>
      <c r="H31" s="30"/>
    </row>
  </sheetData>
  <mergeCells count="2">
    <mergeCell ref="B29:F29"/>
    <mergeCell ref="B28:F28"/>
  </mergeCell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pageSetUpPr fitToPage="1"/>
  </sheetPr>
  <dimension ref="A1:J16"/>
  <sheetViews>
    <sheetView showGridLines="0" zoomScale="70" zoomScaleNormal="70" zoomScaleSheetLayoutView="70" zoomScalePageLayoutView="55" workbookViewId="0"/>
  </sheetViews>
  <sheetFormatPr defaultColWidth="9.125" defaultRowHeight="12.75" customHeight="1"/>
  <cols>
    <col min="1" max="1" width="1" style="13" customWidth="1"/>
    <col min="2" max="2" width="56.375" style="13" bestFit="1" customWidth="1"/>
    <col min="3" max="7" width="12.625" style="13" customWidth="1"/>
    <col min="8" max="16384" width="9.125" style="13"/>
  </cols>
  <sheetData>
    <row r="1" spans="1:10" ht="20.25" customHeight="1"/>
    <row r="2" spans="1:10" ht="22.6" customHeight="1">
      <c r="G2" s="197"/>
    </row>
    <row r="3" spans="1:10" ht="11.55">
      <c r="G3" s="197"/>
    </row>
    <row r="4" spans="1:10" ht="12.75" customHeight="1">
      <c r="B4" s="98"/>
      <c r="G4" s="197"/>
    </row>
    <row r="5" spans="1:10" ht="12.75" customHeight="1">
      <c r="B5" s="98"/>
      <c r="G5" s="197"/>
    </row>
    <row r="9" spans="1:10" ht="29.9" customHeight="1" thickBot="1">
      <c r="A9" s="138"/>
      <c r="B9" s="123" t="s">
        <v>180</v>
      </c>
      <c r="C9" s="138"/>
      <c r="D9" s="138"/>
      <c r="E9" s="138"/>
      <c r="F9" s="138"/>
      <c r="G9" s="138"/>
      <c r="H9" s="138"/>
      <c r="I9" s="138"/>
      <c r="J9" s="138"/>
    </row>
    <row r="11" spans="1:10" ht="199.05" customHeight="1">
      <c r="B11" s="433" t="s">
        <v>212</v>
      </c>
      <c r="C11" s="434"/>
      <c r="D11" s="434"/>
      <c r="E11" s="434"/>
      <c r="F11" s="434"/>
      <c r="G11" s="434"/>
      <c r="H11" s="434"/>
      <c r="I11" s="434"/>
      <c r="J11" s="434"/>
    </row>
    <row r="12" spans="1:10" ht="172.55" customHeight="1">
      <c r="B12" s="433" t="s">
        <v>198</v>
      </c>
      <c r="C12" s="434"/>
      <c r="D12" s="434"/>
      <c r="E12" s="434"/>
      <c r="F12" s="434"/>
      <c r="G12" s="434"/>
      <c r="H12" s="434"/>
      <c r="I12" s="434"/>
      <c r="J12" s="434"/>
    </row>
    <row r="13" spans="1:10" ht="99.85" customHeight="1">
      <c r="B13" s="433" t="s">
        <v>199</v>
      </c>
      <c r="C13" s="434"/>
      <c r="D13" s="434"/>
      <c r="E13" s="434"/>
      <c r="F13" s="434"/>
      <c r="G13" s="434"/>
      <c r="H13" s="434"/>
      <c r="I13" s="434"/>
      <c r="J13" s="434"/>
    </row>
    <row r="14" spans="1:10" ht="127.05" customHeight="1">
      <c r="B14" s="433" t="s">
        <v>200</v>
      </c>
      <c r="C14" s="434"/>
      <c r="D14" s="434"/>
      <c r="E14" s="434"/>
      <c r="F14" s="434"/>
      <c r="G14" s="434"/>
      <c r="H14" s="434"/>
      <c r="I14" s="434"/>
      <c r="J14" s="434"/>
    </row>
    <row r="16" spans="1:10" ht="80.150000000000006" customHeight="1">
      <c r="B16" s="433" t="s">
        <v>210</v>
      </c>
      <c r="C16" s="434"/>
      <c r="D16" s="434"/>
      <c r="E16" s="434"/>
      <c r="F16" s="434"/>
      <c r="G16" s="434"/>
      <c r="H16" s="434"/>
      <c r="I16" s="434"/>
      <c r="J16" s="434"/>
    </row>
  </sheetData>
  <mergeCells count="5">
    <mergeCell ref="B11:J11"/>
    <mergeCell ref="B13:J13"/>
    <mergeCell ref="B12:J12"/>
    <mergeCell ref="B14:J14"/>
    <mergeCell ref="B16:J16"/>
  </mergeCells>
  <printOptions horizontalCentered="1" verticalCentered="1"/>
  <pageMargins left="0" right="0" top="0" bottom="0" header="0" footer="0"/>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B050"/>
    <pageSetUpPr fitToPage="1"/>
  </sheetPr>
  <dimension ref="A1:M82"/>
  <sheetViews>
    <sheetView showGridLines="0" zoomScale="85" zoomScaleNormal="85" zoomScaleSheetLayoutView="55" zoomScalePageLayoutView="60" workbookViewId="0"/>
  </sheetViews>
  <sheetFormatPr defaultColWidth="9.125" defaultRowHeight="11.55"/>
  <cols>
    <col min="1" max="1" width="2.625" style="13" bestFit="1" customWidth="1"/>
    <col min="2" max="2" width="59.625" style="13" customWidth="1"/>
    <col min="3" max="4" width="12.625" style="13" customWidth="1"/>
    <col min="5" max="5" width="19.5" style="18" bestFit="1" customWidth="1"/>
    <col min="6" max="6" width="2.5" style="18" customWidth="1"/>
    <col min="7" max="7" width="3.125" style="18" customWidth="1"/>
    <col min="8" max="11" width="12.625" style="13" customWidth="1"/>
    <col min="12" max="12" width="15.125" style="13" customWidth="1"/>
    <col min="13" max="13" width="12.625" style="13" customWidth="1"/>
    <col min="14" max="16384" width="9.125" style="13"/>
  </cols>
  <sheetData>
    <row r="1" spans="1:13">
      <c r="C1" s="19"/>
      <c r="E1" s="13"/>
      <c r="F1" s="13"/>
      <c r="G1" s="13"/>
    </row>
    <row r="2" spans="1:13" ht="12.1" customHeight="1">
      <c r="E2" s="13"/>
      <c r="F2" s="13"/>
      <c r="G2" s="13"/>
    </row>
    <row r="3" spans="1:13" ht="12.1" customHeight="1">
      <c r="E3" s="13"/>
      <c r="F3" s="13"/>
      <c r="G3" s="13"/>
      <c r="M3" s="116"/>
    </row>
    <row r="4" spans="1:13" ht="12.1" customHeight="1">
      <c r="E4" s="13"/>
      <c r="F4" s="13"/>
      <c r="G4" s="13"/>
    </row>
    <row r="5" spans="1:13" ht="12.1" customHeight="1">
      <c r="E5" s="388"/>
      <c r="F5" s="13"/>
      <c r="G5" s="13"/>
      <c r="L5" s="197"/>
      <c r="M5" s="240"/>
    </row>
    <row r="6" spans="1:13" ht="17.7">
      <c r="D6" s="129"/>
      <c r="E6" s="130"/>
      <c r="F6" s="130"/>
      <c r="G6" s="130"/>
      <c r="H6" s="131" t="s">
        <v>215</v>
      </c>
      <c r="I6" s="132"/>
      <c r="J6" s="132"/>
      <c r="K6" s="132"/>
      <c r="L6" s="354" t="s">
        <v>216</v>
      </c>
      <c r="M6" s="273"/>
    </row>
    <row r="7" spans="1:13" ht="18.350000000000001" thickBot="1">
      <c r="C7" s="133" t="s">
        <v>217</v>
      </c>
      <c r="D7" s="160" t="s">
        <v>218</v>
      </c>
      <c r="E7" s="134" t="s">
        <v>106</v>
      </c>
      <c r="F7" s="141"/>
      <c r="G7" s="141"/>
      <c r="H7" s="134" t="s">
        <v>76</v>
      </c>
      <c r="I7" s="134" t="s">
        <v>77</v>
      </c>
      <c r="J7" s="134" t="s">
        <v>78</v>
      </c>
      <c r="K7" s="135" t="s">
        <v>79</v>
      </c>
      <c r="L7" s="401" t="s">
        <v>76</v>
      </c>
      <c r="M7" s="272" t="s">
        <v>77</v>
      </c>
    </row>
    <row r="8" spans="1:13">
      <c r="C8" s="136"/>
      <c r="D8" s="38"/>
      <c r="E8" s="19"/>
      <c r="F8" s="19"/>
      <c r="G8" s="19"/>
      <c r="H8" s="137"/>
      <c r="I8" s="19"/>
      <c r="J8" s="19"/>
      <c r="K8" s="19"/>
      <c r="L8" s="195"/>
      <c r="M8" s="241"/>
    </row>
    <row r="9" spans="1:13" s="75" customFormat="1" ht="23.8" thickBot="1">
      <c r="A9" s="138"/>
      <c r="B9" s="123" t="s">
        <v>107</v>
      </c>
      <c r="C9" s="239"/>
      <c r="D9" s="123"/>
      <c r="E9" s="123"/>
      <c r="F9" s="123"/>
      <c r="G9" s="123"/>
      <c r="H9" s="123"/>
      <c r="I9" s="123"/>
      <c r="J9" s="123"/>
      <c r="K9" s="123"/>
      <c r="L9" s="196"/>
      <c r="M9" s="239"/>
    </row>
    <row r="10" spans="1:13" s="75" customFormat="1">
      <c r="A10" s="13"/>
      <c r="B10" s="16"/>
      <c r="C10" s="140"/>
      <c r="D10" s="13"/>
      <c r="E10" s="18"/>
      <c r="F10" s="18"/>
      <c r="G10" s="18"/>
      <c r="H10" s="18"/>
      <c r="I10" s="13"/>
      <c r="J10" s="13"/>
      <c r="K10" s="13"/>
      <c r="L10" s="197"/>
      <c r="M10" s="240"/>
    </row>
    <row r="11" spans="1:13">
      <c r="B11" s="12" t="s">
        <v>6</v>
      </c>
      <c r="C11" s="255">
        <v>7245227</v>
      </c>
      <c r="D11" s="50">
        <v>7304364</v>
      </c>
      <c r="E11" s="142">
        <v>-8.0961189776412867E-3</v>
      </c>
      <c r="F11" s="142"/>
      <c r="G11" s="80"/>
      <c r="H11" s="50">
        <v>3660971</v>
      </c>
      <c r="I11" s="50">
        <v>3643393</v>
      </c>
      <c r="J11" s="50">
        <v>3540513</v>
      </c>
      <c r="K11" s="50">
        <v>3627450</v>
      </c>
      <c r="L11" s="210">
        <v>3587114</v>
      </c>
      <c r="M11" s="255">
        <v>3658113</v>
      </c>
    </row>
    <row r="12" spans="1:13">
      <c r="B12" s="12" t="s">
        <v>94</v>
      </c>
      <c r="C12" s="255">
        <v>1117075</v>
      </c>
      <c r="D12" s="50">
        <v>445869</v>
      </c>
      <c r="E12" s="142" t="s">
        <v>135</v>
      </c>
      <c r="F12" s="142"/>
      <c r="G12" s="80"/>
      <c r="H12" s="50">
        <v>129239</v>
      </c>
      <c r="I12" s="50">
        <v>316630</v>
      </c>
      <c r="J12" s="50">
        <v>247538</v>
      </c>
      <c r="K12" s="50">
        <v>286638</v>
      </c>
      <c r="L12" s="210">
        <v>408036</v>
      </c>
      <c r="M12" s="255">
        <v>709039</v>
      </c>
    </row>
    <row r="13" spans="1:13">
      <c r="B13" s="12" t="s">
        <v>95</v>
      </c>
      <c r="C13" s="255">
        <v>4781781</v>
      </c>
      <c r="D13" s="50">
        <v>4476634</v>
      </c>
      <c r="E13" s="142">
        <v>6.8164384222610064E-2</v>
      </c>
      <c r="F13" s="142"/>
      <c r="G13" s="80"/>
      <c r="H13" s="50">
        <v>2327272</v>
      </c>
      <c r="I13" s="50">
        <v>2149362</v>
      </c>
      <c r="J13" s="50">
        <v>2070768</v>
      </c>
      <c r="K13" s="50">
        <v>2072826</v>
      </c>
      <c r="L13" s="210">
        <v>2431493</v>
      </c>
      <c r="M13" s="255">
        <v>2350288</v>
      </c>
    </row>
    <row r="14" spans="1:13">
      <c r="B14" s="12" t="s">
        <v>183</v>
      </c>
      <c r="C14" s="255">
        <v>183684</v>
      </c>
      <c r="D14" s="50">
        <v>0</v>
      </c>
      <c r="E14" s="142" t="s">
        <v>135</v>
      </c>
      <c r="F14" s="142"/>
      <c r="G14" s="80"/>
      <c r="H14" s="50">
        <v>0</v>
      </c>
      <c r="I14" s="50">
        <v>0</v>
      </c>
      <c r="J14" s="50">
        <v>88480</v>
      </c>
      <c r="K14" s="50">
        <v>101241</v>
      </c>
      <c r="L14" s="210">
        <v>77531</v>
      </c>
      <c r="M14" s="255">
        <v>106153</v>
      </c>
    </row>
    <row r="15" spans="1:13">
      <c r="B15" s="12" t="s">
        <v>96</v>
      </c>
      <c r="C15" s="255">
        <v>229426</v>
      </c>
      <c r="D15" s="50">
        <v>514081</v>
      </c>
      <c r="E15" s="142">
        <v>-0.55371624316012458</v>
      </c>
      <c r="F15" s="142"/>
      <c r="G15" s="80"/>
      <c r="H15" s="50">
        <v>496574</v>
      </c>
      <c r="I15" s="50">
        <v>17507</v>
      </c>
      <c r="J15" s="50">
        <v>284312</v>
      </c>
      <c r="K15" s="50">
        <v>-284800</v>
      </c>
      <c r="L15" s="210">
        <v>475849</v>
      </c>
      <c r="M15" s="255">
        <v>-246423</v>
      </c>
    </row>
    <row r="16" spans="1:13">
      <c r="B16" s="12" t="s">
        <v>97</v>
      </c>
      <c r="C16" s="255">
        <v>-163020</v>
      </c>
      <c r="D16" s="50">
        <v>-40028</v>
      </c>
      <c r="E16" s="142" t="s">
        <v>135</v>
      </c>
      <c r="F16" s="142"/>
      <c r="G16" s="80"/>
      <c r="H16" s="50">
        <v>-27838</v>
      </c>
      <c r="I16" s="50">
        <v>-12190</v>
      </c>
      <c r="J16" s="50">
        <v>-59030</v>
      </c>
      <c r="K16" s="50">
        <v>-93981</v>
      </c>
      <c r="L16" s="210">
        <v>-107064</v>
      </c>
      <c r="M16" s="255">
        <v>-55956</v>
      </c>
    </row>
    <row r="17" spans="2:13" s="16" customFormat="1">
      <c r="B17" s="127" t="s">
        <v>98</v>
      </c>
      <c r="C17" s="283">
        <v>13394173</v>
      </c>
      <c r="D17" s="284">
        <v>12700920</v>
      </c>
      <c r="E17" s="343">
        <v>5.4582896357114219E-2</v>
      </c>
      <c r="F17" s="187"/>
      <c r="G17" s="80"/>
      <c r="H17" s="284">
        <v>6586218</v>
      </c>
      <c r="I17" s="284">
        <v>6114702</v>
      </c>
      <c r="J17" s="284">
        <v>6172581</v>
      </c>
      <c r="K17" s="284">
        <v>5709374</v>
      </c>
      <c r="L17" s="292">
        <v>6872959</v>
      </c>
      <c r="M17" s="283">
        <v>6521214</v>
      </c>
    </row>
    <row r="18" spans="2:13" ht="11.4" customHeight="1">
      <c r="B18" s="12" t="s">
        <v>99</v>
      </c>
      <c r="C18" s="255">
        <v>-2849117</v>
      </c>
      <c r="D18" s="50">
        <v>-2864841</v>
      </c>
      <c r="E18" s="142">
        <v>-5.488611758907358E-3</v>
      </c>
      <c r="F18" s="142"/>
      <c r="G18" s="80"/>
      <c r="H18" s="50">
        <v>-1435981</v>
      </c>
      <c r="I18" s="50">
        <v>-1428860</v>
      </c>
      <c r="J18" s="50">
        <v>-1431886</v>
      </c>
      <c r="K18" s="50">
        <v>-1575740</v>
      </c>
      <c r="L18" s="210">
        <v>-1431078</v>
      </c>
      <c r="M18" s="255">
        <v>-1418039</v>
      </c>
    </row>
    <row r="19" spans="2:13" ht="11.4" customHeight="1">
      <c r="B19" s="12" t="s">
        <v>100</v>
      </c>
      <c r="C19" s="255">
        <v>-1296515</v>
      </c>
      <c r="D19" s="50">
        <v>-1300858</v>
      </c>
      <c r="E19" s="142">
        <v>-3.3385657773561395E-3</v>
      </c>
      <c r="F19" s="142"/>
      <c r="G19" s="80"/>
      <c r="H19" s="50">
        <v>-647470</v>
      </c>
      <c r="I19" s="50">
        <v>-653388</v>
      </c>
      <c r="J19" s="50">
        <v>-624230</v>
      </c>
      <c r="K19" s="50">
        <v>-710795</v>
      </c>
      <c r="L19" s="210">
        <v>-638769</v>
      </c>
      <c r="M19" s="255">
        <v>-657746</v>
      </c>
    </row>
    <row r="20" spans="2:13">
      <c r="B20" s="12" t="s">
        <v>7</v>
      </c>
      <c r="C20" s="255">
        <v>37185</v>
      </c>
      <c r="D20" s="50">
        <v>42983</v>
      </c>
      <c r="E20" s="142">
        <v>-0.13489053811972174</v>
      </c>
      <c r="F20" s="142"/>
      <c r="G20" s="80"/>
      <c r="H20" s="50">
        <v>21146</v>
      </c>
      <c r="I20" s="50">
        <v>21837</v>
      </c>
      <c r="J20" s="50">
        <v>20471</v>
      </c>
      <c r="K20" s="50">
        <v>30457</v>
      </c>
      <c r="L20" s="210">
        <v>15877</v>
      </c>
      <c r="M20" s="255">
        <v>21308</v>
      </c>
    </row>
    <row r="21" spans="2:13">
      <c r="B21" s="12" t="s">
        <v>8</v>
      </c>
      <c r="C21" s="255">
        <v>-486414</v>
      </c>
      <c r="D21" s="50">
        <v>-513368</v>
      </c>
      <c r="E21" s="142">
        <v>-5.2504246466472448E-2</v>
      </c>
      <c r="F21" s="142"/>
      <c r="G21" s="80"/>
      <c r="H21" s="50">
        <v>-258900</v>
      </c>
      <c r="I21" s="50">
        <v>-254468</v>
      </c>
      <c r="J21" s="50">
        <v>-255307</v>
      </c>
      <c r="K21" s="50">
        <v>-258243</v>
      </c>
      <c r="L21" s="210">
        <v>-242594</v>
      </c>
      <c r="M21" s="255">
        <v>-243820</v>
      </c>
    </row>
    <row r="22" spans="2:13" s="16" customFormat="1">
      <c r="B22" s="40" t="s">
        <v>37</v>
      </c>
      <c r="C22" s="245">
        <v>-4594861</v>
      </c>
      <c r="D22" s="10">
        <v>-4636084</v>
      </c>
      <c r="E22" s="342">
        <v>-8.8917715899884398E-3</v>
      </c>
      <c r="F22" s="81"/>
      <c r="G22" s="80"/>
      <c r="H22" s="10">
        <v>-2321205</v>
      </c>
      <c r="I22" s="10">
        <v>-2314879</v>
      </c>
      <c r="J22" s="10">
        <v>-2290952</v>
      </c>
      <c r="K22" s="10">
        <v>-2514321</v>
      </c>
      <c r="L22" s="199">
        <v>-2296564</v>
      </c>
      <c r="M22" s="245">
        <v>-2298297</v>
      </c>
    </row>
    <row r="23" spans="2:13" s="16" customFormat="1" ht="11.4" customHeight="1">
      <c r="B23" s="127" t="s">
        <v>101</v>
      </c>
      <c r="C23" s="283">
        <v>8799312</v>
      </c>
      <c r="D23" s="284">
        <v>8064836</v>
      </c>
      <c r="E23" s="343">
        <v>9.1071411743524511E-2</v>
      </c>
      <c r="F23" s="187"/>
      <c r="G23" s="80"/>
      <c r="H23" s="284">
        <v>4265013</v>
      </c>
      <c r="I23" s="284">
        <v>3799823</v>
      </c>
      <c r="J23" s="284">
        <v>3881629</v>
      </c>
      <c r="K23" s="284">
        <v>3195053</v>
      </c>
      <c r="L23" s="292">
        <v>4576395</v>
      </c>
      <c r="M23" s="283">
        <v>4222917</v>
      </c>
    </row>
    <row r="24" spans="2:13">
      <c r="B24" s="41" t="s">
        <v>130</v>
      </c>
      <c r="C24" s="255">
        <v>-377008</v>
      </c>
      <c r="D24" s="50">
        <v>-192153</v>
      </c>
      <c r="E24" s="142">
        <v>0.96201984876634761</v>
      </c>
      <c r="F24" s="142"/>
      <c r="G24" s="80"/>
      <c r="H24" s="50">
        <v>-83122</v>
      </c>
      <c r="I24" s="50">
        <v>-109031</v>
      </c>
      <c r="J24" s="50">
        <v>-113177</v>
      </c>
      <c r="K24" s="50">
        <v>-356449</v>
      </c>
      <c r="L24" s="210">
        <v>-184779</v>
      </c>
      <c r="M24" s="255">
        <v>-192229</v>
      </c>
    </row>
    <row r="25" spans="2:13" s="16" customFormat="1">
      <c r="B25" s="127" t="s">
        <v>133</v>
      </c>
      <c r="C25" s="283">
        <v>8422304</v>
      </c>
      <c r="D25" s="284">
        <v>7872683</v>
      </c>
      <c r="E25" s="343">
        <v>6.9813683594271536E-2</v>
      </c>
      <c r="F25" s="187"/>
      <c r="G25" s="80"/>
      <c r="H25" s="284">
        <v>4181891</v>
      </c>
      <c r="I25" s="284">
        <v>3690792</v>
      </c>
      <c r="J25" s="284">
        <v>3768452</v>
      </c>
      <c r="K25" s="284">
        <v>2838604</v>
      </c>
      <c r="L25" s="292">
        <v>4391616</v>
      </c>
      <c r="M25" s="283">
        <v>4030688</v>
      </c>
    </row>
    <row r="26" spans="2:13">
      <c r="B26" s="12" t="s">
        <v>38</v>
      </c>
      <c r="C26" s="255">
        <v>-295807</v>
      </c>
      <c r="D26" s="50">
        <v>-441962</v>
      </c>
      <c r="E26" s="142">
        <v>-0.33069585167955617</v>
      </c>
      <c r="F26" s="142"/>
      <c r="G26" s="80"/>
      <c r="H26" s="50">
        <v>-207346</v>
      </c>
      <c r="I26" s="50">
        <v>-234616</v>
      </c>
      <c r="J26" s="50">
        <v>-49474</v>
      </c>
      <c r="K26" s="50">
        <v>-370778</v>
      </c>
      <c r="L26" s="210">
        <v>-256576</v>
      </c>
      <c r="M26" s="255">
        <v>-39231</v>
      </c>
    </row>
    <row r="27" spans="2:13">
      <c r="B27" s="42" t="s">
        <v>39</v>
      </c>
      <c r="C27" s="255">
        <v>-298924</v>
      </c>
      <c r="D27" s="50">
        <v>-226782</v>
      </c>
      <c r="E27" s="142">
        <v>0.31811166671076196</v>
      </c>
      <c r="F27" s="142"/>
      <c r="G27" s="80"/>
      <c r="H27" s="50">
        <v>-187137</v>
      </c>
      <c r="I27" s="50">
        <v>-39645</v>
      </c>
      <c r="J27" s="50">
        <v>-62110</v>
      </c>
      <c r="K27" s="50">
        <v>-92860</v>
      </c>
      <c r="L27" s="210">
        <v>-237476</v>
      </c>
      <c r="M27" s="255">
        <v>-61448</v>
      </c>
    </row>
    <row r="28" spans="2:13">
      <c r="B28" s="43" t="s">
        <v>82</v>
      </c>
      <c r="C28" s="255">
        <v>-37629</v>
      </c>
      <c r="D28" s="50">
        <v>-46116</v>
      </c>
      <c r="E28" s="142">
        <v>-0.18403590944574555</v>
      </c>
      <c r="F28" s="142"/>
      <c r="G28" s="80"/>
      <c r="H28" s="50">
        <v>-44275</v>
      </c>
      <c r="I28" s="50">
        <v>-1841</v>
      </c>
      <c r="J28" s="50">
        <v>-5620</v>
      </c>
      <c r="K28" s="50">
        <v>-23179</v>
      </c>
      <c r="L28" s="210">
        <v>-33450</v>
      </c>
      <c r="M28" s="255">
        <v>-4179</v>
      </c>
    </row>
    <row r="29" spans="2:13">
      <c r="B29" s="43" t="s">
        <v>83</v>
      </c>
      <c r="C29" s="255">
        <v>-230120</v>
      </c>
      <c r="D29" s="50">
        <v>-155602</v>
      </c>
      <c r="E29" s="142">
        <v>0.4789012994691586</v>
      </c>
      <c r="F29" s="142"/>
      <c r="G29" s="80"/>
      <c r="H29" s="50">
        <v>-117080</v>
      </c>
      <c r="I29" s="50">
        <v>-38522</v>
      </c>
      <c r="J29" s="50">
        <v>-49448</v>
      </c>
      <c r="K29" s="50">
        <v>-48150</v>
      </c>
      <c r="L29" s="210">
        <v>-181550</v>
      </c>
      <c r="M29" s="255">
        <v>-48570</v>
      </c>
    </row>
    <row r="30" spans="2:13">
      <c r="B30" s="43" t="s">
        <v>209</v>
      </c>
      <c r="C30" s="255">
        <v>-11075</v>
      </c>
      <c r="D30" s="50">
        <v>-15165</v>
      </c>
      <c r="E30" s="142">
        <v>-0.26969996702934385</v>
      </c>
      <c r="F30" s="142"/>
      <c r="G30" s="80"/>
      <c r="H30" s="50">
        <v>-20360</v>
      </c>
      <c r="I30" s="50">
        <v>5195</v>
      </c>
      <c r="J30" s="50">
        <v>-36</v>
      </c>
      <c r="K30" s="50">
        <v>-458</v>
      </c>
      <c r="L30" s="210">
        <v>-12699</v>
      </c>
      <c r="M30" s="255">
        <v>1624</v>
      </c>
    </row>
    <row r="31" spans="2:13">
      <c r="B31" s="12" t="s">
        <v>9</v>
      </c>
      <c r="C31" s="255">
        <v>-84546</v>
      </c>
      <c r="D31" s="50">
        <v>-70225</v>
      </c>
      <c r="E31" s="142">
        <v>0.20393022427910279</v>
      </c>
      <c r="F31" s="142"/>
      <c r="G31" s="80"/>
      <c r="H31" s="50">
        <v>-30337</v>
      </c>
      <c r="I31" s="50">
        <v>-39888</v>
      </c>
      <c r="J31" s="50">
        <v>-53207</v>
      </c>
      <c r="K31" s="50">
        <v>-1053335</v>
      </c>
      <c r="L31" s="210">
        <v>-23333</v>
      </c>
      <c r="M31" s="255">
        <v>-61213</v>
      </c>
    </row>
    <row r="32" spans="2:13">
      <c r="B32" s="12" t="s">
        <v>10</v>
      </c>
      <c r="C32" s="255">
        <v>219929</v>
      </c>
      <c r="D32" s="50">
        <v>845906</v>
      </c>
      <c r="E32" s="142">
        <v>-0.74000775499878235</v>
      </c>
      <c r="F32" s="142"/>
      <c r="G32" s="80"/>
      <c r="H32" s="50">
        <v>-30825</v>
      </c>
      <c r="I32" s="50">
        <v>876731</v>
      </c>
      <c r="J32" s="50">
        <v>-26534</v>
      </c>
      <c r="K32" s="50">
        <v>417190</v>
      </c>
      <c r="L32" s="210">
        <v>199592</v>
      </c>
      <c r="M32" s="255">
        <v>20337</v>
      </c>
    </row>
    <row r="33" spans="1:13" s="16" customFormat="1">
      <c r="B33" s="127" t="s">
        <v>102</v>
      </c>
      <c r="C33" s="283">
        <v>8261880</v>
      </c>
      <c r="D33" s="284">
        <v>8206402</v>
      </c>
      <c r="E33" s="343">
        <v>6.7603317507478611E-3</v>
      </c>
      <c r="F33" s="187"/>
      <c r="G33" s="80"/>
      <c r="H33" s="284">
        <v>3913383</v>
      </c>
      <c r="I33" s="284">
        <v>4293019</v>
      </c>
      <c r="J33" s="284">
        <v>3639237</v>
      </c>
      <c r="K33" s="284">
        <v>1831681</v>
      </c>
      <c r="L33" s="292">
        <v>4311299</v>
      </c>
      <c r="M33" s="283">
        <v>3950581</v>
      </c>
    </row>
    <row r="34" spans="1:13">
      <c r="B34" s="12" t="s">
        <v>134</v>
      </c>
      <c r="C34" s="255">
        <v>-2011754</v>
      </c>
      <c r="D34" s="50">
        <v>-2057725</v>
      </c>
      <c r="E34" s="142">
        <v>-2.2340691783401589E-2</v>
      </c>
      <c r="F34" s="142"/>
      <c r="G34" s="80"/>
      <c r="H34" s="50">
        <v>-1123803</v>
      </c>
      <c r="I34" s="50">
        <v>-933922</v>
      </c>
      <c r="J34" s="50">
        <v>-959059</v>
      </c>
      <c r="K34" s="50">
        <v>425553</v>
      </c>
      <c r="L34" s="210">
        <v>-1030867</v>
      </c>
      <c r="M34" s="255">
        <v>-980887</v>
      </c>
    </row>
    <row r="35" spans="1:13">
      <c r="B35" s="12" t="s">
        <v>125</v>
      </c>
      <c r="C35" s="255">
        <v>0</v>
      </c>
      <c r="D35" s="50">
        <v>0</v>
      </c>
      <c r="E35" s="142" t="s">
        <v>135</v>
      </c>
      <c r="F35" s="142"/>
      <c r="G35" s="80"/>
      <c r="H35" s="50">
        <v>0</v>
      </c>
      <c r="I35" s="50">
        <v>0</v>
      </c>
      <c r="J35" s="50">
        <v>0</v>
      </c>
      <c r="K35" s="50">
        <v>0</v>
      </c>
      <c r="L35" s="210">
        <v>0</v>
      </c>
      <c r="M35" s="255">
        <v>0</v>
      </c>
    </row>
    <row r="36" spans="1:13" s="16" customFormat="1">
      <c r="B36" s="127" t="s">
        <v>103</v>
      </c>
      <c r="C36" s="283">
        <v>6250126</v>
      </c>
      <c r="D36" s="284">
        <v>6148677</v>
      </c>
      <c r="E36" s="343">
        <v>1.6499321724006588E-2</v>
      </c>
      <c r="F36" s="187"/>
      <c r="G36" s="80"/>
      <c r="H36" s="284">
        <v>2789580</v>
      </c>
      <c r="I36" s="284">
        <v>3359097</v>
      </c>
      <c r="J36" s="284">
        <v>2680178</v>
      </c>
      <c r="K36" s="284">
        <v>2257234</v>
      </c>
      <c r="L36" s="292">
        <v>3280432</v>
      </c>
      <c r="M36" s="283">
        <v>2969694</v>
      </c>
    </row>
    <row r="37" spans="1:13">
      <c r="B37" s="12" t="s">
        <v>11</v>
      </c>
      <c r="C37" s="255">
        <v>-32451</v>
      </c>
      <c r="D37" s="50">
        <v>-33928</v>
      </c>
      <c r="E37" s="142">
        <v>-4.3533364772459282E-2</v>
      </c>
      <c r="F37" s="142"/>
      <c r="G37" s="80"/>
      <c r="H37" s="50">
        <v>-18505</v>
      </c>
      <c r="I37" s="50">
        <v>-15423</v>
      </c>
      <c r="J37" s="50">
        <v>-16446</v>
      </c>
      <c r="K37" s="50">
        <v>-13648</v>
      </c>
      <c r="L37" s="210">
        <v>-16365</v>
      </c>
      <c r="M37" s="255">
        <v>-16086</v>
      </c>
    </row>
    <row r="38" spans="1:13" s="16" customFormat="1">
      <c r="B38" s="127" t="s">
        <v>104</v>
      </c>
      <c r="C38" s="283">
        <v>6217675</v>
      </c>
      <c r="D38" s="284">
        <v>6114749</v>
      </c>
      <c r="E38" s="343">
        <v>1.6832416179306753E-2</v>
      </c>
      <c r="F38" s="187"/>
      <c r="G38" s="80"/>
      <c r="H38" s="284">
        <v>2771075</v>
      </c>
      <c r="I38" s="284">
        <v>3343674</v>
      </c>
      <c r="J38" s="284">
        <v>2663732</v>
      </c>
      <c r="K38" s="284">
        <v>2243586</v>
      </c>
      <c r="L38" s="292">
        <v>3264067</v>
      </c>
      <c r="M38" s="283">
        <v>2953608</v>
      </c>
    </row>
    <row r="39" spans="1:13">
      <c r="B39" s="12" t="s">
        <v>131</v>
      </c>
      <c r="C39" s="255">
        <v>-94758</v>
      </c>
      <c r="D39" s="50">
        <v>0</v>
      </c>
      <c r="E39" s="142" t="s">
        <v>135</v>
      </c>
      <c r="F39" s="142"/>
      <c r="G39" s="80"/>
      <c r="H39" s="50">
        <v>0</v>
      </c>
      <c r="I39" s="50">
        <v>0</v>
      </c>
      <c r="J39" s="50">
        <v>-30621</v>
      </c>
      <c r="K39" s="50">
        <v>-76195</v>
      </c>
      <c r="L39" s="210">
        <v>-46460</v>
      </c>
      <c r="M39" s="255">
        <v>-48298</v>
      </c>
    </row>
    <row r="40" spans="1:13">
      <c r="B40" s="12" t="s">
        <v>12</v>
      </c>
      <c r="C40" s="255">
        <v>0</v>
      </c>
      <c r="D40" s="50">
        <v>0</v>
      </c>
      <c r="E40" s="142" t="s">
        <v>135</v>
      </c>
      <c r="F40" s="142"/>
      <c r="G40" s="80"/>
      <c r="H40" s="50">
        <v>0</v>
      </c>
      <c r="I40" s="50">
        <v>0</v>
      </c>
      <c r="J40" s="50">
        <v>0</v>
      </c>
      <c r="K40" s="50">
        <v>0</v>
      </c>
      <c r="L40" s="210">
        <v>0</v>
      </c>
      <c r="M40" s="255">
        <v>0</v>
      </c>
    </row>
    <row r="41" spans="1:13" s="16" customFormat="1">
      <c r="B41" s="127" t="s">
        <v>137</v>
      </c>
      <c r="C41" s="283">
        <v>6122917</v>
      </c>
      <c r="D41" s="284">
        <v>6114749</v>
      </c>
      <c r="E41" s="343">
        <v>1.335786636540659E-3</v>
      </c>
      <c r="F41" s="187"/>
      <c r="G41" s="80"/>
      <c r="H41" s="284">
        <v>2771075</v>
      </c>
      <c r="I41" s="284">
        <v>3343674</v>
      </c>
      <c r="J41" s="284">
        <v>2633111</v>
      </c>
      <c r="K41" s="284">
        <v>2167391</v>
      </c>
      <c r="L41" s="292">
        <v>3217607</v>
      </c>
      <c r="M41" s="283">
        <v>2905310</v>
      </c>
    </row>
    <row r="42" spans="1:13" s="16" customFormat="1">
      <c r="B42" s="12" t="s">
        <v>138</v>
      </c>
      <c r="C42" s="255">
        <v>0</v>
      </c>
      <c r="D42" s="50">
        <v>0</v>
      </c>
      <c r="E42" s="142" t="s">
        <v>135</v>
      </c>
      <c r="F42" s="142"/>
      <c r="G42" s="80"/>
      <c r="H42" s="50">
        <v>0</v>
      </c>
      <c r="I42" s="50">
        <v>0</v>
      </c>
      <c r="J42" s="50">
        <v>-1750</v>
      </c>
      <c r="K42" s="50">
        <v>-334083</v>
      </c>
      <c r="L42" s="210">
        <v>-632</v>
      </c>
      <c r="M42" s="255">
        <v>632</v>
      </c>
    </row>
    <row r="43" spans="1:13" s="16" customFormat="1">
      <c r="B43" s="127" t="s">
        <v>139</v>
      </c>
      <c r="C43" s="283">
        <v>6122917</v>
      </c>
      <c r="D43" s="284">
        <v>6114749</v>
      </c>
      <c r="E43" s="343">
        <v>1.335786636540659E-3</v>
      </c>
      <c r="F43" s="187"/>
      <c r="G43" s="80"/>
      <c r="H43" s="284">
        <v>2771075</v>
      </c>
      <c r="I43" s="284">
        <v>3343674</v>
      </c>
      <c r="J43" s="284">
        <v>2631361</v>
      </c>
      <c r="K43" s="284">
        <v>1833308</v>
      </c>
      <c r="L43" s="292">
        <v>3216975</v>
      </c>
      <c r="M43" s="283">
        <v>2905942</v>
      </c>
    </row>
    <row r="44" spans="1:13" s="16" customFormat="1">
      <c r="B44" s="12" t="s">
        <v>148</v>
      </c>
      <c r="C44" s="255">
        <v>-97285.343999999997</v>
      </c>
      <c r="D44" s="50">
        <v>-108582.21</v>
      </c>
      <c r="E44" s="142">
        <v>-0.10403975015796796</v>
      </c>
      <c r="F44" s="142"/>
      <c r="G44" s="80"/>
      <c r="H44" s="50">
        <v>-56366.53</v>
      </c>
      <c r="I44" s="50">
        <v>-52215.68</v>
      </c>
      <c r="J44" s="50">
        <v>-48638.411</v>
      </c>
      <c r="K44" s="50">
        <v>-48467.373</v>
      </c>
      <c r="L44" s="210">
        <v>-49225.542000000001</v>
      </c>
      <c r="M44" s="255">
        <v>-48059.802000000003</v>
      </c>
    </row>
    <row r="45" spans="1:13" s="16" customFormat="1">
      <c r="B45" s="340" t="s">
        <v>149</v>
      </c>
      <c r="C45" s="255">
        <v>-160542.125</v>
      </c>
      <c r="D45" s="50">
        <v>-152924.93299999999</v>
      </c>
      <c r="E45" s="142">
        <v>4.9810007109828192E-2</v>
      </c>
      <c r="F45" s="142"/>
      <c r="G45" s="80"/>
      <c r="H45" s="50">
        <v>0</v>
      </c>
      <c r="I45" s="50">
        <v>-152924.93299999999</v>
      </c>
      <c r="J45" s="50">
        <v>7.0000000000000001E-3</v>
      </c>
      <c r="K45" s="50">
        <v>-139031.65299999999</v>
      </c>
      <c r="L45" s="210">
        <v>0</v>
      </c>
      <c r="M45" s="255">
        <v>-160542.125</v>
      </c>
    </row>
    <row r="46" spans="1:13" s="16" customFormat="1">
      <c r="B46" s="127" t="s">
        <v>150</v>
      </c>
      <c r="C46" s="283">
        <v>5865089.5310000004</v>
      </c>
      <c r="D46" s="284">
        <v>5853241.8569999998</v>
      </c>
      <c r="E46" s="343">
        <v>2.0241217242427112E-3</v>
      </c>
      <c r="F46" s="187"/>
      <c r="G46" s="80"/>
      <c r="H46" s="284">
        <v>2714708.47</v>
      </c>
      <c r="I46" s="284">
        <v>3138533.3869999996</v>
      </c>
      <c r="J46" s="284">
        <v>2582722.5960000004</v>
      </c>
      <c r="K46" s="284">
        <v>1645808.9740000002</v>
      </c>
      <c r="L46" s="292">
        <v>3167749.4580000001</v>
      </c>
      <c r="M46" s="283">
        <v>2697340.0729999999</v>
      </c>
    </row>
    <row r="47" spans="1:13">
      <c r="B47" s="9"/>
      <c r="C47" s="146"/>
      <c r="D47" s="10"/>
      <c r="H47" s="10"/>
      <c r="I47" s="50"/>
      <c r="J47" s="50"/>
      <c r="K47" s="50"/>
      <c r="L47" s="210"/>
      <c r="M47" s="255"/>
    </row>
    <row r="48" spans="1:13" ht="23.8" thickBot="1">
      <c r="A48" s="138"/>
      <c r="B48" s="123" t="s">
        <v>108</v>
      </c>
      <c r="C48" s="151"/>
      <c r="D48" s="123"/>
      <c r="E48" s="123"/>
      <c r="F48" s="123"/>
      <c r="G48" s="123"/>
      <c r="H48" s="123"/>
      <c r="I48" s="123"/>
      <c r="J48" s="123"/>
      <c r="K48" s="123"/>
      <c r="L48" s="196"/>
      <c r="M48" s="239"/>
    </row>
    <row r="49" spans="1:13" ht="6.8" customHeight="1">
      <c r="A49" s="150"/>
      <c r="B49" s="147"/>
      <c r="C49" s="152"/>
      <c r="D49" s="147"/>
      <c r="E49" s="147"/>
      <c r="F49" s="147"/>
      <c r="G49" s="147"/>
      <c r="H49" s="147"/>
      <c r="I49" s="147"/>
      <c r="J49" s="147"/>
      <c r="K49" s="147"/>
      <c r="L49" s="201"/>
      <c r="M49" s="252"/>
    </row>
    <row r="50" spans="1:13">
      <c r="A50" s="16"/>
      <c r="B50" s="40" t="s">
        <v>109</v>
      </c>
      <c r="C50" s="153">
        <v>0.34304924984916951</v>
      </c>
      <c r="D50" s="82">
        <v>0.36501954189145353</v>
      </c>
      <c r="E50" s="154">
        <v>-2.197029204228401</v>
      </c>
      <c r="F50" s="154"/>
      <c r="H50" s="82">
        <v>0.35243367286050964</v>
      </c>
      <c r="I50" s="82">
        <v>0.37857593060136047</v>
      </c>
      <c r="J50" s="82">
        <v>0.37114976700994284</v>
      </c>
      <c r="K50" s="82">
        <v>0.44038470767548243</v>
      </c>
      <c r="L50" s="203">
        <v>0.33414487122649794</v>
      </c>
      <c r="M50" s="246">
        <v>0.35243391797907569</v>
      </c>
    </row>
    <row r="51" spans="1:13">
      <c r="A51" s="16"/>
      <c r="B51" s="40" t="s">
        <v>110</v>
      </c>
      <c r="C51" s="155">
        <v>16.709842372753297</v>
      </c>
      <c r="D51" s="84">
        <v>9.0413014157563545</v>
      </c>
      <c r="E51" s="156">
        <v>7.6685409569969423</v>
      </c>
      <c r="F51" s="156"/>
      <c r="H51" s="84">
        <v>7.8907860324481804</v>
      </c>
      <c r="I51" s="84">
        <v>10.171993130595014</v>
      </c>
      <c r="J51" s="84">
        <v>10.418865981575772</v>
      </c>
      <c r="K51" s="84">
        <v>32.799414434262239</v>
      </c>
      <c r="L51" s="204">
        <v>16.772806113534831</v>
      </c>
      <c r="M51" s="247">
        <v>16.649762839089231</v>
      </c>
    </row>
    <row r="52" spans="1:13">
      <c r="A52" s="16"/>
      <c r="B52" s="40" t="s">
        <v>111</v>
      </c>
      <c r="C52" s="153">
        <v>0.24349833209874749</v>
      </c>
      <c r="D52" s="82">
        <v>0.25074630757791294</v>
      </c>
      <c r="E52" s="154">
        <v>-0.72479754791654472</v>
      </c>
      <c r="F52" s="157"/>
      <c r="H52" s="82">
        <v>0.28716918328719676</v>
      </c>
      <c r="I52" s="82">
        <v>0.21754434350278906</v>
      </c>
      <c r="J52" s="82">
        <v>0.26353298782134826</v>
      </c>
      <c r="K52" s="82" t="s">
        <v>135</v>
      </c>
      <c r="L52" s="203">
        <v>0.239108213093084</v>
      </c>
      <c r="M52" s="246">
        <v>0.24828930225706042</v>
      </c>
    </row>
    <row r="53" spans="1:13">
      <c r="A53" s="16"/>
      <c r="B53" s="40"/>
      <c r="C53" s="153"/>
      <c r="D53" s="82"/>
      <c r="E53" s="83"/>
      <c r="F53" s="83"/>
      <c r="H53" s="82"/>
      <c r="I53" s="82"/>
      <c r="J53" s="82"/>
      <c r="K53" s="82"/>
      <c r="L53" s="203"/>
      <c r="M53" s="246"/>
    </row>
    <row r="54" spans="1:13" ht="23.8" thickBot="1">
      <c r="A54" s="138"/>
      <c r="B54" s="123" t="s">
        <v>112</v>
      </c>
      <c r="C54" s="151"/>
      <c r="D54" s="123"/>
      <c r="E54" s="123"/>
      <c r="F54" s="123"/>
      <c r="G54" s="123"/>
      <c r="H54" s="123"/>
      <c r="I54" s="123"/>
      <c r="J54" s="123"/>
      <c r="K54" s="123"/>
      <c r="L54" s="196"/>
      <c r="M54" s="239"/>
    </row>
    <row r="55" spans="1:13" ht="5.3" customHeight="1">
      <c r="A55" s="150"/>
      <c r="B55" s="147"/>
      <c r="C55" s="152"/>
      <c r="D55" s="147"/>
      <c r="E55" s="147"/>
      <c r="F55" s="147"/>
      <c r="G55" s="147"/>
      <c r="H55" s="147"/>
      <c r="I55" s="147"/>
      <c r="J55" s="147"/>
      <c r="K55" s="147"/>
      <c r="L55" s="201"/>
      <c r="M55" s="252"/>
    </row>
    <row r="56" spans="1:13">
      <c r="A56" s="16"/>
      <c r="B56" s="40" t="s">
        <v>85</v>
      </c>
      <c r="C56" s="288">
        <v>442625290</v>
      </c>
      <c r="D56" s="289">
        <v>409788159</v>
      </c>
      <c r="E56" s="342">
        <v>8.0131966429025203E-2</v>
      </c>
      <c r="F56" s="81"/>
      <c r="H56" s="289">
        <v>405360529</v>
      </c>
      <c r="I56" s="289">
        <v>409788159</v>
      </c>
      <c r="J56" s="289">
        <v>409671053</v>
      </c>
      <c r="K56" s="289">
        <v>419032127</v>
      </c>
      <c r="L56" s="293">
        <v>428688480</v>
      </c>
      <c r="M56" s="294">
        <v>442625290</v>
      </c>
    </row>
    <row r="57" spans="1:13">
      <c r="A57" s="16"/>
      <c r="B57" s="40" t="s">
        <v>86</v>
      </c>
      <c r="C57" s="288">
        <v>503846727</v>
      </c>
      <c r="D57" s="289">
        <v>465291450</v>
      </c>
      <c r="E57" s="342">
        <v>8.2862638030421598E-2</v>
      </c>
      <c r="F57" s="81"/>
      <c r="H57" s="289">
        <v>466215307</v>
      </c>
      <c r="I57" s="289">
        <v>465291450</v>
      </c>
      <c r="J57" s="289">
        <v>476511049</v>
      </c>
      <c r="K57" s="289">
        <v>491748398</v>
      </c>
      <c r="L57" s="293">
        <v>491826570</v>
      </c>
      <c r="M57" s="294">
        <v>503846727</v>
      </c>
    </row>
    <row r="58" spans="1:13">
      <c r="A58" s="16"/>
      <c r="B58" s="43" t="s">
        <v>151</v>
      </c>
      <c r="C58" s="304">
        <v>367232657</v>
      </c>
      <c r="D58" s="305">
        <v>339453898</v>
      </c>
      <c r="E58" s="142">
        <v>8.1833672153029724E-2</v>
      </c>
      <c r="F58" s="81"/>
      <c r="H58" s="305">
        <v>333965746</v>
      </c>
      <c r="I58" s="305">
        <v>339453898</v>
      </c>
      <c r="J58" s="305">
        <v>347427217</v>
      </c>
      <c r="K58" s="305">
        <v>363573193</v>
      </c>
      <c r="L58" s="308">
        <v>356234461</v>
      </c>
      <c r="M58" s="310">
        <v>367232657</v>
      </c>
    </row>
    <row r="59" spans="1:13">
      <c r="A59" s="16"/>
      <c r="B59" s="43" t="s">
        <v>152</v>
      </c>
      <c r="C59" s="304">
        <v>136614073</v>
      </c>
      <c r="D59" s="305">
        <v>125837541</v>
      </c>
      <c r="E59" s="142">
        <v>8.5638450293620938E-2</v>
      </c>
      <c r="F59" s="81"/>
      <c r="H59" s="305">
        <v>132249555</v>
      </c>
      <c r="I59" s="305">
        <v>125837541</v>
      </c>
      <c r="J59" s="305">
        <v>129083832</v>
      </c>
      <c r="K59" s="305">
        <v>128175202</v>
      </c>
      <c r="L59" s="308">
        <v>135592099</v>
      </c>
      <c r="M59" s="310">
        <v>136614073</v>
      </c>
    </row>
    <row r="60" spans="1:13" ht="12.9">
      <c r="A60" s="16"/>
      <c r="B60" s="341" t="s">
        <v>140</v>
      </c>
      <c r="C60" s="304">
        <v>274631029</v>
      </c>
      <c r="D60" s="305">
        <v>263426114</v>
      </c>
      <c r="E60" s="342">
        <v>4.2535323586028406E-2</v>
      </c>
      <c r="F60" s="81"/>
      <c r="H60" s="305">
        <v>261206196</v>
      </c>
      <c r="I60" s="305">
        <v>263426114</v>
      </c>
      <c r="J60" s="305">
        <v>265576807</v>
      </c>
      <c r="K60" s="305">
        <v>272276083</v>
      </c>
      <c r="L60" s="308">
        <v>271151290</v>
      </c>
      <c r="M60" s="310">
        <v>274631029</v>
      </c>
    </row>
    <row r="61" spans="1:13" ht="12.9">
      <c r="A61" s="16"/>
      <c r="B61" s="341" t="s">
        <v>141</v>
      </c>
      <c r="C61" s="304">
        <v>207134085</v>
      </c>
      <c r="D61" s="305">
        <v>184177017</v>
      </c>
      <c r="E61" s="342">
        <v>0.12464675763534605</v>
      </c>
      <c r="F61" s="81"/>
      <c r="H61" s="305">
        <v>184940642</v>
      </c>
      <c r="I61" s="305">
        <v>184177017</v>
      </c>
      <c r="J61" s="305">
        <v>191335743</v>
      </c>
      <c r="K61" s="305">
        <v>200276212</v>
      </c>
      <c r="L61" s="308">
        <v>198454109</v>
      </c>
      <c r="M61" s="310">
        <v>207134085</v>
      </c>
    </row>
    <row r="62" spans="1:13" ht="12.9">
      <c r="A62" s="16"/>
      <c r="B62" s="341" t="s">
        <v>142</v>
      </c>
      <c r="C62" s="304">
        <v>22081613</v>
      </c>
      <c r="D62" s="305">
        <v>17688319</v>
      </c>
      <c r="E62" s="342">
        <v>0.24837261245684239</v>
      </c>
      <c r="F62" s="81"/>
      <c r="H62" s="305">
        <v>20068469</v>
      </c>
      <c r="I62" s="305">
        <v>17688319</v>
      </c>
      <c r="J62" s="305">
        <v>19598499</v>
      </c>
      <c r="K62" s="305">
        <v>19196103</v>
      </c>
      <c r="L62" s="308">
        <v>22221171</v>
      </c>
      <c r="M62" s="310">
        <v>22081613</v>
      </c>
    </row>
    <row r="63" spans="1:13" ht="12.25">
      <c r="A63" s="16"/>
      <c r="B63" s="148" t="s">
        <v>143</v>
      </c>
      <c r="C63" s="288">
        <v>885729174</v>
      </c>
      <c r="D63" s="289">
        <v>828675264</v>
      </c>
      <c r="E63" s="342">
        <v>6.8849539112102676E-2</v>
      </c>
      <c r="F63" s="81"/>
      <c r="H63" s="289">
        <v>821055909</v>
      </c>
      <c r="I63" s="289">
        <v>828675264</v>
      </c>
      <c r="J63" s="289">
        <v>849084313</v>
      </c>
      <c r="K63" s="289">
        <v>871287618</v>
      </c>
      <c r="L63" s="293">
        <v>850204726</v>
      </c>
      <c r="M63" s="294">
        <v>885729174</v>
      </c>
    </row>
    <row r="64" spans="1:13" ht="12.9">
      <c r="A64" s="16"/>
      <c r="B64" s="149" t="s">
        <v>162</v>
      </c>
      <c r="C64" s="304">
        <v>210440416</v>
      </c>
      <c r="D64" s="305">
        <v>177625794</v>
      </c>
      <c r="E64" s="142">
        <v>0.18474018475041976</v>
      </c>
      <c r="F64" s="80"/>
      <c r="H64" s="305">
        <v>172096235</v>
      </c>
      <c r="I64" s="305">
        <v>177625794</v>
      </c>
      <c r="J64" s="305">
        <v>185305309</v>
      </c>
      <c r="K64" s="305">
        <v>193253425</v>
      </c>
      <c r="L64" s="308">
        <v>196206183</v>
      </c>
      <c r="M64" s="310">
        <v>210440416</v>
      </c>
    </row>
    <row r="65" spans="1:13">
      <c r="A65" s="16"/>
      <c r="B65" s="149" t="s">
        <v>113</v>
      </c>
      <c r="C65" s="304">
        <v>204399345</v>
      </c>
      <c r="D65" s="305">
        <v>207953533</v>
      </c>
      <c r="E65" s="142">
        <v>-1.7091260478849346E-2</v>
      </c>
      <c r="F65" s="80"/>
      <c r="H65" s="305">
        <v>208662223</v>
      </c>
      <c r="I65" s="305">
        <v>207953533</v>
      </c>
      <c r="J65" s="305">
        <v>214518556</v>
      </c>
      <c r="K65" s="305">
        <v>215652460</v>
      </c>
      <c r="L65" s="308">
        <v>195558284</v>
      </c>
      <c r="M65" s="310">
        <v>204399345</v>
      </c>
    </row>
    <row r="66" spans="1:13" ht="12.9">
      <c r="A66" s="16"/>
      <c r="B66" s="149" t="s">
        <v>161</v>
      </c>
      <c r="C66" s="304">
        <v>61968490</v>
      </c>
      <c r="D66" s="305">
        <v>56802482</v>
      </c>
      <c r="E66" s="142">
        <v>9.0946870948350522E-2</v>
      </c>
      <c r="F66" s="80"/>
      <c r="H66" s="305">
        <v>56757296</v>
      </c>
      <c r="I66" s="305">
        <v>56802482</v>
      </c>
      <c r="J66" s="305">
        <v>58091390</v>
      </c>
      <c r="K66" s="305">
        <v>58843439</v>
      </c>
      <c r="L66" s="308">
        <v>58772183</v>
      </c>
      <c r="M66" s="310">
        <v>61968490</v>
      </c>
    </row>
    <row r="67" spans="1:13">
      <c r="A67" s="16"/>
      <c r="B67" s="40" t="s">
        <v>45</v>
      </c>
      <c r="C67" s="285">
        <v>308851802</v>
      </c>
      <c r="D67" s="306">
        <v>287742572</v>
      </c>
      <c r="E67" s="342">
        <v>7.3361511483257313E-2</v>
      </c>
      <c r="F67" s="81"/>
      <c r="H67" s="306">
        <v>287020893.5</v>
      </c>
      <c r="I67" s="306">
        <v>287742572</v>
      </c>
      <c r="J67" s="306">
        <v>291467070</v>
      </c>
      <c r="K67" s="306">
        <v>296326812</v>
      </c>
      <c r="L67" s="309">
        <v>298933777.5</v>
      </c>
      <c r="M67" s="311">
        <v>308851802</v>
      </c>
    </row>
    <row r="68" spans="1:13">
      <c r="A68" s="16"/>
      <c r="B68" s="40"/>
      <c r="C68" s="158"/>
      <c r="D68" s="85"/>
      <c r="E68" s="81"/>
      <c r="F68" s="81"/>
      <c r="H68" s="85"/>
      <c r="I68" s="85"/>
      <c r="J68" s="85"/>
      <c r="K68" s="85"/>
      <c r="L68" s="205"/>
      <c r="M68" s="248"/>
    </row>
    <row r="69" spans="1:13" ht="23.8" thickBot="1">
      <c r="A69" s="138"/>
      <c r="B69" s="123" t="s">
        <v>114</v>
      </c>
      <c r="C69" s="151"/>
      <c r="D69" s="123"/>
      <c r="E69" s="123"/>
      <c r="F69" s="123"/>
      <c r="G69" s="123"/>
      <c r="H69" s="123"/>
      <c r="I69" s="123"/>
      <c r="J69" s="123"/>
      <c r="K69" s="123"/>
      <c r="L69" s="196"/>
      <c r="M69" s="239"/>
    </row>
    <row r="70" spans="1:13" ht="6.8" customHeight="1">
      <c r="A70" s="16"/>
      <c r="B70" s="150"/>
      <c r="C70" s="152"/>
      <c r="D70" s="147"/>
      <c r="E70" s="147"/>
      <c r="F70" s="147"/>
      <c r="H70" s="147"/>
      <c r="I70" s="147"/>
      <c r="J70" s="147"/>
      <c r="K70" s="147"/>
      <c r="L70" s="202"/>
      <c r="M70" s="252"/>
    </row>
    <row r="71" spans="1:13">
      <c r="A71" s="16"/>
      <c r="B71" s="40" t="s">
        <v>44</v>
      </c>
      <c r="C71" s="145">
        <v>66180.398000000001</v>
      </c>
      <c r="D71" s="47">
        <v>68709.539999999994</v>
      </c>
      <c r="E71" s="82">
        <v>-3.6809182538552809E-2</v>
      </c>
      <c r="F71" s="82"/>
      <c r="H71" s="47">
        <v>69293.816000000006</v>
      </c>
      <c r="I71" s="47">
        <v>68709.539999999994</v>
      </c>
      <c r="J71" s="47">
        <v>67765.759999999995</v>
      </c>
      <c r="K71" s="47">
        <v>67117.789000000004</v>
      </c>
      <c r="L71" s="198">
        <v>66967.323999999993</v>
      </c>
      <c r="M71" s="249">
        <v>66180.398000000001</v>
      </c>
    </row>
    <row r="72" spans="1:13" ht="12.9">
      <c r="A72" s="16"/>
      <c r="B72" s="40" t="s">
        <v>160</v>
      </c>
      <c r="C72" s="159">
        <v>0.23712876399999999</v>
      </c>
      <c r="D72" s="44">
        <v>0.24707651799999999</v>
      </c>
      <c r="E72" s="154">
        <v>-0.99477539999999998</v>
      </c>
      <c r="F72" s="89"/>
      <c r="H72" s="44">
        <v>0.231121928</v>
      </c>
      <c r="I72" s="44">
        <v>0.26276606400000002</v>
      </c>
      <c r="J72" s="44">
        <v>0.21497688400000001</v>
      </c>
      <c r="K72" s="44">
        <v>0.135764936</v>
      </c>
      <c r="L72" s="206">
        <v>0.25775056400000002</v>
      </c>
      <c r="M72" s="250">
        <v>0.216761864</v>
      </c>
    </row>
    <row r="73" spans="1:13">
      <c r="H73" s="358"/>
      <c r="I73" s="358"/>
      <c r="J73" s="358"/>
      <c r="K73" s="358"/>
      <c r="L73" s="370"/>
      <c r="M73" s="197"/>
    </row>
    <row r="74" spans="1:13" ht="36" customHeight="1">
      <c r="B74" s="413" t="s">
        <v>201</v>
      </c>
      <c r="C74" s="413"/>
      <c r="D74" s="413"/>
      <c r="E74" s="413"/>
      <c r="F74" s="413"/>
      <c r="G74" s="413"/>
      <c r="H74" s="413"/>
      <c r="I74" s="413"/>
      <c r="J74" s="413"/>
      <c r="K74" s="413"/>
      <c r="L74" s="413"/>
    </row>
    <row r="75" spans="1:13" s="40" customFormat="1" ht="12.1" customHeight="1">
      <c r="B75" s="414" t="s">
        <v>144</v>
      </c>
      <c r="C75" s="414"/>
      <c r="D75" s="414"/>
      <c r="E75" s="414"/>
      <c r="F75" s="414"/>
      <c r="G75" s="414"/>
      <c r="H75" s="414"/>
      <c r="I75" s="414"/>
      <c r="J75" s="414"/>
      <c r="K75" s="414"/>
      <c r="L75" s="414"/>
      <c r="M75" s="41"/>
    </row>
    <row r="76" spans="1:13" s="40" customFormat="1">
      <c r="B76" s="414" t="s">
        <v>145</v>
      </c>
      <c r="C76" s="414"/>
      <c r="D76" s="414"/>
      <c r="E76" s="414"/>
      <c r="F76" s="414"/>
      <c r="G76" s="414"/>
      <c r="H76" s="414"/>
      <c r="I76" s="414"/>
      <c r="J76" s="414"/>
      <c r="K76" s="414"/>
      <c r="L76" s="414"/>
      <c r="M76" s="41"/>
    </row>
    <row r="77" spans="1:13" s="40" customFormat="1" ht="12.1" customHeight="1">
      <c r="B77" s="414" t="s">
        <v>146</v>
      </c>
      <c r="C77" s="414"/>
      <c r="D77" s="414"/>
      <c r="E77" s="414"/>
      <c r="F77" s="414"/>
      <c r="G77" s="414"/>
      <c r="H77" s="414"/>
      <c r="I77" s="414"/>
      <c r="J77" s="414"/>
      <c r="K77" s="414"/>
      <c r="L77" s="414"/>
      <c r="M77" s="41"/>
    </row>
    <row r="78" spans="1:13" s="40" customFormat="1" ht="12.1" customHeight="1">
      <c r="B78" s="414" t="s">
        <v>147</v>
      </c>
      <c r="C78" s="414"/>
      <c r="D78" s="414"/>
      <c r="E78" s="414"/>
      <c r="F78" s="414"/>
      <c r="G78" s="414"/>
      <c r="H78" s="414"/>
      <c r="I78" s="414"/>
      <c r="J78" s="414"/>
      <c r="K78" s="414"/>
      <c r="L78" s="414"/>
      <c r="M78" s="41"/>
    </row>
    <row r="79" spans="1:13" s="40" customFormat="1" ht="12.1" customHeight="1">
      <c r="B79" s="414" t="s">
        <v>158</v>
      </c>
      <c r="C79" s="414"/>
      <c r="D79" s="414"/>
      <c r="E79" s="414"/>
      <c r="F79" s="414"/>
      <c r="G79" s="414"/>
      <c r="H79" s="414"/>
      <c r="I79" s="414"/>
      <c r="J79" s="414"/>
      <c r="K79" s="414"/>
      <c r="L79" s="414"/>
      <c r="M79" s="41"/>
    </row>
    <row r="80" spans="1:13" s="40" customFormat="1">
      <c r="B80" s="414" t="s">
        <v>159</v>
      </c>
      <c r="C80" s="414"/>
      <c r="D80" s="414"/>
      <c r="E80" s="414"/>
      <c r="F80" s="414"/>
      <c r="G80" s="414"/>
      <c r="H80" s="414"/>
      <c r="I80" s="414"/>
      <c r="J80" s="414"/>
      <c r="K80" s="414"/>
      <c r="L80" s="414"/>
      <c r="M80" s="321"/>
    </row>
    <row r="81" spans="2:13" s="40" customFormat="1">
      <c r="B81" s="414" t="s">
        <v>202</v>
      </c>
      <c r="C81" s="414"/>
      <c r="D81" s="414"/>
      <c r="E81" s="414"/>
      <c r="F81" s="414"/>
      <c r="G81" s="414"/>
      <c r="H81" s="414"/>
      <c r="I81" s="414"/>
      <c r="J81" s="414"/>
      <c r="K81" s="414"/>
      <c r="L81" s="414"/>
      <c r="M81" s="321"/>
    </row>
    <row r="82" spans="2:13" s="40" customFormat="1">
      <c r="B82" s="364"/>
      <c r="C82" s="364"/>
      <c r="D82" s="364"/>
      <c r="E82" s="364"/>
      <c r="F82" s="364"/>
      <c r="G82" s="364"/>
      <c r="H82" s="364"/>
      <c r="I82" s="364"/>
      <c r="J82" s="364"/>
      <c r="K82" s="364"/>
      <c r="L82" s="364"/>
      <c r="M82" s="321"/>
    </row>
  </sheetData>
  <mergeCells count="8">
    <mergeCell ref="B74:L74"/>
    <mergeCell ref="B75:L75"/>
    <mergeCell ref="B76:L76"/>
    <mergeCell ref="B81:L81"/>
    <mergeCell ref="B80:L80"/>
    <mergeCell ref="B77:L77"/>
    <mergeCell ref="B78:L78"/>
    <mergeCell ref="B79:L79"/>
  </mergeCells>
  <phoneticPr fontId="5" type="noConversion"/>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M42"/>
  <sheetViews>
    <sheetView showGridLines="0" zoomScale="85" zoomScaleNormal="85" zoomScaleSheetLayoutView="50" workbookViewId="0"/>
  </sheetViews>
  <sheetFormatPr defaultColWidth="9.125" defaultRowHeight="11.55"/>
  <cols>
    <col min="1" max="1" width="1" style="13" customWidth="1"/>
    <col min="2" max="2" width="54.875" style="13" customWidth="1"/>
    <col min="3" max="3" width="11.375" style="13" customWidth="1"/>
    <col min="4" max="4" width="10.875" style="13" customWidth="1"/>
    <col min="5" max="5" width="14.5" style="13" bestFit="1" customWidth="1"/>
    <col min="6" max="7" width="2.625" style="13" customWidth="1"/>
    <col min="8" max="12" width="12.625" style="13" customWidth="1"/>
    <col min="13" max="13" width="12.625" style="77" customWidth="1"/>
    <col min="14" max="16384" width="9.125" style="13"/>
  </cols>
  <sheetData>
    <row r="1" spans="1:13">
      <c r="C1" s="388"/>
      <c r="D1" s="388"/>
      <c r="M1" s="13"/>
    </row>
    <row r="2" spans="1:13">
      <c r="M2" s="13"/>
    </row>
    <row r="3" spans="1:13">
      <c r="M3" s="13"/>
    </row>
    <row r="4" spans="1:13" ht="17.7">
      <c r="C4" s="128"/>
      <c r="D4" s="129"/>
      <c r="E4" s="130"/>
      <c r="F4" s="130"/>
      <c r="H4" s="415" t="s">
        <v>215</v>
      </c>
      <c r="I4" s="415"/>
      <c r="J4" s="415"/>
      <c r="K4" s="415"/>
      <c r="L4" s="131" t="s">
        <v>216</v>
      </c>
      <c r="M4" s="132"/>
    </row>
    <row r="5" spans="1:13" s="14" customFormat="1" ht="18.350000000000001" thickBot="1">
      <c r="A5" s="13"/>
      <c r="B5" s="13"/>
      <c r="C5" s="133" t="s">
        <v>217</v>
      </c>
      <c r="D5" s="160" t="s">
        <v>197</v>
      </c>
      <c r="E5" s="134" t="s">
        <v>106</v>
      </c>
      <c r="F5" s="141"/>
      <c r="G5" s="13"/>
      <c r="H5" s="134" t="s">
        <v>76</v>
      </c>
      <c r="I5" s="134" t="s">
        <v>77</v>
      </c>
      <c r="J5" s="134" t="s">
        <v>78</v>
      </c>
      <c r="K5" s="135" t="s">
        <v>79</v>
      </c>
      <c r="L5" s="401" t="s">
        <v>76</v>
      </c>
      <c r="M5" s="272" t="s">
        <v>77</v>
      </c>
    </row>
    <row r="6" spans="1:13" s="14" customFormat="1">
      <c r="A6" s="13"/>
      <c r="B6" s="16"/>
      <c r="C6" s="230"/>
      <c r="D6" s="16"/>
      <c r="E6" s="16"/>
      <c r="F6" s="16"/>
      <c r="G6" s="16"/>
      <c r="H6" s="39"/>
      <c r="I6" s="39"/>
      <c r="J6" s="39"/>
      <c r="K6" s="39"/>
      <c r="L6" s="207"/>
      <c r="M6" s="251"/>
    </row>
    <row r="7" spans="1:13" s="75" customFormat="1" ht="23.8" thickBot="1">
      <c r="A7" s="138"/>
      <c r="B7" s="123" t="s">
        <v>207</v>
      </c>
      <c r="C7" s="139"/>
      <c r="D7" s="123"/>
      <c r="E7" s="123"/>
      <c r="F7" s="123"/>
      <c r="G7" s="123"/>
      <c r="H7" s="123"/>
      <c r="I7" s="123"/>
      <c r="J7" s="123"/>
      <c r="K7" s="123"/>
      <c r="L7" s="196"/>
      <c r="M7" s="239"/>
    </row>
    <row r="8" spans="1:13" s="75" customFormat="1" ht="23.1">
      <c r="A8" s="150"/>
      <c r="B8" s="147"/>
      <c r="C8" s="175"/>
      <c r="D8" s="147"/>
      <c r="E8" s="147"/>
      <c r="F8" s="147"/>
      <c r="G8" s="147"/>
      <c r="H8" s="147"/>
      <c r="I8" s="147"/>
      <c r="J8" s="147"/>
      <c r="K8" s="147"/>
      <c r="L8" s="201"/>
      <c r="M8" s="252"/>
    </row>
    <row r="9" spans="1:13">
      <c r="A9" s="40"/>
      <c r="B9" s="40" t="s">
        <v>15</v>
      </c>
      <c r="C9" s="231"/>
      <c r="D9" s="40"/>
      <c r="E9" s="40"/>
      <c r="F9" s="40"/>
      <c r="G9" s="40"/>
      <c r="L9" s="197"/>
      <c r="M9" s="240"/>
    </row>
    <row r="10" spans="1:13" s="14" customFormat="1">
      <c r="A10" s="13"/>
      <c r="B10" s="12" t="s">
        <v>16</v>
      </c>
      <c r="C10" s="183">
        <v>45864.383000000002</v>
      </c>
      <c r="D10" s="48">
        <v>38455.22</v>
      </c>
      <c r="E10" s="142">
        <v>0.19266988980949784</v>
      </c>
      <c r="F10" s="12"/>
      <c r="G10" s="12"/>
      <c r="H10" s="48">
        <v>43971.368999999999</v>
      </c>
      <c r="I10" s="48">
        <v>41803.637000000002</v>
      </c>
      <c r="J10" s="48">
        <v>48153.303999999996</v>
      </c>
      <c r="K10" s="48">
        <v>38455.22</v>
      </c>
      <c r="L10" s="208">
        <v>48180.324999999997</v>
      </c>
      <c r="M10" s="253">
        <v>45864.383000000002</v>
      </c>
    </row>
    <row r="11" spans="1:13" s="14" customFormat="1">
      <c r="A11" s="13"/>
      <c r="B11" s="45" t="s">
        <v>17</v>
      </c>
      <c r="C11" s="183">
        <v>74568.597999999998</v>
      </c>
      <c r="D11" s="48">
        <v>62714.983</v>
      </c>
      <c r="E11" s="142">
        <v>0.18900770490522167</v>
      </c>
      <c r="F11" s="45"/>
      <c r="G11" s="45"/>
      <c r="H11" s="48">
        <v>54972.379000000001</v>
      </c>
      <c r="I11" s="48">
        <v>60370.724999999999</v>
      </c>
      <c r="J11" s="48">
        <v>60062.074999999997</v>
      </c>
      <c r="K11" s="48">
        <v>62714.983</v>
      </c>
      <c r="L11" s="208">
        <v>67923.604000000007</v>
      </c>
      <c r="M11" s="253">
        <v>74568.597999999998</v>
      </c>
    </row>
    <row r="12" spans="1:13" s="14" customFormat="1">
      <c r="A12" s="13"/>
      <c r="B12" s="45" t="s">
        <v>49</v>
      </c>
      <c r="C12" s="183">
        <v>52131.92</v>
      </c>
      <c r="D12" s="48">
        <v>48875.086000000003</v>
      </c>
      <c r="E12" s="142">
        <v>6.6635872517953221E-2</v>
      </c>
      <c r="F12" s="45"/>
      <c r="G12" s="45"/>
      <c r="H12" s="48">
        <v>54850.767</v>
      </c>
      <c r="I12" s="48">
        <v>58778.620999999999</v>
      </c>
      <c r="J12" s="48">
        <v>61654.512000000002</v>
      </c>
      <c r="K12" s="48">
        <v>48875.086000000003</v>
      </c>
      <c r="L12" s="208">
        <v>52535.31</v>
      </c>
      <c r="M12" s="253">
        <v>52131.92</v>
      </c>
    </row>
    <row r="13" spans="1:13" s="14" customFormat="1">
      <c r="A13" s="13"/>
      <c r="B13" s="45" t="s">
        <v>50</v>
      </c>
      <c r="C13" s="183">
        <v>475849.90700000001</v>
      </c>
      <c r="D13" s="48">
        <v>433540.51500000001</v>
      </c>
      <c r="E13" s="142">
        <v>9.7590399365558689E-2</v>
      </c>
      <c r="F13" s="45"/>
      <c r="G13" s="45"/>
      <c r="H13" s="48">
        <v>424346.527</v>
      </c>
      <c r="I13" s="48">
        <v>433153.071</v>
      </c>
      <c r="J13" s="48">
        <v>435862.80900000001</v>
      </c>
      <c r="K13" s="48">
        <v>433540.51500000001</v>
      </c>
      <c r="L13" s="208">
        <v>447786.07199999999</v>
      </c>
      <c r="M13" s="253">
        <v>475849.90700000001</v>
      </c>
    </row>
    <row r="14" spans="1:13" s="14" customFormat="1">
      <c r="A14" s="13"/>
      <c r="B14" s="12" t="s">
        <v>48</v>
      </c>
      <c r="C14" s="183">
        <v>246413.14799999999</v>
      </c>
      <c r="D14" s="48">
        <v>246982.11</v>
      </c>
      <c r="E14" s="142">
        <v>-2.3036567304409727E-3</v>
      </c>
      <c r="F14" s="12"/>
      <c r="G14" s="12"/>
      <c r="H14" s="48">
        <v>183767.35800000001</v>
      </c>
      <c r="I14" s="48">
        <v>231231.038</v>
      </c>
      <c r="J14" s="48">
        <v>241978.59</v>
      </c>
      <c r="K14" s="48">
        <v>246982.11</v>
      </c>
      <c r="L14" s="208">
        <v>248703.16699999999</v>
      </c>
      <c r="M14" s="253">
        <v>246413.14799999999</v>
      </c>
    </row>
    <row r="15" spans="1:13" s="15" customFormat="1">
      <c r="A15" s="16"/>
      <c r="B15" s="12" t="s">
        <v>18</v>
      </c>
      <c r="C15" s="183">
        <v>-2459.6610000000001</v>
      </c>
      <c r="D15" s="48">
        <v>-2554.1959999999999</v>
      </c>
      <c r="E15" s="142">
        <v>-3.701164671779289E-2</v>
      </c>
      <c r="F15" s="12"/>
      <c r="G15" s="12"/>
      <c r="H15" s="48">
        <v>-1525.9380000000001</v>
      </c>
      <c r="I15" s="48">
        <v>-1711.203</v>
      </c>
      <c r="J15" s="48">
        <v>-2190.047</v>
      </c>
      <c r="K15" s="48">
        <v>-2554.1959999999999</v>
      </c>
      <c r="L15" s="208">
        <v>-2788.2809999999999</v>
      </c>
      <c r="M15" s="253">
        <v>-2459.6610000000001</v>
      </c>
    </row>
    <row r="16" spans="1:13" s="15" customFormat="1">
      <c r="A16" s="16"/>
      <c r="B16" s="12" t="s">
        <v>181</v>
      </c>
      <c r="C16" s="183">
        <v>160.68299999999999</v>
      </c>
      <c r="D16" s="48">
        <v>152.25899999999999</v>
      </c>
      <c r="E16" s="142">
        <v>5.5326778712588398E-2</v>
      </c>
      <c r="F16" s="12"/>
      <c r="G16" s="12"/>
      <c r="H16" s="48">
        <v>0</v>
      </c>
      <c r="I16" s="48">
        <v>164.429</v>
      </c>
      <c r="J16" s="48">
        <v>146</v>
      </c>
      <c r="K16" s="48">
        <v>152.25899999999999</v>
      </c>
      <c r="L16" s="208">
        <v>159.16300000000001</v>
      </c>
      <c r="M16" s="253">
        <v>160.68299999999999</v>
      </c>
    </row>
    <row r="17" spans="1:13" s="14" customFormat="1">
      <c r="A17" s="13"/>
      <c r="B17" s="45" t="s">
        <v>19</v>
      </c>
      <c r="C17" s="183">
        <v>8601.2900000000009</v>
      </c>
      <c r="D17" s="48">
        <v>8810.5370000000003</v>
      </c>
      <c r="E17" s="142">
        <v>-2.3749630697879054E-2</v>
      </c>
      <c r="F17" s="45"/>
      <c r="G17" s="45"/>
      <c r="H17" s="48">
        <v>8760.1260000000002</v>
      </c>
      <c r="I17" s="48">
        <v>8823.7119999999995</v>
      </c>
      <c r="J17" s="48">
        <v>8715.1329999999998</v>
      </c>
      <c r="K17" s="48">
        <v>8810.5370000000003</v>
      </c>
      <c r="L17" s="208">
        <v>8760.1589999999997</v>
      </c>
      <c r="M17" s="253">
        <v>8601.2900000000009</v>
      </c>
    </row>
    <row r="18" spans="1:13" s="14" customFormat="1">
      <c r="A18" s="13"/>
      <c r="B18" s="49" t="s">
        <v>20</v>
      </c>
      <c r="C18" s="183">
        <v>839.72299999999996</v>
      </c>
      <c r="D18" s="48">
        <v>843.08699999999999</v>
      </c>
      <c r="E18" s="142">
        <v>-3.9900982935332507E-3</v>
      </c>
      <c r="F18" s="49"/>
      <c r="G18" s="49"/>
      <c r="H18" s="48">
        <v>293.60500000000002</v>
      </c>
      <c r="I18" s="48">
        <v>1091.229</v>
      </c>
      <c r="J18" s="48">
        <v>1090.3589999999999</v>
      </c>
      <c r="K18" s="48">
        <v>843.08699999999999</v>
      </c>
      <c r="L18" s="208">
        <v>840.95399999999995</v>
      </c>
      <c r="M18" s="253">
        <v>839.72299999999996</v>
      </c>
    </row>
    <row r="19" spans="1:13" s="14" customFormat="1">
      <c r="A19" s="13"/>
      <c r="B19" s="45" t="s">
        <v>21</v>
      </c>
      <c r="C19" s="183">
        <v>2077.0819999999999</v>
      </c>
      <c r="D19" s="48">
        <v>2097.268</v>
      </c>
      <c r="E19" s="142">
        <v>-9.6249024921947202E-3</v>
      </c>
      <c r="F19" s="45"/>
      <c r="G19" s="45"/>
      <c r="H19" s="48">
        <v>2200.7550000000001</v>
      </c>
      <c r="I19" s="48">
        <v>2180.0279999999998</v>
      </c>
      <c r="J19" s="48">
        <v>2173.6880000000001</v>
      </c>
      <c r="K19" s="48">
        <v>2097.268</v>
      </c>
      <c r="L19" s="208">
        <v>2070.5320000000002</v>
      </c>
      <c r="M19" s="253">
        <v>2077.0819999999999</v>
      </c>
    </row>
    <row r="20" spans="1:13" s="14" customFormat="1">
      <c r="A20" s="13"/>
      <c r="B20" s="41" t="s">
        <v>22</v>
      </c>
      <c r="C20" s="183">
        <v>9710.5069999999996</v>
      </c>
      <c r="D20" s="48">
        <v>10721.082</v>
      </c>
      <c r="E20" s="142">
        <v>-9.4260541986340596E-2</v>
      </c>
      <c r="F20" s="41"/>
      <c r="G20" s="41"/>
      <c r="H20" s="48">
        <v>9382.1949999999997</v>
      </c>
      <c r="I20" s="48">
        <v>9914.1749999999993</v>
      </c>
      <c r="J20" s="48">
        <v>9500</v>
      </c>
      <c r="K20" s="48">
        <v>10721.082</v>
      </c>
      <c r="L20" s="208">
        <v>9881.0669999999991</v>
      </c>
      <c r="M20" s="253">
        <v>9710.5069999999996</v>
      </c>
    </row>
    <row r="21" spans="1:13" s="15" customFormat="1">
      <c r="A21" s="16"/>
      <c r="B21" s="41" t="s">
        <v>23</v>
      </c>
      <c r="C21" s="183">
        <v>273.75700000000001</v>
      </c>
      <c r="D21" s="48">
        <v>247.53200000000001</v>
      </c>
      <c r="E21" s="142">
        <v>0.10594589790410924</v>
      </c>
      <c r="F21" s="41"/>
      <c r="G21" s="41"/>
      <c r="H21" s="48">
        <v>898.93200000000002</v>
      </c>
      <c r="I21" s="48">
        <v>949.08600000000001</v>
      </c>
      <c r="J21" s="48">
        <v>234.26300000000001</v>
      </c>
      <c r="K21" s="48">
        <v>247.53200000000001</v>
      </c>
      <c r="L21" s="208">
        <v>229.51400000000001</v>
      </c>
      <c r="M21" s="253">
        <v>273.75700000000001</v>
      </c>
    </row>
    <row r="22" spans="1:13" s="15" customFormat="1">
      <c r="A22" s="16"/>
      <c r="B22" s="12" t="s">
        <v>24</v>
      </c>
      <c r="C22" s="183">
        <v>18059.392</v>
      </c>
      <c r="D22" s="48">
        <v>19352.253000000001</v>
      </c>
      <c r="E22" s="142">
        <v>-6.6806743380215305E-2</v>
      </c>
      <c r="F22" s="12"/>
      <c r="G22" s="12"/>
      <c r="H22" s="48">
        <v>14016.883</v>
      </c>
      <c r="I22" s="48">
        <v>13579.022999999999</v>
      </c>
      <c r="J22" s="48">
        <v>13174.474</v>
      </c>
      <c r="K22" s="48">
        <v>19352.253000000001</v>
      </c>
      <c r="L22" s="208">
        <v>17883.457999999999</v>
      </c>
      <c r="M22" s="253">
        <v>18059.392</v>
      </c>
    </row>
    <row r="23" spans="1:13" s="14" customFormat="1">
      <c r="A23" s="13"/>
      <c r="B23" s="127" t="s">
        <v>25</v>
      </c>
      <c r="C23" s="186">
        <v>932090.72900000005</v>
      </c>
      <c r="D23" s="161">
        <v>870237.73600000015</v>
      </c>
      <c r="E23" s="343">
        <v>7.1075972049090552E-2</v>
      </c>
      <c r="F23" s="40"/>
      <c r="G23" s="40"/>
      <c r="H23" s="161">
        <v>795934.95799999998</v>
      </c>
      <c r="I23" s="161">
        <v>860327.571</v>
      </c>
      <c r="J23" s="161">
        <v>880555.16</v>
      </c>
      <c r="K23" s="161">
        <v>870237.73600000003</v>
      </c>
      <c r="L23" s="209">
        <v>902165.04399999999</v>
      </c>
      <c r="M23" s="254">
        <v>932090.72900000005</v>
      </c>
    </row>
    <row r="24" spans="1:13" s="15" customFormat="1">
      <c r="A24" s="16"/>
      <c r="B24" s="12"/>
      <c r="C24" s="232"/>
      <c r="D24" s="12"/>
      <c r="E24" s="55"/>
      <c r="F24" s="12"/>
      <c r="G24" s="12"/>
      <c r="H24" s="50"/>
      <c r="I24" s="50"/>
      <c r="J24" s="50"/>
      <c r="K24" s="50"/>
      <c r="L24" s="210"/>
      <c r="M24" s="255"/>
    </row>
    <row r="25" spans="1:13" s="14" customFormat="1">
      <c r="A25" s="40"/>
      <c r="B25" s="40" t="s">
        <v>26</v>
      </c>
      <c r="C25" s="231"/>
      <c r="D25" s="40"/>
      <c r="E25" s="106"/>
      <c r="F25" s="40"/>
      <c r="G25" s="40"/>
      <c r="H25" s="50"/>
      <c r="I25" s="50"/>
      <c r="J25" s="50"/>
      <c r="K25" s="50"/>
      <c r="L25" s="210"/>
      <c r="M25" s="255"/>
    </row>
    <row r="26" spans="1:13" s="14" customFormat="1">
      <c r="A26" s="13"/>
      <c r="B26" s="45" t="s">
        <v>84</v>
      </c>
      <c r="C26" s="183">
        <v>52376.665000000001</v>
      </c>
      <c r="D26" s="48">
        <v>52180.5</v>
      </c>
      <c r="E26" s="142">
        <v>3.7593545481549029E-3</v>
      </c>
      <c r="F26" s="45"/>
      <c r="G26" s="45"/>
      <c r="H26" s="48">
        <v>77791.335999999996</v>
      </c>
      <c r="I26" s="48">
        <v>85861.553</v>
      </c>
      <c r="J26" s="48">
        <v>94480.317999999999</v>
      </c>
      <c r="K26" s="48">
        <v>52180.5</v>
      </c>
      <c r="L26" s="208">
        <v>57901.468000000001</v>
      </c>
      <c r="M26" s="253">
        <v>52376.665000000001</v>
      </c>
    </row>
    <row r="27" spans="1:13" s="14" customFormat="1">
      <c r="A27" s="13"/>
      <c r="B27" s="45" t="s">
        <v>51</v>
      </c>
      <c r="C27" s="183">
        <v>564575.804</v>
      </c>
      <c r="D27" s="48">
        <v>535370.5</v>
      </c>
      <c r="E27" s="142">
        <v>5.4551575030749699E-2</v>
      </c>
      <c r="F27" s="45"/>
      <c r="G27" s="45"/>
      <c r="H27" s="48">
        <v>492894.81099999999</v>
      </c>
      <c r="I27" s="48">
        <v>494290.68099999998</v>
      </c>
      <c r="J27" s="48">
        <v>507479.75599999999</v>
      </c>
      <c r="K27" s="48">
        <v>535370.5</v>
      </c>
      <c r="L27" s="208">
        <v>547406.576</v>
      </c>
      <c r="M27" s="253">
        <v>564575.804</v>
      </c>
    </row>
    <row r="28" spans="1:13" s="14" customFormat="1">
      <c r="A28" s="13"/>
      <c r="B28" s="45" t="s">
        <v>52</v>
      </c>
      <c r="C28" s="183">
        <v>109464.193</v>
      </c>
      <c r="D28" s="48">
        <v>98197.574999999997</v>
      </c>
      <c r="E28" s="142">
        <v>0.11473417749878245</v>
      </c>
      <c r="F28" s="45"/>
      <c r="G28" s="45"/>
      <c r="H28" s="48">
        <v>93581.838000000003</v>
      </c>
      <c r="I28" s="48">
        <v>96014.614000000001</v>
      </c>
      <c r="J28" s="48">
        <v>99084.679000000004</v>
      </c>
      <c r="K28" s="48">
        <v>98197.574999999997</v>
      </c>
      <c r="L28" s="208">
        <v>102132.84299999999</v>
      </c>
      <c r="M28" s="253">
        <v>109464.193</v>
      </c>
    </row>
    <row r="29" spans="1:13" s="15" customFormat="1">
      <c r="A29" s="16"/>
      <c r="B29" s="12" t="s">
        <v>27</v>
      </c>
      <c r="C29" s="183">
        <v>46733.13</v>
      </c>
      <c r="D29" s="48">
        <v>38443.298999999999</v>
      </c>
      <c r="E29" s="142">
        <v>0.21563786708315535</v>
      </c>
      <c r="F29" s="12"/>
      <c r="G29" s="12"/>
      <c r="H29" s="48">
        <v>32392.870999999999</v>
      </c>
      <c r="I29" s="48">
        <v>34426.317999999999</v>
      </c>
      <c r="J29" s="48">
        <v>31817.537</v>
      </c>
      <c r="K29" s="48">
        <v>38443.298999999999</v>
      </c>
      <c r="L29" s="208">
        <v>41021.194000000003</v>
      </c>
      <c r="M29" s="253">
        <v>46733.13</v>
      </c>
    </row>
    <row r="30" spans="1:13" s="14" customFormat="1">
      <c r="A30" s="13"/>
      <c r="B30" s="12" t="s">
        <v>74</v>
      </c>
      <c r="C30" s="183">
        <v>25510.544000000002</v>
      </c>
      <c r="D30" s="48">
        <v>24415.475999999999</v>
      </c>
      <c r="E30" s="142">
        <v>4.4851388520952939E-2</v>
      </c>
      <c r="F30" s="12"/>
      <c r="G30" s="12"/>
      <c r="H30" s="48">
        <v>15803.597</v>
      </c>
      <c r="I30" s="48">
        <v>23677.464</v>
      </c>
      <c r="J30" s="48">
        <v>24278.99</v>
      </c>
      <c r="K30" s="48">
        <v>24415.475999999999</v>
      </c>
      <c r="L30" s="208">
        <v>27520.969000000001</v>
      </c>
      <c r="M30" s="253">
        <v>25510.544000000002</v>
      </c>
    </row>
    <row r="31" spans="1:13" s="14" customFormat="1">
      <c r="A31" s="13"/>
      <c r="B31" s="12" t="s">
        <v>18</v>
      </c>
      <c r="C31" s="183">
        <v>-7245.6880000000001</v>
      </c>
      <c r="D31" s="48">
        <v>-8335.2649999999994</v>
      </c>
      <c r="E31" s="142">
        <v>-0.13071893934985868</v>
      </c>
      <c r="F31" s="12"/>
      <c r="G31" s="12"/>
      <c r="H31" s="48">
        <v>-8808.2250000000004</v>
      </c>
      <c r="I31" s="48">
        <v>-7801.3410000000003</v>
      </c>
      <c r="J31" s="48">
        <v>-8005.1030000000001</v>
      </c>
      <c r="K31" s="48">
        <v>-8335.2649999999994</v>
      </c>
      <c r="L31" s="208">
        <v>-10159.982</v>
      </c>
      <c r="M31" s="253">
        <v>-7245.6880000000001</v>
      </c>
    </row>
    <row r="32" spans="1:13" s="14" customFormat="1">
      <c r="A32" s="13"/>
      <c r="B32" s="51" t="s">
        <v>28</v>
      </c>
      <c r="C32" s="183">
        <v>2789.2570000000001</v>
      </c>
      <c r="D32" s="48">
        <v>2822.4580000000001</v>
      </c>
      <c r="E32" s="142">
        <v>-1.1763151125720905E-2</v>
      </c>
      <c r="F32" s="51"/>
      <c r="G32" s="51"/>
      <c r="H32" s="48">
        <v>1888.479</v>
      </c>
      <c r="I32" s="48">
        <v>2413.482</v>
      </c>
      <c r="J32" s="48">
        <v>2749.462</v>
      </c>
      <c r="K32" s="48">
        <v>2822.4580000000001</v>
      </c>
      <c r="L32" s="208">
        <v>3040.0790000000002</v>
      </c>
      <c r="M32" s="253">
        <v>2789.2570000000001</v>
      </c>
    </row>
    <row r="33" spans="1:13" s="15" customFormat="1">
      <c r="A33" s="16"/>
      <c r="B33" s="51" t="s">
        <v>29</v>
      </c>
      <c r="C33" s="183">
        <v>0.182</v>
      </c>
      <c r="D33" s="48">
        <v>0.18</v>
      </c>
      <c r="E33" s="142">
        <v>0</v>
      </c>
      <c r="F33" s="51"/>
      <c r="G33" s="51"/>
      <c r="H33" s="48">
        <v>344.86500000000001</v>
      </c>
      <c r="I33" s="48">
        <v>372.99900000000002</v>
      </c>
      <c r="J33" s="48">
        <v>0.26500000000000001</v>
      </c>
      <c r="K33" s="48">
        <v>0.18</v>
      </c>
      <c r="L33" s="208">
        <v>1.196</v>
      </c>
      <c r="M33" s="253">
        <v>0.182</v>
      </c>
    </row>
    <row r="34" spans="1:13" s="14" customFormat="1">
      <c r="A34" s="13"/>
      <c r="B34" s="51" t="s">
        <v>30</v>
      </c>
      <c r="C34" s="183">
        <v>26356.102999999999</v>
      </c>
      <c r="D34" s="48">
        <v>20662.009999999998</v>
      </c>
      <c r="E34" s="142">
        <v>0.27558272404282058</v>
      </c>
      <c r="F34" s="51"/>
      <c r="G34" s="51"/>
      <c r="H34" s="48">
        <v>24338.944</v>
      </c>
      <c r="I34" s="48">
        <v>26390</v>
      </c>
      <c r="J34" s="48">
        <v>22002.017</v>
      </c>
      <c r="K34" s="48">
        <v>20662.009999999998</v>
      </c>
      <c r="L34" s="208">
        <v>23962.969000000001</v>
      </c>
      <c r="M34" s="253">
        <v>26356.102999999999</v>
      </c>
    </row>
    <row r="35" spans="1:13" s="14" customFormat="1">
      <c r="A35" s="13"/>
      <c r="B35" s="51" t="s">
        <v>182</v>
      </c>
      <c r="C35" s="183">
        <v>40715.252999999997</v>
      </c>
      <c r="D35" s="48">
        <v>38372.029000000002</v>
      </c>
      <c r="E35" s="142">
        <v>6.1065939463352148E-2</v>
      </c>
      <c r="F35" s="51"/>
      <c r="G35" s="51"/>
      <c r="H35" s="48">
        <v>0</v>
      </c>
      <c r="I35" s="48">
        <v>36264.345999999998</v>
      </c>
      <c r="J35" s="48">
        <v>37287.64</v>
      </c>
      <c r="K35" s="48">
        <v>38372.029000000002</v>
      </c>
      <c r="L35" s="208">
        <v>40530.983999999997</v>
      </c>
      <c r="M35" s="253">
        <v>40715.252999999997</v>
      </c>
    </row>
    <row r="36" spans="1:13" s="14" customFormat="1">
      <c r="A36" s="13"/>
      <c r="B36" s="51" t="s">
        <v>11</v>
      </c>
      <c r="C36" s="183">
        <v>392.51</v>
      </c>
      <c r="D36" s="48">
        <v>398.00400000000002</v>
      </c>
      <c r="E36" s="142">
        <v>-1.3803881368026572E-2</v>
      </c>
      <c r="F36" s="51"/>
      <c r="G36" s="51"/>
      <c r="H36" s="48">
        <v>384.31400000000002</v>
      </c>
      <c r="I36" s="48">
        <v>394.79899999999998</v>
      </c>
      <c r="J36" s="48">
        <v>385.452</v>
      </c>
      <c r="K36" s="48">
        <v>398.00400000000002</v>
      </c>
      <c r="L36" s="208">
        <v>382.887</v>
      </c>
      <c r="M36" s="253">
        <v>392.51</v>
      </c>
    </row>
    <row r="37" spans="1:13" s="14" customFormat="1">
      <c r="A37" s="13"/>
      <c r="B37" s="51" t="s">
        <v>53</v>
      </c>
      <c r="C37" s="183">
        <v>70422.775999999998</v>
      </c>
      <c r="D37" s="48">
        <v>67710.97</v>
      </c>
      <c r="E37" s="142">
        <v>4.0049729017321622E-2</v>
      </c>
      <c r="F37" s="51"/>
      <c r="G37" s="51"/>
      <c r="H37" s="48">
        <v>65322.127999999997</v>
      </c>
      <c r="I37" s="48">
        <v>68022.656000000003</v>
      </c>
      <c r="J37" s="48">
        <v>68994.146999999997</v>
      </c>
      <c r="K37" s="48">
        <v>67710.97</v>
      </c>
      <c r="L37" s="208">
        <v>68423.861000000004</v>
      </c>
      <c r="M37" s="253">
        <v>70422.775999999998</v>
      </c>
    </row>
    <row r="38" spans="1:13" s="15" customFormat="1">
      <c r="A38" s="16"/>
      <c r="B38" s="52" t="s">
        <v>31</v>
      </c>
      <c r="C38" s="183">
        <v>64299.858999999997</v>
      </c>
      <c r="D38" s="48">
        <v>56795.718999999997</v>
      </c>
      <c r="E38" s="142">
        <v>0.13212509907656944</v>
      </c>
      <c r="F38" s="51"/>
      <c r="G38" s="51"/>
      <c r="H38" s="48">
        <v>62551.053</v>
      </c>
      <c r="I38" s="48">
        <v>61907.906999999999</v>
      </c>
      <c r="J38" s="48">
        <v>60246.286999999997</v>
      </c>
      <c r="K38" s="48">
        <v>56795.718999999997</v>
      </c>
      <c r="L38" s="208">
        <v>65206.254000000001</v>
      </c>
      <c r="M38" s="253">
        <v>64299.858999999997</v>
      </c>
    </row>
    <row r="39" spans="1:13" s="15" customFormat="1">
      <c r="A39" s="16"/>
      <c r="B39" s="53" t="s">
        <v>132</v>
      </c>
      <c r="C39" s="183">
        <v>6122.9170000000004</v>
      </c>
      <c r="D39" s="48">
        <v>10915.251</v>
      </c>
      <c r="E39" s="142">
        <v>-0.43904936313420551</v>
      </c>
      <c r="F39" s="51"/>
      <c r="G39" s="51"/>
      <c r="H39" s="48">
        <v>2771.0749999999998</v>
      </c>
      <c r="I39" s="48">
        <v>6114.7489999999998</v>
      </c>
      <c r="J39" s="48">
        <v>8747.86</v>
      </c>
      <c r="K39" s="48">
        <v>10915.251</v>
      </c>
      <c r="L39" s="208">
        <v>3217.607</v>
      </c>
      <c r="M39" s="253">
        <v>6122.9170000000004</v>
      </c>
    </row>
    <row r="40" spans="1:13" s="14" customFormat="1">
      <c r="A40" s="13"/>
      <c r="B40" s="127" t="s">
        <v>32</v>
      </c>
      <c r="C40" s="186">
        <v>932090.72900000005</v>
      </c>
      <c r="D40" s="161">
        <v>870237.73599999992</v>
      </c>
      <c r="E40" s="343">
        <v>7.1075972049090996E-2</v>
      </c>
      <c r="F40" s="40"/>
      <c r="G40" s="40"/>
      <c r="H40" s="161">
        <v>795934.95799999998</v>
      </c>
      <c r="I40" s="161">
        <v>860327.571</v>
      </c>
      <c r="J40" s="161">
        <v>880555.16</v>
      </c>
      <c r="K40" s="161">
        <v>870237.73600000003</v>
      </c>
      <c r="L40" s="209">
        <v>902165.04399999999</v>
      </c>
      <c r="M40" s="254">
        <v>932090.72900000005</v>
      </c>
    </row>
    <row r="41" spans="1:13" s="14" customFormat="1">
      <c r="A41" s="13"/>
      <c r="B41" s="40"/>
      <c r="C41" s="158"/>
      <c r="D41" s="85"/>
      <c r="E41" s="386"/>
      <c r="F41" s="40"/>
      <c r="G41" s="40"/>
      <c r="H41" s="85"/>
      <c r="I41" s="85"/>
      <c r="J41" s="85"/>
      <c r="K41" s="85"/>
      <c r="L41" s="205"/>
      <c r="M41" s="248"/>
    </row>
    <row r="42" spans="1:13">
      <c r="A42" s="115"/>
      <c r="H42" s="96"/>
      <c r="I42" s="96"/>
      <c r="J42" s="96"/>
      <c r="K42" s="96"/>
      <c r="L42" s="96"/>
      <c r="M42" s="96"/>
    </row>
  </sheetData>
  <mergeCells count="1">
    <mergeCell ref="H4:K4"/>
  </mergeCells>
  <phoneticPr fontId="5" type="noConversion"/>
  <printOptions horizontalCentered="1" verticalCentered="1"/>
  <pageMargins left="0" right="0" top="0" bottom="0" header="0" footer="0"/>
  <pageSetup paperSize="9" scale="86" orientation="landscape" r:id="rId1"/>
  <headerFooter scaleWithDoc="0" alignWithMargins="0">
    <oddFooter>&amp;R&amp;"UniCredit,Normale"&amp;6&amp;K03-049&amp;P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B050"/>
    <pageSetUpPr fitToPage="1"/>
  </sheetPr>
  <dimension ref="A1:K39"/>
  <sheetViews>
    <sheetView showGridLines="0" topLeftCell="A9" zoomScale="85" zoomScaleNormal="85" zoomScaleSheetLayoutView="85" workbookViewId="0">
      <selection activeCell="J34" sqref="J34:K34"/>
    </sheetView>
  </sheetViews>
  <sheetFormatPr defaultColWidth="9.125" defaultRowHeight="11.55"/>
  <cols>
    <col min="1" max="1" width="1" style="13" customWidth="1"/>
    <col min="2" max="2" width="56.625" style="13" customWidth="1"/>
    <col min="3" max="3" width="12.125" style="13" customWidth="1"/>
    <col min="4" max="4" width="11.625" style="13" customWidth="1"/>
    <col min="5" max="5" width="5.75" style="13" customWidth="1"/>
    <col min="6" max="6" width="17.125" style="13" customWidth="1"/>
    <col min="7" max="7" width="16.875" style="13" customWidth="1"/>
    <col min="8" max="11" width="13.5" style="13" customWidth="1"/>
    <col min="12" max="16384" width="9.125" style="13"/>
  </cols>
  <sheetData>
    <row r="1" spans="1:11" s="122" customFormat="1" ht="12.25" thickBot="1">
      <c r="K1" s="360"/>
    </row>
    <row r="2" spans="1:11" ht="14.95" customHeight="1"/>
    <row r="3" spans="1:11" ht="14.95" customHeight="1">
      <c r="B3" s="16"/>
    </row>
    <row r="4" spans="1:11" s="14" customFormat="1" ht="14.95" customHeight="1">
      <c r="A4" s="13"/>
      <c r="B4" s="13"/>
      <c r="C4" s="19"/>
      <c r="D4" s="19"/>
      <c r="E4" s="19"/>
      <c r="F4" s="19"/>
      <c r="G4" s="19"/>
      <c r="H4" s="19"/>
      <c r="I4" s="36"/>
      <c r="J4" s="99"/>
      <c r="K4" s="99"/>
    </row>
    <row r="5" spans="1:11" s="14" customFormat="1" ht="14.95" customHeight="1">
      <c r="A5" s="13"/>
      <c r="B5" s="13"/>
      <c r="C5" s="19"/>
      <c r="D5" s="19"/>
      <c r="E5" s="19"/>
      <c r="F5" s="19"/>
      <c r="G5" s="19"/>
      <c r="H5" s="19"/>
      <c r="I5" s="36"/>
      <c r="J5" s="99"/>
      <c r="K5" s="99"/>
    </row>
    <row r="6" spans="1:11" s="14" customFormat="1" ht="37.549999999999997" customHeight="1" thickBot="1">
      <c r="A6" s="123"/>
      <c r="B6" s="123" t="s">
        <v>115</v>
      </c>
      <c r="C6" s="123"/>
      <c r="D6" s="123"/>
      <c r="E6" s="123"/>
      <c r="F6" s="123"/>
      <c r="G6" s="123"/>
      <c r="H6" s="123"/>
      <c r="I6" s="123"/>
      <c r="J6" s="99"/>
      <c r="K6" s="99"/>
    </row>
    <row r="7" spans="1:11" s="14" customFormat="1">
      <c r="B7" s="32"/>
      <c r="C7" s="32"/>
      <c r="D7" s="19"/>
      <c r="E7" s="19"/>
      <c r="F7" s="19"/>
      <c r="G7" s="19"/>
      <c r="H7" s="19"/>
      <c r="I7" s="36"/>
      <c r="J7" s="99"/>
      <c r="K7" s="99"/>
    </row>
    <row r="8" spans="1:11" s="4" customFormat="1" ht="12.9">
      <c r="A8" s="2"/>
      <c r="B8" s="162" t="s">
        <v>221</v>
      </c>
      <c r="C8" s="162"/>
      <c r="D8" s="162"/>
      <c r="E8" s="162"/>
      <c r="F8" s="162"/>
      <c r="G8" s="162"/>
      <c r="H8" s="143">
        <v>67711</v>
      </c>
      <c r="J8" s="3"/>
      <c r="K8" s="3"/>
    </row>
    <row r="9" spans="1:11" s="14" customFormat="1">
      <c r="A9" s="13"/>
      <c r="B9" s="45" t="s">
        <v>222</v>
      </c>
      <c r="C9" s="45"/>
      <c r="D9" s="45"/>
      <c r="E9" s="45"/>
      <c r="F9" s="45"/>
      <c r="G9" s="45"/>
      <c r="H9" s="46">
        <v>-2613</v>
      </c>
      <c r="J9" s="99"/>
      <c r="K9" s="99"/>
    </row>
    <row r="10" spans="1:11" s="14" customFormat="1">
      <c r="A10" s="13"/>
      <c r="B10" s="45" t="s">
        <v>223</v>
      </c>
      <c r="C10" s="45"/>
      <c r="D10" s="45"/>
      <c r="E10" s="45"/>
      <c r="F10" s="45"/>
      <c r="G10" s="45"/>
      <c r="H10" s="46">
        <v>-641</v>
      </c>
      <c r="J10" s="99"/>
      <c r="K10" s="99"/>
    </row>
    <row r="11" spans="1:11" s="14" customFormat="1">
      <c r="A11" s="13"/>
      <c r="B11" s="45" t="s">
        <v>224</v>
      </c>
      <c r="C11" s="45"/>
      <c r="D11" s="45"/>
      <c r="E11" s="45"/>
      <c r="F11" s="45"/>
      <c r="G11" s="45"/>
      <c r="H11" s="46">
        <v>-161</v>
      </c>
      <c r="J11" s="99"/>
      <c r="K11" s="99"/>
    </row>
    <row r="12" spans="1:11" s="14" customFormat="1">
      <c r="A12" s="13"/>
      <c r="B12" s="45" t="s">
        <v>225</v>
      </c>
      <c r="C12" s="45"/>
      <c r="D12" s="45"/>
      <c r="E12" s="45"/>
      <c r="F12" s="45"/>
      <c r="G12" s="45"/>
      <c r="H12" s="46">
        <v>-97</v>
      </c>
      <c r="J12" s="99"/>
      <c r="K12" s="99"/>
    </row>
    <row r="13" spans="1:11" s="14" customFormat="1">
      <c r="A13" s="13"/>
      <c r="B13" s="45" t="s">
        <v>226</v>
      </c>
      <c r="C13" s="45"/>
      <c r="D13" s="45"/>
      <c r="E13" s="45"/>
      <c r="F13" s="45"/>
      <c r="G13" s="45"/>
      <c r="H13" s="46">
        <v>342</v>
      </c>
      <c r="J13" s="99"/>
      <c r="K13" s="369"/>
    </row>
    <row r="14" spans="1:11" s="14" customFormat="1">
      <c r="A14" s="13"/>
      <c r="B14" s="12" t="s">
        <v>227</v>
      </c>
      <c r="C14" s="13"/>
      <c r="D14" s="19"/>
      <c r="E14" s="19"/>
      <c r="G14" s="19"/>
      <c r="H14" s="46">
        <v>-241</v>
      </c>
      <c r="J14" s="99"/>
      <c r="K14" s="369"/>
    </row>
    <row r="15" spans="1:11" s="14" customFormat="1">
      <c r="A15" s="13"/>
      <c r="B15" s="12" t="s">
        <v>228</v>
      </c>
      <c r="C15" s="13"/>
      <c r="D15" s="19"/>
      <c r="E15" s="19"/>
      <c r="G15" s="19"/>
      <c r="H15" s="46">
        <v>6123</v>
      </c>
      <c r="J15" s="99"/>
      <c r="K15" s="369"/>
    </row>
    <row r="16" spans="1:11" s="14" customFormat="1" ht="12.9">
      <c r="A16" s="13"/>
      <c r="B16" s="162" t="s">
        <v>229</v>
      </c>
      <c r="C16" s="162"/>
      <c r="D16" s="162"/>
      <c r="E16" s="162"/>
      <c r="F16" s="162"/>
      <c r="G16" s="162"/>
      <c r="H16" s="143">
        <v>70423</v>
      </c>
      <c r="J16" s="99"/>
      <c r="K16" s="369"/>
    </row>
    <row r="17" spans="1:11" s="113" customFormat="1" ht="109.4" customHeight="1">
      <c r="A17" s="112"/>
      <c r="B17" s="418" t="s">
        <v>230</v>
      </c>
      <c r="C17" s="418"/>
      <c r="D17" s="418"/>
      <c r="E17" s="418"/>
      <c r="F17" s="418"/>
      <c r="G17" s="418"/>
      <c r="H17" s="418"/>
      <c r="I17" s="355"/>
      <c r="J17" s="372"/>
      <c r="K17" s="368"/>
    </row>
    <row r="18" spans="1:11" s="111" customFormat="1" ht="11.25" customHeight="1">
      <c r="A18" s="109"/>
      <c r="B18" s="416"/>
      <c r="C18" s="417"/>
      <c r="D18" s="417"/>
      <c r="E18" s="417"/>
      <c r="F18" s="417"/>
      <c r="G18" s="417"/>
      <c r="H18" s="417"/>
      <c r="I18" s="417"/>
      <c r="J18" s="359"/>
      <c r="K18" s="359"/>
    </row>
    <row r="19" spans="1:11" s="111" customFormat="1" ht="17.7">
      <c r="A19" s="109"/>
      <c r="B19" s="109"/>
      <c r="F19" s="415" t="s">
        <v>215</v>
      </c>
      <c r="G19" s="415"/>
      <c r="H19" s="415"/>
      <c r="I19" s="415"/>
      <c r="J19" s="354" t="s">
        <v>216</v>
      </c>
      <c r="K19" s="273"/>
    </row>
    <row r="20" spans="1:11" s="109" customFormat="1" ht="18.350000000000001" thickBot="1">
      <c r="C20" s="133" t="s">
        <v>217</v>
      </c>
      <c r="D20" s="160" t="s">
        <v>218</v>
      </c>
      <c r="E20" s="130"/>
      <c r="F20" s="134" t="s">
        <v>76</v>
      </c>
      <c r="G20" s="134" t="s">
        <v>77</v>
      </c>
      <c r="H20" s="134" t="s">
        <v>78</v>
      </c>
      <c r="I20" s="134" t="s">
        <v>79</v>
      </c>
      <c r="J20" s="401" t="s">
        <v>76</v>
      </c>
      <c r="K20" s="272" t="s">
        <v>77</v>
      </c>
    </row>
    <row r="21" spans="1:11" s="111" customFormat="1" ht="27.7" customHeight="1" thickBot="1">
      <c r="A21" s="109"/>
      <c r="B21" s="123" t="s">
        <v>129</v>
      </c>
      <c r="C21" s="139"/>
      <c r="D21" s="163"/>
      <c r="E21" s="163"/>
      <c r="F21" s="163"/>
      <c r="G21" s="123"/>
      <c r="H21" s="123"/>
      <c r="I21" s="123"/>
      <c r="J21" s="196"/>
      <c r="K21" s="239"/>
    </row>
    <row r="22" spans="1:11" s="111" customFormat="1">
      <c r="A22" s="109"/>
      <c r="B22" s="16"/>
      <c r="C22" s="171"/>
      <c r="F22" s="13"/>
      <c r="G22" s="13"/>
      <c r="H22" s="18"/>
      <c r="I22" s="18"/>
      <c r="J22" s="402"/>
      <c r="K22" s="240"/>
    </row>
    <row r="23" spans="1:11" s="111" customFormat="1">
      <c r="A23" s="109"/>
      <c r="B23" s="340" t="s">
        <v>231</v>
      </c>
      <c r="C23" s="172">
        <v>70423000</v>
      </c>
      <c r="D23" s="169">
        <v>68023000</v>
      </c>
      <c r="E23" s="169"/>
      <c r="F23" s="165">
        <v>65322000</v>
      </c>
      <c r="G23" s="165">
        <v>68023000</v>
      </c>
      <c r="H23" s="165">
        <v>68994000</v>
      </c>
      <c r="I23" s="165">
        <v>67711000</v>
      </c>
      <c r="J23" s="211">
        <v>68424000</v>
      </c>
      <c r="K23" s="256">
        <v>70423000</v>
      </c>
    </row>
    <row r="24" spans="1:11" s="111" customFormat="1">
      <c r="A24" s="109"/>
      <c r="B24" s="340" t="s">
        <v>20</v>
      </c>
      <c r="C24" s="172">
        <v>840000</v>
      </c>
      <c r="D24" s="169">
        <v>1091000</v>
      </c>
      <c r="E24" s="169"/>
      <c r="F24" s="165">
        <v>294000</v>
      </c>
      <c r="G24" s="165">
        <v>1091000</v>
      </c>
      <c r="H24" s="165">
        <v>1090000</v>
      </c>
      <c r="I24" s="165">
        <v>843000</v>
      </c>
      <c r="J24" s="211">
        <v>841000</v>
      </c>
      <c r="K24" s="256">
        <v>840000</v>
      </c>
    </row>
    <row r="25" spans="1:11" s="111" customFormat="1">
      <c r="A25" s="109"/>
      <c r="B25" s="340" t="s">
        <v>232</v>
      </c>
      <c r="C25" s="172">
        <v>2077000</v>
      </c>
      <c r="D25" s="169">
        <v>2180000</v>
      </c>
      <c r="E25" s="169"/>
      <c r="F25" s="165">
        <v>2201000</v>
      </c>
      <c r="G25" s="165">
        <v>2180000</v>
      </c>
      <c r="H25" s="165">
        <v>2174000</v>
      </c>
      <c r="I25" s="165">
        <v>2097000</v>
      </c>
      <c r="J25" s="211">
        <v>2071000</v>
      </c>
      <c r="K25" s="256">
        <v>2077000</v>
      </c>
    </row>
    <row r="26" spans="1:11" s="111" customFormat="1">
      <c r="A26" s="109"/>
      <c r="B26" s="340" t="s">
        <v>233</v>
      </c>
      <c r="C26" s="172">
        <v>0</v>
      </c>
      <c r="D26" s="169">
        <v>1640</v>
      </c>
      <c r="E26" s="169"/>
      <c r="F26" s="165">
        <v>430</v>
      </c>
      <c r="G26" s="165">
        <v>1640</v>
      </c>
      <c r="H26" s="165">
        <v>0</v>
      </c>
      <c r="I26" s="165">
        <v>0</v>
      </c>
      <c r="J26" s="211">
        <v>0</v>
      </c>
      <c r="K26" s="256">
        <v>0</v>
      </c>
    </row>
    <row r="27" spans="1:11" s="111" customFormat="1">
      <c r="A27" s="109"/>
      <c r="B27" s="340" t="s">
        <v>234</v>
      </c>
      <c r="C27" s="172">
        <v>4962967</v>
      </c>
      <c r="D27" s="169">
        <v>4961912</v>
      </c>
      <c r="E27" s="169"/>
      <c r="F27" s="165">
        <v>5942247</v>
      </c>
      <c r="G27" s="165">
        <v>4961912</v>
      </c>
      <c r="H27" s="165">
        <v>4960722</v>
      </c>
      <c r="I27" s="165">
        <v>4952291</v>
      </c>
      <c r="J27" s="211">
        <v>5926708</v>
      </c>
      <c r="K27" s="256">
        <v>4962967</v>
      </c>
    </row>
    <row r="28" spans="1:11" s="111" customFormat="1">
      <c r="A28" s="109"/>
      <c r="B28" s="340"/>
      <c r="C28" s="172"/>
      <c r="D28" s="169"/>
      <c r="E28" s="169"/>
      <c r="F28" s="165"/>
      <c r="G28" s="165"/>
      <c r="H28" s="165"/>
      <c r="I28" s="165"/>
      <c r="J28" s="211"/>
      <c r="K28" s="256"/>
    </row>
    <row r="29" spans="1:11" s="111" customFormat="1" ht="12.1" customHeight="1">
      <c r="A29" s="109"/>
      <c r="B29" s="385" t="s">
        <v>235</v>
      </c>
      <c r="C29" s="257">
        <v>62543033</v>
      </c>
      <c r="D29" s="166">
        <v>59788448</v>
      </c>
      <c r="E29" s="188"/>
      <c r="F29" s="166">
        <v>56884323</v>
      </c>
      <c r="G29" s="166">
        <v>59788448</v>
      </c>
      <c r="H29" s="166">
        <v>60769278</v>
      </c>
      <c r="I29" s="166">
        <v>59818709</v>
      </c>
      <c r="J29" s="212">
        <v>59585292</v>
      </c>
      <c r="K29" s="257">
        <v>62543033</v>
      </c>
    </row>
    <row r="30" spans="1:11" s="111" customFormat="1" ht="12.1" customHeight="1">
      <c r="A30" s="109"/>
      <c r="B30" s="394"/>
      <c r="C30" s="395"/>
      <c r="D30" s="396"/>
      <c r="E30" s="188"/>
      <c r="F30" s="396"/>
      <c r="G30" s="396"/>
      <c r="H30" s="396"/>
      <c r="I30" s="396"/>
      <c r="J30" s="397"/>
      <c r="K30" s="395"/>
    </row>
    <row r="31" spans="1:11" s="111" customFormat="1">
      <c r="A31" s="15"/>
      <c r="B31" s="12"/>
      <c r="C31" s="171"/>
      <c r="F31" s="114"/>
      <c r="G31" s="114"/>
      <c r="H31" s="114"/>
      <c r="I31" s="114"/>
      <c r="J31" s="213"/>
      <c r="K31" s="258"/>
    </row>
    <row r="32" spans="1:11" s="111" customFormat="1">
      <c r="A32" s="15"/>
      <c r="B32" s="127" t="s">
        <v>219</v>
      </c>
      <c r="C32" s="257">
        <v>50096866.600000001</v>
      </c>
      <c r="D32" s="166">
        <v>47998063.49611</v>
      </c>
      <c r="E32" s="188"/>
      <c r="F32" s="166">
        <v>47555611.981109999</v>
      </c>
      <c r="G32" s="166">
        <v>47998063.49611</v>
      </c>
      <c r="H32" s="166">
        <v>48113574.438819997</v>
      </c>
      <c r="I32" s="166">
        <v>48866361.973269999</v>
      </c>
      <c r="J32" s="212">
        <v>49453484</v>
      </c>
      <c r="K32" s="257">
        <v>50096866.600000001</v>
      </c>
    </row>
    <row r="33" spans="1:11" s="111" customFormat="1">
      <c r="A33" s="15"/>
      <c r="B33" s="45"/>
      <c r="C33" s="170"/>
      <c r="D33" s="165"/>
      <c r="E33" s="168"/>
      <c r="F33" s="165"/>
      <c r="G33" s="165"/>
      <c r="H33" s="165"/>
      <c r="I33" s="165"/>
      <c r="J33" s="211"/>
      <c r="K33" s="256"/>
    </row>
    <row r="34" spans="1:11" s="111" customFormat="1">
      <c r="A34" s="15"/>
      <c r="B34" s="127" t="s">
        <v>220</v>
      </c>
      <c r="C34" s="257">
        <v>49467549.143317506</v>
      </c>
      <c r="D34" s="166">
        <v>47379988.859860003</v>
      </c>
      <c r="E34" s="188"/>
      <c r="F34" s="166">
        <v>46983139.981109999</v>
      </c>
      <c r="G34" s="166">
        <v>47776837.738609999</v>
      </c>
      <c r="H34" s="166">
        <v>48055818.967464998</v>
      </c>
      <c r="I34" s="166">
        <v>48489968.206045002</v>
      </c>
      <c r="J34" s="212">
        <v>49159922.986635</v>
      </c>
      <c r="K34" s="257">
        <v>49775175.299999997</v>
      </c>
    </row>
    <row r="35" spans="1:11" s="15" customFormat="1">
      <c r="A35" s="16"/>
      <c r="B35" s="12"/>
      <c r="C35" s="164"/>
      <c r="D35" s="169"/>
      <c r="E35" s="169"/>
      <c r="F35" s="165"/>
      <c r="G35" s="165"/>
      <c r="H35" s="165"/>
      <c r="I35" s="165"/>
      <c r="J35" s="211"/>
      <c r="K35" s="256"/>
    </row>
    <row r="36" spans="1:11" s="15" customFormat="1">
      <c r="A36" s="16"/>
      <c r="B36" s="12"/>
      <c r="C36" s="164"/>
      <c r="D36" s="169"/>
      <c r="E36" s="169"/>
      <c r="F36" s="165"/>
      <c r="G36" s="165"/>
      <c r="H36" s="165"/>
      <c r="I36" s="165"/>
      <c r="J36" s="211"/>
      <c r="K36" s="211"/>
    </row>
    <row r="37" spans="1:11" s="15" customFormat="1">
      <c r="A37" s="16"/>
      <c r="B37" s="12" t="s">
        <v>203</v>
      </c>
      <c r="C37" s="164"/>
      <c r="D37" s="169"/>
      <c r="E37" s="169"/>
      <c r="F37" s="165"/>
      <c r="G37" s="165"/>
      <c r="H37" s="165"/>
      <c r="I37" s="165"/>
      <c r="J37" s="211"/>
      <c r="K37" s="211"/>
    </row>
    <row r="38" spans="1:11" s="15" customFormat="1">
      <c r="A38" s="16"/>
      <c r="B38" s="12"/>
      <c r="C38" s="164"/>
      <c r="D38" s="169"/>
      <c r="E38" s="169"/>
      <c r="F38" s="165"/>
      <c r="G38" s="165"/>
      <c r="H38" s="165"/>
      <c r="I38" s="165"/>
      <c r="J38" s="211"/>
      <c r="K38" s="211"/>
    </row>
    <row r="39" spans="1:11" s="15" customFormat="1">
      <c r="A39" s="16"/>
      <c r="B39" s="12"/>
      <c r="C39" s="164"/>
      <c r="D39" s="169"/>
      <c r="E39" s="169"/>
      <c r="F39" s="165"/>
      <c r="G39" s="165"/>
      <c r="H39" s="165"/>
      <c r="I39" s="165"/>
      <c r="J39" s="211"/>
      <c r="K39" s="211"/>
    </row>
  </sheetData>
  <mergeCells count="3">
    <mergeCell ref="F19:I19"/>
    <mergeCell ref="B18:I18"/>
    <mergeCell ref="B17:H17"/>
  </mergeCells>
  <hyperlinks>
    <hyperlink ref="F6" location="Index!A1" display="Back" xr:uid="{7A47868C-6361-4A37-ABD3-C3DAD50800F5}"/>
  </hyperlinks>
  <printOptions horizontalCentered="1" verticalCentered="1"/>
  <pageMargins left="0" right="0" top="0" bottom="0" header="0" footer="0"/>
  <pageSetup paperSize="9" scale="84"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24" id="{51174A7D-B5E8-4B05-AFD3-19C947DEF694}">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K1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253B-934E-4A2B-8322-47A79601E39A}">
  <sheetPr codeName="Sheet7">
    <tabColor rgb="FF00B050"/>
    <pageSetUpPr fitToPage="1"/>
  </sheetPr>
  <dimension ref="A1:H27"/>
  <sheetViews>
    <sheetView showGridLines="0" zoomScaleNormal="100" zoomScaleSheetLayoutView="70" workbookViewId="0"/>
  </sheetViews>
  <sheetFormatPr defaultColWidth="9.125" defaultRowHeight="11.55"/>
  <cols>
    <col min="1" max="1" width="1" style="13" customWidth="1"/>
    <col min="2" max="2" width="59.5" style="13" customWidth="1"/>
    <col min="3" max="8" width="13.125" style="13" customWidth="1"/>
    <col min="9" max="16384" width="9.125" style="13"/>
  </cols>
  <sheetData>
    <row r="1" spans="1:8" s="122" customFormat="1"/>
    <row r="2" spans="1:8" s="122" customFormat="1"/>
    <row r="3" spans="1:8" s="122" customFormat="1"/>
    <row r="4" spans="1:8" s="122" customFormat="1"/>
    <row r="5" spans="1:8" s="122" customFormat="1"/>
    <row r="6" spans="1:8" s="122" customFormat="1"/>
    <row r="7" spans="1:8" s="122" customFormat="1"/>
    <row r="8" spans="1:8" ht="23.8" thickBot="1">
      <c r="A8" s="123"/>
      <c r="B8" s="123" t="s">
        <v>123</v>
      </c>
      <c r="C8" s="123"/>
      <c r="D8" s="123"/>
      <c r="E8" s="123"/>
      <c r="F8" s="123"/>
      <c r="G8" s="123"/>
      <c r="H8" s="123"/>
    </row>
    <row r="9" spans="1:8">
      <c r="B9" s="16"/>
    </row>
    <row r="10" spans="1:8" s="111" customFormat="1" ht="12.9">
      <c r="A10" s="109"/>
      <c r="B10" s="167"/>
      <c r="C10" s="167"/>
      <c r="D10" s="167"/>
      <c r="E10" s="167"/>
      <c r="F10" s="167"/>
      <c r="G10" s="167"/>
      <c r="H10" s="167"/>
    </row>
    <row r="11" spans="1:8" s="111" customFormat="1" ht="17.7">
      <c r="A11" s="109"/>
      <c r="C11" s="415" t="s">
        <v>215</v>
      </c>
      <c r="D11" s="415"/>
      <c r="E11" s="415"/>
      <c r="F11" s="415"/>
      <c r="G11" s="131" t="s">
        <v>216</v>
      </c>
      <c r="H11" s="132"/>
    </row>
    <row r="12" spans="1:8" s="111" customFormat="1" ht="18.350000000000001" thickBot="1">
      <c r="A12" s="109"/>
      <c r="B12" s="109"/>
      <c r="C12" s="134" t="s">
        <v>236</v>
      </c>
      <c r="D12" s="134" t="s">
        <v>214</v>
      </c>
      <c r="E12" s="134" t="s">
        <v>237</v>
      </c>
      <c r="F12" s="134" t="s">
        <v>238</v>
      </c>
      <c r="G12" s="194" t="s">
        <v>236</v>
      </c>
      <c r="H12" s="272" t="s">
        <v>214</v>
      </c>
    </row>
    <row r="13" spans="1:8" s="109" customFormat="1">
      <c r="C13" s="93"/>
      <c r="D13" s="93"/>
      <c r="E13" s="93"/>
      <c r="F13" s="93"/>
      <c r="G13" s="214"/>
      <c r="H13" s="259"/>
    </row>
    <row r="14" spans="1:8" s="111" customFormat="1" ht="12.9">
      <c r="A14" s="109"/>
      <c r="B14" s="162" t="s">
        <v>116</v>
      </c>
      <c r="C14" s="162"/>
      <c r="D14" s="162"/>
      <c r="E14" s="162"/>
      <c r="F14" s="162"/>
      <c r="G14" s="215"/>
      <c r="H14" s="260"/>
    </row>
    <row r="15" spans="1:8" s="111" customFormat="1" ht="12.9">
      <c r="A15" s="109"/>
      <c r="B15" s="167"/>
      <c r="C15" s="167"/>
      <c r="D15" s="167"/>
      <c r="E15" s="167"/>
      <c r="F15" s="167"/>
      <c r="G15" s="216"/>
      <c r="H15" s="261"/>
    </row>
    <row r="16" spans="1:8" s="111" customFormat="1">
      <c r="A16" s="109"/>
      <c r="B16" s="127" t="s">
        <v>239</v>
      </c>
      <c r="C16" s="322">
        <v>1557675176</v>
      </c>
      <c r="D16" s="322">
        <v>1557675176</v>
      </c>
      <c r="E16" s="322">
        <v>1557675176</v>
      </c>
      <c r="F16" s="322">
        <v>1557675176</v>
      </c>
      <c r="G16" s="332">
        <v>1507953015</v>
      </c>
      <c r="H16" s="330">
        <v>1507953015</v>
      </c>
    </row>
    <row r="17" spans="1:8" s="111" customFormat="1">
      <c r="A17" s="109"/>
      <c r="B17" s="12" t="s">
        <v>240</v>
      </c>
      <c r="C17" s="323">
        <v>0</v>
      </c>
      <c r="D17" s="323">
        <v>0</v>
      </c>
      <c r="E17" s="323">
        <v>-27505165</v>
      </c>
      <c r="F17" s="323">
        <v>-44920759</v>
      </c>
      <c r="G17" s="333">
        <v>0</v>
      </c>
      <c r="H17" s="329">
        <v>0</v>
      </c>
    </row>
    <row r="18" spans="1:8" s="111" customFormat="1">
      <c r="A18" s="109"/>
      <c r="B18" s="12" t="s">
        <v>241</v>
      </c>
      <c r="C18" s="323">
        <v>-9675640</v>
      </c>
      <c r="D18" s="323">
        <v>-9675640</v>
      </c>
      <c r="E18" s="323">
        <v>-9675640</v>
      </c>
      <c r="F18" s="323">
        <v>-9675640</v>
      </c>
      <c r="G18" s="333">
        <v>-9675640</v>
      </c>
      <c r="H18" s="329">
        <v>-9675640</v>
      </c>
    </row>
    <row r="19" spans="1:8" s="111" customFormat="1">
      <c r="A19" s="109"/>
      <c r="B19" s="127" t="s">
        <v>80</v>
      </c>
      <c r="C19" s="322">
        <v>1547999536</v>
      </c>
      <c r="D19" s="322">
        <v>1547999536</v>
      </c>
      <c r="E19" s="322">
        <v>1520494371</v>
      </c>
      <c r="F19" s="322">
        <v>1503078777</v>
      </c>
      <c r="G19" s="332">
        <v>1498277375</v>
      </c>
      <c r="H19" s="330">
        <v>1498277375</v>
      </c>
    </row>
    <row r="20" spans="1:8" s="111" customFormat="1">
      <c r="A20" s="109"/>
      <c r="B20" s="12" t="s">
        <v>242</v>
      </c>
      <c r="C20" s="323">
        <v>11115112.266777599</v>
      </c>
      <c r="D20" s="323">
        <v>12039407.144651299</v>
      </c>
      <c r="E20" s="323">
        <v>13096893.804698899</v>
      </c>
      <c r="F20" s="323">
        <v>13431967.846999999</v>
      </c>
      <c r="G20" s="333">
        <v>14274515.234601701</v>
      </c>
      <c r="H20" s="329">
        <v>10494356.9621452</v>
      </c>
    </row>
    <row r="21" spans="1:8" s="111" customFormat="1">
      <c r="A21" s="109"/>
      <c r="B21" s="127" t="s">
        <v>81</v>
      </c>
      <c r="C21" s="322">
        <v>1559114648.2667775</v>
      </c>
      <c r="D21" s="322">
        <v>1560038943.1446514</v>
      </c>
      <c r="E21" s="322">
        <v>1533591264.8046989</v>
      </c>
      <c r="F21" s="322">
        <v>1516510744.8469999</v>
      </c>
      <c r="G21" s="332">
        <v>1512551890.2346017</v>
      </c>
      <c r="H21" s="330">
        <v>1508771731.9621451</v>
      </c>
    </row>
    <row r="22" spans="1:8" s="111" customFormat="1">
      <c r="A22" s="109"/>
      <c r="B22" s="40" t="s">
        <v>243</v>
      </c>
      <c r="C22" s="324">
        <v>1544593858.5111098</v>
      </c>
      <c r="D22" s="324">
        <v>1546306105.2044201</v>
      </c>
      <c r="E22" s="324">
        <v>1543611495.96703</v>
      </c>
      <c r="F22" s="324">
        <v>1535901752.0470002</v>
      </c>
      <c r="G22" s="334">
        <v>1498308839</v>
      </c>
      <c r="H22" s="331">
        <v>1498293020.01</v>
      </c>
    </row>
    <row r="23" spans="1:8" s="111" customFormat="1">
      <c r="A23" s="109"/>
      <c r="B23" s="12" t="s">
        <v>244</v>
      </c>
      <c r="C23" s="323">
        <v>1555708970.77789</v>
      </c>
      <c r="D23" s="323">
        <v>1558345512.3490701</v>
      </c>
      <c r="E23" s="323">
        <v>1556274709.4228799</v>
      </c>
      <c r="F23" s="323">
        <v>1549038143.05948</v>
      </c>
      <c r="G23" s="333">
        <v>1512233915.5937002</v>
      </c>
      <c r="H23" s="329">
        <v>1508568317.3599999</v>
      </c>
    </row>
    <row r="24" spans="1:8" s="111" customFormat="1" ht="12.1" customHeight="1">
      <c r="A24" s="109"/>
      <c r="B24" s="12"/>
      <c r="C24" s="121"/>
      <c r="D24" s="121"/>
      <c r="E24" s="121"/>
      <c r="F24" s="121"/>
      <c r="G24" s="121"/>
      <c r="H24" s="217"/>
    </row>
    <row r="25" spans="1:8" s="111" customFormat="1" ht="46.55" customHeight="1">
      <c r="A25" s="109"/>
      <c r="B25" s="420" t="s">
        <v>255</v>
      </c>
      <c r="C25" s="421"/>
      <c r="D25" s="421"/>
      <c r="E25" s="421"/>
      <c r="F25" s="421"/>
      <c r="G25" s="422"/>
      <c r="H25" s="365"/>
    </row>
    <row r="26" spans="1:8" s="111" customFormat="1" ht="12.1" customHeight="1">
      <c r="A26" s="109"/>
      <c r="B26" s="16"/>
      <c r="C26" s="110"/>
      <c r="D26" s="110"/>
      <c r="E26" s="110"/>
      <c r="F26" s="110"/>
      <c r="G26" s="110"/>
      <c r="H26" s="110"/>
    </row>
    <row r="27" spans="1:8" s="111" customFormat="1" ht="29.25" customHeight="1">
      <c r="A27" s="109"/>
      <c r="B27" s="419"/>
      <c r="C27" s="419"/>
      <c r="D27" s="419"/>
      <c r="E27" s="419"/>
      <c r="F27" s="419"/>
      <c r="G27" s="419"/>
      <c r="H27" s="110"/>
    </row>
  </sheetData>
  <mergeCells count="3">
    <mergeCell ref="B27:G27"/>
    <mergeCell ref="C11:F11"/>
    <mergeCell ref="B25:G25"/>
  </mergeCells>
  <hyperlinks>
    <hyperlink ref="G8" location="Index!A1" display="Back" xr:uid="{65B85118-CF48-4571-A610-E8D662D5B12B}"/>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M50"/>
  <sheetViews>
    <sheetView showGridLines="0" zoomScale="70" zoomScaleNormal="70" zoomScaleSheetLayoutView="50" workbookViewId="0"/>
  </sheetViews>
  <sheetFormatPr defaultColWidth="9.125" defaultRowHeight="11.55"/>
  <cols>
    <col min="1" max="1" width="0.875" style="13" customWidth="1"/>
    <col min="2" max="2" width="51.5" style="13" customWidth="1"/>
    <col min="3" max="4" width="13.875" style="13" customWidth="1"/>
    <col min="5" max="5" width="14.625" style="13" customWidth="1"/>
    <col min="6" max="7" width="2.875" style="13" customWidth="1"/>
    <col min="8" max="8" width="16.125" style="13" customWidth="1"/>
    <col min="9" max="12" width="12.625" style="13" customWidth="1"/>
    <col min="13" max="13" width="12.625" style="77" customWidth="1"/>
    <col min="14" max="16384" width="9.125" style="13"/>
  </cols>
  <sheetData>
    <row r="1" spans="1:13" ht="30.75" customHeight="1">
      <c r="M1" s="13"/>
    </row>
    <row r="2" spans="1:13">
      <c r="M2" s="13"/>
    </row>
    <row r="3" spans="1:13">
      <c r="H3" s="398"/>
      <c r="M3" s="13"/>
    </row>
    <row r="4" spans="1:13">
      <c r="M4" s="13"/>
    </row>
    <row r="5" spans="1:13">
      <c r="M5" s="13"/>
    </row>
    <row r="6" spans="1:13" ht="11.05" customHeight="1">
      <c r="M6" s="13"/>
    </row>
    <row r="7" spans="1:13" ht="23.1">
      <c r="B7" s="147" t="s">
        <v>43</v>
      </c>
      <c r="C7" s="147"/>
      <c r="D7" s="147"/>
      <c r="E7" s="147"/>
      <c r="F7" s="147"/>
      <c r="G7" s="147"/>
      <c r="H7" s="16"/>
      <c r="L7" s="381"/>
      <c r="M7" s="13"/>
    </row>
    <row r="8" spans="1:13" s="14" customFormat="1" ht="14.95" customHeight="1">
      <c r="A8" s="13"/>
      <c r="B8" s="13"/>
      <c r="C8" s="13"/>
      <c r="D8" s="13"/>
      <c r="E8" s="13"/>
      <c r="F8" s="13"/>
      <c r="G8" s="13"/>
      <c r="H8" s="131" t="s">
        <v>215</v>
      </c>
      <c r="I8" s="132"/>
      <c r="J8" s="132"/>
      <c r="K8" s="132"/>
      <c r="L8" s="131" t="s">
        <v>216</v>
      </c>
      <c r="M8" s="132"/>
    </row>
    <row r="9" spans="1:13" s="27" customFormat="1" ht="20.399999999999999" customHeight="1" thickBot="1">
      <c r="A9" s="138"/>
      <c r="B9" s="123" t="s">
        <v>128</v>
      </c>
      <c r="C9" s="133" t="s">
        <v>217</v>
      </c>
      <c r="D9" s="160" t="s">
        <v>218</v>
      </c>
      <c r="E9" s="134" t="s">
        <v>106</v>
      </c>
      <c r="F9" s="123"/>
      <c r="G9" s="123"/>
      <c r="H9" s="134" t="s">
        <v>76</v>
      </c>
      <c r="I9" s="134" t="s">
        <v>77</v>
      </c>
      <c r="J9" s="134" t="s">
        <v>78</v>
      </c>
      <c r="K9" s="135" t="s">
        <v>79</v>
      </c>
      <c r="L9" s="401" t="s">
        <v>76</v>
      </c>
      <c r="M9" s="272" t="s">
        <v>77</v>
      </c>
    </row>
    <row r="10" spans="1:13" s="75" customFormat="1">
      <c r="C10" s="179"/>
      <c r="L10" s="218"/>
      <c r="M10" s="262"/>
    </row>
    <row r="11" spans="1:13" s="28" customFormat="1" ht="18" customHeight="1">
      <c r="A11" s="107"/>
      <c r="B11" s="54" t="s">
        <v>54</v>
      </c>
      <c r="C11" s="312">
        <v>3802540</v>
      </c>
      <c r="D11" s="295">
        <v>3323221</v>
      </c>
      <c r="E11" s="189">
        <v>0.14423326044220341</v>
      </c>
      <c r="F11" s="54"/>
      <c r="G11" s="54"/>
      <c r="H11" s="295">
        <v>3363670</v>
      </c>
      <c r="I11" s="295">
        <v>3323221</v>
      </c>
      <c r="J11" s="295">
        <v>3356878</v>
      </c>
      <c r="K11" s="295">
        <v>3448200</v>
      </c>
      <c r="L11" s="299">
        <v>3799157</v>
      </c>
      <c r="M11" s="298">
        <v>3802540</v>
      </c>
    </row>
    <row r="12" spans="1:13" s="14" customFormat="1" ht="18" customHeight="1">
      <c r="A12" s="12"/>
      <c r="B12" s="12" t="s">
        <v>33</v>
      </c>
      <c r="C12" s="313">
        <v>2561099</v>
      </c>
      <c r="D12" s="296">
        <v>2223909</v>
      </c>
      <c r="E12" s="86">
        <v>0.15162041252587222</v>
      </c>
      <c r="F12" s="12"/>
      <c r="G12" s="12"/>
      <c r="H12" s="296">
        <v>2336407</v>
      </c>
      <c r="I12" s="296">
        <v>2223909</v>
      </c>
      <c r="J12" s="296">
        <v>2202579</v>
      </c>
      <c r="K12" s="296">
        <v>2169469</v>
      </c>
      <c r="L12" s="301">
        <v>2485581</v>
      </c>
      <c r="M12" s="300">
        <v>2561099</v>
      </c>
    </row>
    <row r="13" spans="1:13" s="14" customFormat="1" ht="18" customHeight="1">
      <c r="A13" s="55"/>
      <c r="B13" s="55" t="s">
        <v>56</v>
      </c>
      <c r="C13" s="314">
        <v>0.67352322395030695</v>
      </c>
      <c r="D13" s="86">
        <v>0.66920286071856194</v>
      </c>
      <c r="E13" s="190">
        <v>0.43203632317450058</v>
      </c>
      <c r="F13" s="55"/>
      <c r="G13" s="55"/>
      <c r="H13" s="86">
        <v>0.69460054048108166</v>
      </c>
      <c r="I13" s="86">
        <v>0.66920286071856194</v>
      </c>
      <c r="J13" s="86">
        <v>0.65613912689111731</v>
      </c>
      <c r="K13" s="86">
        <v>0.62915985151673337</v>
      </c>
      <c r="L13" s="219">
        <v>0.65424540233530759</v>
      </c>
      <c r="M13" s="263">
        <v>0.67352322395030695</v>
      </c>
    </row>
    <row r="14" spans="1:13" s="28" customFormat="1" ht="18" customHeight="1">
      <c r="A14" s="107"/>
      <c r="B14" s="54" t="s">
        <v>55</v>
      </c>
      <c r="C14" s="312">
        <v>1241441</v>
      </c>
      <c r="D14" s="295">
        <v>1099312</v>
      </c>
      <c r="E14" s="189">
        <v>0.12928904623982995</v>
      </c>
      <c r="F14" s="54"/>
      <c r="G14" s="54"/>
      <c r="H14" s="295">
        <v>1027263</v>
      </c>
      <c r="I14" s="295">
        <v>1099312</v>
      </c>
      <c r="J14" s="295">
        <v>1154299</v>
      </c>
      <c r="K14" s="295">
        <v>1278731</v>
      </c>
      <c r="L14" s="299">
        <v>1313576</v>
      </c>
      <c r="M14" s="298">
        <v>1241441</v>
      </c>
    </row>
    <row r="15" spans="1:13" s="14" customFormat="1" ht="7" customHeight="1">
      <c r="A15" s="12"/>
      <c r="B15" s="12"/>
      <c r="C15" s="181"/>
      <c r="D15" s="46"/>
      <c r="E15" s="46"/>
      <c r="F15" s="12"/>
      <c r="G15" s="12"/>
      <c r="H15" s="50"/>
      <c r="I15" s="50"/>
      <c r="J15" s="50"/>
      <c r="K15" s="50"/>
      <c r="L15" s="210"/>
      <c r="M15" s="255"/>
    </row>
    <row r="16" spans="1:13" s="28" customFormat="1" ht="18" customHeight="1">
      <c r="A16" s="107"/>
      <c r="B16" s="54" t="s">
        <v>57</v>
      </c>
      <c r="C16" s="312">
        <v>7510975</v>
      </c>
      <c r="D16" s="295">
        <v>7666371</v>
      </c>
      <c r="E16" s="189">
        <v>-2.0269825188475754E-2</v>
      </c>
      <c r="F16" s="54"/>
      <c r="G16" s="54"/>
      <c r="H16" s="295">
        <v>7389855</v>
      </c>
      <c r="I16" s="295">
        <v>7666371</v>
      </c>
      <c r="J16" s="295">
        <v>7517608</v>
      </c>
      <c r="K16" s="295">
        <v>8001150</v>
      </c>
      <c r="L16" s="299">
        <v>7466339</v>
      </c>
      <c r="M16" s="298">
        <v>7510975</v>
      </c>
    </row>
    <row r="17" spans="1:13" s="14" customFormat="1" ht="18" customHeight="1">
      <c r="A17" s="12"/>
      <c r="B17" s="12" t="s">
        <v>33</v>
      </c>
      <c r="C17" s="313">
        <v>2720738</v>
      </c>
      <c r="D17" s="296">
        <v>2850567</v>
      </c>
      <c r="E17" s="86">
        <v>-4.5544974034990249E-2</v>
      </c>
      <c r="F17" s="12"/>
      <c r="G17" s="12"/>
      <c r="H17" s="296">
        <v>2792460</v>
      </c>
      <c r="I17" s="296">
        <v>2850567</v>
      </c>
      <c r="J17" s="296">
        <v>2801485</v>
      </c>
      <c r="K17" s="296">
        <v>2909726</v>
      </c>
      <c r="L17" s="301">
        <v>2737780</v>
      </c>
      <c r="M17" s="300">
        <v>2720738</v>
      </c>
    </row>
    <row r="18" spans="1:13" s="14" customFormat="1" ht="18" customHeight="1">
      <c r="A18" s="55"/>
      <c r="B18" s="55" t="s">
        <v>56</v>
      </c>
      <c r="C18" s="314">
        <v>0.362234996122341</v>
      </c>
      <c r="D18" s="86">
        <v>0.37182742656205914</v>
      </c>
      <c r="E18" s="190">
        <v>-0.95924304397181359</v>
      </c>
      <c r="F18" s="55"/>
      <c r="G18" s="55"/>
      <c r="H18" s="86">
        <v>0.37787750909862239</v>
      </c>
      <c r="I18" s="86">
        <v>0.37182742656205914</v>
      </c>
      <c r="J18" s="86">
        <v>0.37265643539806809</v>
      </c>
      <c r="K18" s="86">
        <v>0.36366347337570226</v>
      </c>
      <c r="L18" s="219">
        <v>0.36668305577874244</v>
      </c>
      <c r="M18" s="263">
        <v>0.362234996122341</v>
      </c>
    </row>
    <row r="19" spans="1:13" s="28" customFormat="1" ht="18" customHeight="1">
      <c r="A19" s="107"/>
      <c r="B19" s="54" t="s">
        <v>58</v>
      </c>
      <c r="C19" s="312">
        <v>4790237</v>
      </c>
      <c r="D19" s="295">
        <v>4815804</v>
      </c>
      <c r="E19" s="189">
        <v>-5.3089785215510998E-3</v>
      </c>
      <c r="F19" s="54"/>
      <c r="G19" s="54"/>
      <c r="H19" s="295">
        <v>4597395</v>
      </c>
      <c r="I19" s="295">
        <v>4815804</v>
      </c>
      <c r="J19" s="295">
        <v>4716123</v>
      </c>
      <c r="K19" s="295">
        <v>5091424</v>
      </c>
      <c r="L19" s="299">
        <v>4728559</v>
      </c>
      <c r="M19" s="298">
        <v>4790237</v>
      </c>
    </row>
    <row r="20" spans="1:13" s="14" customFormat="1">
      <c r="A20" s="12"/>
      <c r="B20" s="12"/>
      <c r="C20" s="181"/>
      <c r="D20" s="46"/>
      <c r="E20" s="46"/>
      <c r="F20" s="12"/>
      <c r="G20" s="12"/>
      <c r="H20" s="46"/>
      <c r="I20" s="46"/>
      <c r="J20" s="46"/>
      <c r="K20" s="46"/>
      <c r="L20" s="220"/>
      <c r="M20" s="264"/>
    </row>
    <row r="21" spans="1:13" s="28" customFormat="1" ht="18" customHeight="1">
      <c r="A21" s="107"/>
      <c r="B21" s="54" t="s">
        <v>59</v>
      </c>
      <c r="C21" s="312">
        <v>694497</v>
      </c>
      <c r="D21" s="295">
        <v>702412</v>
      </c>
      <c r="E21" s="189">
        <v>-1.1268315461580913E-2</v>
      </c>
      <c r="F21" s="54"/>
      <c r="G21" s="54"/>
      <c r="H21" s="295">
        <v>646150</v>
      </c>
      <c r="I21" s="295">
        <v>702412</v>
      </c>
      <c r="J21" s="295">
        <v>679518</v>
      </c>
      <c r="K21" s="295">
        <v>634271</v>
      </c>
      <c r="L21" s="299">
        <v>658629</v>
      </c>
      <c r="M21" s="298">
        <v>694497</v>
      </c>
    </row>
    <row r="22" spans="1:13" s="14" customFormat="1" ht="18" customHeight="1">
      <c r="A22" s="12"/>
      <c r="B22" s="12" t="s">
        <v>33</v>
      </c>
      <c r="C22" s="313">
        <v>231715</v>
      </c>
      <c r="D22" s="296">
        <v>236456</v>
      </c>
      <c r="E22" s="86">
        <v>-2.0050241905470778E-2</v>
      </c>
      <c r="F22" s="12"/>
      <c r="G22" s="12"/>
      <c r="H22" s="296">
        <v>220049</v>
      </c>
      <c r="I22" s="296">
        <v>236456</v>
      </c>
      <c r="J22" s="296">
        <v>239900</v>
      </c>
      <c r="K22" s="296">
        <v>234138</v>
      </c>
      <c r="L22" s="301">
        <v>232032</v>
      </c>
      <c r="M22" s="300">
        <v>231715</v>
      </c>
    </row>
    <row r="23" spans="1:13" s="14" customFormat="1" ht="18" customHeight="1">
      <c r="A23" s="55"/>
      <c r="B23" s="55" t="s">
        <v>56</v>
      </c>
      <c r="C23" s="314">
        <v>0.33364434979560748</v>
      </c>
      <c r="D23" s="86">
        <v>0.33663433996002345</v>
      </c>
      <c r="E23" s="190">
        <v>-0.29899901644159788</v>
      </c>
      <c r="F23" s="55"/>
      <c r="G23" s="55"/>
      <c r="H23" s="86">
        <v>0.34055405091696972</v>
      </c>
      <c r="I23" s="86">
        <v>0.33663433996002345</v>
      </c>
      <c r="J23" s="86">
        <v>0.3530443637990458</v>
      </c>
      <c r="K23" s="86">
        <v>0.36914504998651998</v>
      </c>
      <c r="L23" s="219">
        <v>0.35229545009405905</v>
      </c>
      <c r="M23" s="263">
        <v>0.33364434979560748</v>
      </c>
    </row>
    <row r="24" spans="1:13" s="28" customFormat="1" ht="18" customHeight="1">
      <c r="A24" s="107"/>
      <c r="B24" s="54" t="s">
        <v>60</v>
      </c>
      <c r="C24" s="312">
        <v>462782</v>
      </c>
      <c r="D24" s="295">
        <v>465956</v>
      </c>
      <c r="E24" s="189">
        <v>-6.8118019727184675E-3</v>
      </c>
      <c r="F24" s="54"/>
      <c r="G24" s="54"/>
      <c r="H24" s="295">
        <v>426101</v>
      </c>
      <c r="I24" s="295">
        <v>465956</v>
      </c>
      <c r="J24" s="295">
        <v>439618</v>
      </c>
      <c r="K24" s="295">
        <v>400133</v>
      </c>
      <c r="L24" s="299">
        <v>426597</v>
      </c>
      <c r="M24" s="298">
        <v>462782</v>
      </c>
    </row>
    <row r="25" spans="1:13" s="14" customFormat="1" ht="7" customHeight="1">
      <c r="A25" s="107"/>
      <c r="B25" s="12"/>
      <c r="C25" s="181"/>
      <c r="D25" s="46"/>
      <c r="E25" s="46"/>
      <c r="F25" s="12"/>
      <c r="G25" s="12"/>
      <c r="H25" s="50"/>
      <c r="I25" s="50"/>
      <c r="J25" s="50"/>
      <c r="K25" s="50"/>
      <c r="L25" s="210"/>
      <c r="M25" s="255"/>
    </row>
    <row r="26" spans="1:13" s="15" customFormat="1" ht="18" customHeight="1">
      <c r="A26" s="107"/>
      <c r="B26" s="127" t="s">
        <v>61</v>
      </c>
      <c r="C26" s="287">
        <v>12008012</v>
      </c>
      <c r="D26" s="284">
        <v>11692004</v>
      </c>
      <c r="E26" s="191">
        <v>2.7027702008996846E-2</v>
      </c>
      <c r="F26" s="127"/>
      <c r="G26" s="127"/>
      <c r="H26" s="284">
        <v>11399675</v>
      </c>
      <c r="I26" s="284">
        <v>11692004</v>
      </c>
      <c r="J26" s="284">
        <v>11554004</v>
      </c>
      <c r="K26" s="284">
        <v>12083621</v>
      </c>
      <c r="L26" s="292">
        <v>11924125</v>
      </c>
      <c r="M26" s="283">
        <v>12008012</v>
      </c>
    </row>
    <row r="27" spans="1:13" s="14" customFormat="1" ht="18" customHeight="1">
      <c r="A27" s="107"/>
      <c r="B27" s="12" t="s">
        <v>33</v>
      </c>
      <c r="C27" s="286">
        <v>5513552</v>
      </c>
      <c r="D27" s="50">
        <v>5310932</v>
      </c>
      <c r="E27" s="86">
        <v>3.8151495820319292E-2</v>
      </c>
      <c r="F27" s="12"/>
      <c r="G27" s="12"/>
      <c r="H27" s="50">
        <v>5348916</v>
      </c>
      <c r="I27" s="50">
        <v>5310932</v>
      </c>
      <c r="J27" s="50">
        <v>5243964</v>
      </c>
      <c r="K27" s="50">
        <v>5313333</v>
      </c>
      <c r="L27" s="210">
        <v>5455393</v>
      </c>
      <c r="M27" s="255">
        <v>5513552</v>
      </c>
    </row>
    <row r="28" spans="1:13" s="14" customFormat="1" ht="18" customHeight="1">
      <c r="A28" s="107"/>
      <c r="B28" s="55" t="s">
        <v>56</v>
      </c>
      <c r="C28" s="314">
        <v>0.45915610344160218</v>
      </c>
      <c r="D28" s="86">
        <v>0.45423624555722014</v>
      </c>
      <c r="E28" s="190">
        <v>0.49198578843820395</v>
      </c>
      <c r="F28" s="55"/>
      <c r="G28" s="55"/>
      <c r="H28" s="86">
        <v>0.46921653468190977</v>
      </c>
      <c r="I28" s="86">
        <v>0.45423624555722014</v>
      </c>
      <c r="J28" s="86">
        <v>0.45386551709693018</v>
      </c>
      <c r="K28" s="86">
        <v>0.43971364212763708</v>
      </c>
      <c r="L28" s="219">
        <v>0.45750887381673705</v>
      </c>
      <c r="M28" s="263">
        <v>0.45915610344160218</v>
      </c>
    </row>
    <row r="29" spans="1:13" ht="18" customHeight="1">
      <c r="A29" s="107"/>
      <c r="B29" s="127" t="s">
        <v>62</v>
      </c>
      <c r="C29" s="287">
        <v>6494460</v>
      </c>
      <c r="D29" s="284">
        <v>6381072</v>
      </c>
      <c r="E29" s="191">
        <v>1.7769428083557193E-2</v>
      </c>
      <c r="F29" s="127"/>
      <c r="G29" s="127"/>
      <c r="H29" s="284">
        <v>6050759</v>
      </c>
      <c r="I29" s="284">
        <v>6381072</v>
      </c>
      <c r="J29" s="284">
        <v>6310040</v>
      </c>
      <c r="K29" s="284">
        <v>6770288</v>
      </c>
      <c r="L29" s="292">
        <v>6468732</v>
      </c>
      <c r="M29" s="283">
        <v>6494460</v>
      </c>
    </row>
    <row r="30" spans="1:13">
      <c r="A30" s="107"/>
      <c r="B30" s="40"/>
      <c r="C30" s="145"/>
      <c r="D30" s="47"/>
      <c r="E30" s="47"/>
      <c r="F30" s="40"/>
      <c r="G30" s="40"/>
      <c r="H30" s="10"/>
      <c r="I30" s="10"/>
      <c r="J30" s="10"/>
      <c r="K30" s="10"/>
      <c r="L30" s="199"/>
      <c r="M30" s="245"/>
    </row>
    <row r="31" spans="1:13" s="28" customFormat="1" ht="18" customHeight="1">
      <c r="A31" s="107"/>
      <c r="B31" s="178" t="s">
        <v>119</v>
      </c>
      <c r="C31" s="315">
        <v>472627675</v>
      </c>
      <c r="D31" s="297">
        <v>430413821</v>
      </c>
      <c r="E31" s="191">
        <v>9.8077366339962335E-2</v>
      </c>
      <c r="F31" s="178"/>
      <c r="G31" s="178"/>
      <c r="H31" s="297">
        <v>422128076</v>
      </c>
      <c r="I31" s="297">
        <v>430413821</v>
      </c>
      <c r="J31" s="297">
        <v>433105930</v>
      </c>
      <c r="K31" s="297">
        <v>430140846</v>
      </c>
      <c r="L31" s="303">
        <v>444690263</v>
      </c>
      <c r="M31" s="302">
        <v>472627675</v>
      </c>
    </row>
    <row r="32" spans="1:13" s="14" customFormat="1" ht="18" customHeight="1">
      <c r="A32" s="107"/>
      <c r="B32" s="12" t="s">
        <v>33</v>
      </c>
      <c r="C32" s="313">
        <v>3272246</v>
      </c>
      <c r="D32" s="296">
        <v>3641838</v>
      </c>
      <c r="E32" s="86">
        <v>-0.10148501937757803</v>
      </c>
      <c r="F32" s="12"/>
      <c r="G32" s="12"/>
      <c r="H32" s="296">
        <v>3832334</v>
      </c>
      <c r="I32" s="296">
        <v>3641838</v>
      </c>
      <c r="J32" s="296">
        <v>3553168</v>
      </c>
      <c r="K32" s="296">
        <v>3370607</v>
      </c>
      <c r="L32" s="301">
        <v>3373223</v>
      </c>
      <c r="M32" s="300">
        <v>3272246</v>
      </c>
    </row>
    <row r="33" spans="1:13" s="14" customFormat="1" ht="18" customHeight="1">
      <c r="A33" s="107"/>
      <c r="B33" s="55" t="s">
        <v>56</v>
      </c>
      <c r="C33" s="314">
        <v>6.9235175447565573E-3</v>
      </c>
      <c r="D33" s="86">
        <v>8.4612478092333382E-3</v>
      </c>
      <c r="E33" s="190">
        <v>-0.1537730264476781</v>
      </c>
      <c r="F33" s="55"/>
      <c r="G33" s="55"/>
      <c r="H33" s="86">
        <v>9.0786048545133963E-3</v>
      </c>
      <c r="I33" s="86">
        <v>8.4612478092333382E-3</v>
      </c>
      <c r="J33" s="86">
        <v>8.203923691370376E-3</v>
      </c>
      <c r="K33" s="86">
        <v>7.8360542397780102E-3</v>
      </c>
      <c r="L33" s="219">
        <v>7.5855562414237077E-3</v>
      </c>
      <c r="M33" s="263">
        <v>6.9235175447565573E-3</v>
      </c>
    </row>
    <row r="34" spans="1:13" s="28" customFormat="1" ht="18" customHeight="1">
      <c r="A34" s="107"/>
      <c r="B34" s="178" t="s">
        <v>120</v>
      </c>
      <c r="C34" s="315">
        <v>469355429</v>
      </c>
      <c r="D34" s="297">
        <v>426771983</v>
      </c>
      <c r="E34" s="191">
        <v>9.9780322271061594E-2</v>
      </c>
      <c r="F34" s="178"/>
      <c r="G34" s="178"/>
      <c r="H34" s="297">
        <v>418295742</v>
      </c>
      <c r="I34" s="297">
        <v>426771983</v>
      </c>
      <c r="J34" s="297">
        <v>429552762</v>
      </c>
      <c r="K34" s="297">
        <v>426770239</v>
      </c>
      <c r="L34" s="303">
        <v>441317040</v>
      </c>
      <c r="M34" s="302">
        <v>469355429</v>
      </c>
    </row>
    <row r="35" spans="1:13" ht="11.05" customHeight="1">
      <c r="C35" s="140"/>
      <c r="H35" s="108"/>
      <c r="I35" s="108"/>
      <c r="J35" s="108"/>
      <c r="K35" s="108"/>
      <c r="L35" s="222"/>
      <c r="M35" s="266"/>
    </row>
    <row r="36" spans="1:13" ht="18" customHeight="1">
      <c r="A36" s="40"/>
      <c r="B36" s="12"/>
      <c r="C36" s="232"/>
      <c r="D36" s="12"/>
      <c r="E36" s="12"/>
      <c r="F36" s="12"/>
      <c r="G36" s="12"/>
      <c r="H36" s="10"/>
      <c r="I36" s="10"/>
      <c r="J36" s="10"/>
      <c r="K36" s="10"/>
      <c r="L36" s="299"/>
      <c r="M36" s="245"/>
    </row>
    <row r="37" spans="1:13" ht="14.95" customHeight="1">
      <c r="A37" s="12"/>
      <c r="B37" s="40"/>
      <c r="C37" s="231"/>
      <c r="D37" s="40"/>
      <c r="E37" s="40"/>
      <c r="F37" s="40"/>
      <c r="G37" s="40"/>
      <c r="H37" s="131" t="s">
        <v>215</v>
      </c>
      <c r="I37" s="132"/>
      <c r="J37" s="132"/>
      <c r="K37" s="132"/>
      <c r="L37" s="354" t="s">
        <v>216</v>
      </c>
      <c r="M37" s="273"/>
    </row>
    <row r="38" spans="1:13" ht="23.8" thickBot="1">
      <c r="A38" s="138"/>
      <c r="B38" s="123" t="s">
        <v>118</v>
      </c>
      <c r="C38" s="133" t="s">
        <v>217</v>
      </c>
      <c r="D38" s="160" t="s">
        <v>218</v>
      </c>
      <c r="E38" s="134" t="s">
        <v>106</v>
      </c>
      <c r="F38" s="123"/>
      <c r="G38" s="123"/>
      <c r="H38" s="134" t="s">
        <v>76</v>
      </c>
      <c r="I38" s="134" t="s">
        <v>77</v>
      </c>
      <c r="J38" s="134" t="s">
        <v>78</v>
      </c>
      <c r="K38" s="135" t="s">
        <v>79</v>
      </c>
      <c r="L38" s="401" t="s">
        <v>76</v>
      </c>
      <c r="M38" s="272" t="s">
        <v>77</v>
      </c>
    </row>
    <row r="39" spans="1:13" s="14" customFormat="1" ht="18" customHeight="1">
      <c r="A39" s="147"/>
      <c r="B39" s="147"/>
      <c r="C39" s="175"/>
      <c r="D39" s="147"/>
      <c r="E39" s="147"/>
      <c r="F39" s="147"/>
      <c r="G39" s="147"/>
      <c r="H39" s="75"/>
      <c r="I39" s="75"/>
      <c r="J39" s="75"/>
      <c r="K39" s="75"/>
      <c r="L39" s="218"/>
      <c r="M39" s="262"/>
    </row>
    <row r="40" spans="1:13" ht="16" customHeight="1">
      <c r="A40" s="12"/>
      <c r="B40" s="40" t="s">
        <v>68</v>
      </c>
      <c r="C40" s="182">
        <v>7.8461824046399623E-3</v>
      </c>
      <c r="D40" s="56">
        <v>7.5167998521620929E-3</v>
      </c>
      <c r="E40" s="190">
        <v>3.2938255247786943E-2</v>
      </c>
      <c r="F40" s="40"/>
      <c r="G40" s="40"/>
      <c r="H40" s="56">
        <v>7.7588343358439352E-3</v>
      </c>
      <c r="I40" s="56">
        <v>7.5167998521620929E-3</v>
      </c>
      <c r="J40" s="56">
        <v>7.5493152031997557E-3</v>
      </c>
      <c r="K40" s="56">
        <v>7.797397605320648E-3</v>
      </c>
      <c r="L40" s="224">
        <v>8.3202743931056321E-3</v>
      </c>
      <c r="M40" s="267">
        <v>7.8461824046399623E-3</v>
      </c>
    </row>
    <row r="41" spans="1:13" ht="16" customHeight="1">
      <c r="A41" s="12"/>
      <c r="B41" s="54" t="s">
        <v>69</v>
      </c>
      <c r="C41" s="182">
        <v>2.6088920659599018E-3</v>
      </c>
      <c r="D41" s="56">
        <v>2.5379296932351082E-3</v>
      </c>
      <c r="E41" s="190">
        <v>7.0962372724793672E-3</v>
      </c>
      <c r="F41" s="54"/>
      <c r="G41" s="54"/>
      <c r="H41" s="56">
        <v>2.420811760151641E-3</v>
      </c>
      <c r="I41" s="56">
        <v>2.5379296932351082E-3</v>
      </c>
      <c r="J41" s="56">
        <v>2.6483081251792622E-3</v>
      </c>
      <c r="K41" s="56">
        <v>2.9495074171001319E-3</v>
      </c>
      <c r="L41" s="224">
        <v>2.933492044941526E-3</v>
      </c>
      <c r="M41" s="267">
        <v>2.6088920659599018E-3</v>
      </c>
    </row>
    <row r="42" spans="1:13" ht="7" customHeight="1">
      <c r="A42" s="40"/>
      <c r="B42" s="40"/>
      <c r="C42" s="159"/>
      <c r="D42" s="44"/>
      <c r="E42" s="190"/>
      <c r="F42" s="40"/>
      <c r="G42" s="40"/>
      <c r="H42" s="44"/>
      <c r="I42" s="44"/>
      <c r="J42" s="44"/>
      <c r="K42" s="44"/>
      <c r="L42" s="206"/>
      <c r="M42" s="250"/>
    </row>
    <row r="43" spans="1:13" ht="16" customHeight="1">
      <c r="A43" s="12"/>
      <c r="B43" s="54" t="s">
        <v>70</v>
      </c>
      <c r="C43" s="182">
        <v>1.5498188023450283E-2</v>
      </c>
      <c r="D43" s="56">
        <v>1.7340579034442714E-2</v>
      </c>
      <c r="E43" s="190">
        <v>-0.18423910109924313</v>
      </c>
      <c r="F43" s="54"/>
      <c r="G43" s="54"/>
      <c r="H43" s="56">
        <v>1.7045863806767009E-2</v>
      </c>
      <c r="I43" s="56">
        <v>1.7340579034442714E-2</v>
      </c>
      <c r="J43" s="56">
        <v>1.6906420896468717E-2</v>
      </c>
      <c r="K43" s="56">
        <v>1.8092960921585553E-2</v>
      </c>
      <c r="L43" s="224">
        <v>1.6351519348093778E-2</v>
      </c>
      <c r="M43" s="267">
        <v>1.5498188023450283E-2</v>
      </c>
    </row>
    <row r="44" spans="1:13" ht="16" customHeight="1">
      <c r="A44" s="12"/>
      <c r="B44" s="54" t="s">
        <v>71</v>
      </c>
      <c r="C44" s="182">
        <v>1.0066697735428074E-2</v>
      </c>
      <c r="D44" s="56">
        <v>1.1118019241489594E-2</v>
      </c>
      <c r="E44" s="190">
        <v>-0.105132150606152</v>
      </c>
      <c r="F44" s="54"/>
      <c r="G44" s="54"/>
      <c r="H44" s="56">
        <v>1.0834058933362102E-2</v>
      </c>
      <c r="I44" s="56">
        <v>1.1118019241489594E-2</v>
      </c>
      <c r="J44" s="56">
        <v>1.0820200710773203E-2</v>
      </c>
      <c r="K44" s="56">
        <v>1.1743824816635886E-2</v>
      </c>
      <c r="L44" s="224">
        <v>1.0559868793687352E-2</v>
      </c>
      <c r="M44" s="267">
        <v>1.0066697735428074E-2</v>
      </c>
    </row>
    <row r="45" spans="1:13">
      <c r="A45" s="12"/>
      <c r="B45" s="40"/>
      <c r="C45" s="182"/>
      <c r="D45" s="56"/>
      <c r="E45" s="190"/>
      <c r="F45" s="40"/>
      <c r="G45" s="40"/>
      <c r="H45" s="56"/>
      <c r="I45" s="56"/>
      <c r="J45" s="56"/>
      <c r="K45" s="56"/>
      <c r="L45" s="224"/>
      <c r="M45" s="267"/>
    </row>
    <row r="46" spans="1:13" ht="16" customHeight="1">
      <c r="A46" s="12"/>
      <c r="B46" s="54" t="s">
        <v>72</v>
      </c>
      <c r="C46" s="182">
        <v>1.4330290125745527E-3</v>
      </c>
      <c r="D46" s="56">
        <v>1.5887870285355322E-3</v>
      </c>
      <c r="E46" s="190">
        <v>-1.5575801596097949E-2</v>
      </c>
      <c r="F46" s="54"/>
      <c r="G46" s="54"/>
      <c r="H46" s="56">
        <v>1.4904466865374899E-3</v>
      </c>
      <c r="I46" s="56">
        <v>1.5887870285355322E-3</v>
      </c>
      <c r="J46" s="56">
        <v>1.5281745622712209E-3</v>
      </c>
      <c r="K46" s="56">
        <v>1.4342738752173114E-3</v>
      </c>
      <c r="L46" s="224">
        <v>1.4424184110466533E-3</v>
      </c>
      <c r="M46" s="267">
        <v>1.4330290125745527E-3</v>
      </c>
    </row>
    <row r="47" spans="1:13" ht="16" customHeight="1">
      <c r="A47" s="12"/>
      <c r="B47" s="54" t="s">
        <v>73</v>
      </c>
      <c r="C47" s="182">
        <v>9.7253779121928095E-4</v>
      </c>
      <c r="D47" s="56">
        <v>1.0757306098187396E-3</v>
      </c>
      <c r="E47" s="190">
        <v>-1.0319281859945861E-2</v>
      </c>
      <c r="F47" s="54"/>
      <c r="G47" s="54"/>
      <c r="H47" s="56">
        <v>1.0041345904723273E-3</v>
      </c>
      <c r="I47" s="56">
        <v>1.0757306098187396E-3</v>
      </c>
      <c r="J47" s="56">
        <v>1.0086155505419799E-3</v>
      </c>
      <c r="K47" s="56">
        <v>9.2294255111241303E-4</v>
      </c>
      <c r="L47" s="224">
        <v>9.5268100657740413E-4</v>
      </c>
      <c r="M47" s="267">
        <v>9.7253779121928095E-4</v>
      </c>
    </row>
    <row r="48" spans="1:13" ht="7" customHeight="1">
      <c r="A48" s="40"/>
      <c r="B48" s="40"/>
      <c r="C48" s="159"/>
      <c r="D48" s="44"/>
      <c r="E48" s="190"/>
      <c r="F48" s="40"/>
      <c r="G48" s="40"/>
      <c r="H48" s="44"/>
      <c r="I48" s="44"/>
      <c r="J48" s="44"/>
      <c r="K48" s="44"/>
      <c r="L48" s="206"/>
      <c r="M48" s="250"/>
    </row>
    <row r="49" spans="1:13" ht="18" customHeight="1">
      <c r="A49" s="16"/>
      <c r="B49" s="127" t="s">
        <v>66</v>
      </c>
      <c r="C49" s="316">
        <v>2.4777399440664798E-2</v>
      </c>
      <c r="D49" s="176">
        <v>2.6446165915140339E-2</v>
      </c>
      <c r="E49" s="192">
        <v>-0.16687664744755409</v>
      </c>
      <c r="F49" s="127"/>
      <c r="G49" s="127"/>
      <c r="H49" s="176">
        <v>2.6295144829148433E-2</v>
      </c>
      <c r="I49" s="176">
        <v>2.6446165915140339E-2</v>
      </c>
      <c r="J49" s="176">
        <v>2.5983910661939693E-2</v>
      </c>
      <c r="K49" s="176">
        <v>2.7324632402123513E-2</v>
      </c>
      <c r="L49" s="225">
        <v>2.6114212152246064E-2</v>
      </c>
      <c r="M49" s="268">
        <v>2.4777399440664798E-2</v>
      </c>
    </row>
    <row r="50" spans="1:13" ht="18" customHeight="1">
      <c r="A50" s="16"/>
      <c r="B50" s="127" t="s">
        <v>67</v>
      </c>
      <c r="C50" s="317">
        <v>1.3648127592607256E-2</v>
      </c>
      <c r="D50" s="177">
        <v>1.4731679544543441E-2</v>
      </c>
      <c r="E50" s="193">
        <v>-0.10835519519361847</v>
      </c>
      <c r="F50" s="127"/>
      <c r="G50" s="127"/>
      <c r="H50" s="177">
        <v>1.4259005283986069E-2</v>
      </c>
      <c r="I50" s="177">
        <v>1.4731679544543441E-2</v>
      </c>
      <c r="J50" s="177">
        <v>1.4477124386494445E-2</v>
      </c>
      <c r="K50" s="177">
        <v>1.561627478484843E-2</v>
      </c>
      <c r="L50" s="226">
        <v>1.4446041845206283E-2</v>
      </c>
      <c r="M50" s="269">
        <v>1.3648127592607256E-2</v>
      </c>
    </row>
  </sheetData>
  <hyperlinks>
    <hyperlink ref="B5" location="Index!A1" display="Back" xr:uid="{0233CF68-1F38-4807-A022-D04B54A40150}"/>
  </hyperlinks>
  <printOptions horizontalCentered="1" verticalCentered="1"/>
  <pageMargins left="0" right="0" top="0" bottom="0" header="0" footer="0"/>
  <pageSetup paperSize="9" scale="80" orientation="landscape" r:id="rId1"/>
  <headerFooter scaleWithDoc="0" alignWithMargins="0">
    <oddFooter>&amp;R&amp;"UniCredit,Normale"&amp;6&amp;K03-049&amp;P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50"/>
    <pageSetUpPr fitToPage="1"/>
  </sheetPr>
  <dimension ref="A1:M59"/>
  <sheetViews>
    <sheetView showGridLines="0" zoomScale="80" zoomScaleNormal="80" zoomScaleSheetLayoutView="50" workbookViewId="0"/>
  </sheetViews>
  <sheetFormatPr defaultColWidth="9.125" defaultRowHeight="11.55"/>
  <cols>
    <col min="1" max="1" width="5.5" style="13" customWidth="1"/>
    <col min="2" max="2" width="50.625" style="13" customWidth="1"/>
    <col min="3" max="4" width="12.375" style="13" customWidth="1"/>
    <col min="5" max="5" width="14.125" style="13" customWidth="1"/>
    <col min="6" max="7" width="4.625" style="13" customWidth="1"/>
    <col min="8" max="12" width="12.625" style="13" customWidth="1"/>
    <col min="13" max="13" width="12.625" style="77" customWidth="1"/>
    <col min="14" max="16384" width="9.125" style="13"/>
  </cols>
  <sheetData>
    <row r="1" spans="1:13">
      <c r="M1" s="13"/>
    </row>
    <row r="2" spans="1:13">
      <c r="M2" s="13"/>
    </row>
    <row r="3" spans="1:13">
      <c r="M3" s="13"/>
    </row>
    <row r="4" spans="1:13">
      <c r="M4" s="13"/>
    </row>
    <row r="5" spans="1:13">
      <c r="M5" s="13"/>
    </row>
    <row r="6" spans="1:13">
      <c r="M6" s="13"/>
    </row>
    <row r="7" spans="1:13" ht="23.1">
      <c r="B7" s="147" t="s">
        <v>43</v>
      </c>
      <c r="C7" s="147"/>
      <c r="D7" s="147"/>
      <c r="E7" s="147"/>
      <c r="F7" s="147"/>
      <c r="G7" s="147"/>
      <c r="M7" s="13"/>
    </row>
    <row r="8" spans="1:13" s="14" customFormat="1" ht="17.7">
      <c r="A8" s="13"/>
      <c r="B8" s="13"/>
      <c r="C8" s="13"/>
      <c r="D8" s="13"/>
      <c r="E8" s="13"/>
      <c r="F8" s="13"/>
      <c r="G8" s="13"/>
      <c r="H8" s="131" t="s">
        <v>215</v>
      </c>
      <c r="I8" s="132"/>
      <c r="J8" s="132"/>
      <c r="K8" s="132"/>
      <c r="L8" s="131" t="s">
        <v>216</v>
      </c>
      <c r="M8" s="132"/>
    </row>
    <row r="9" spans="1:13" s="14" customFormat="1" ht="23.8" thickBot="1">
      <c r="A9" s="138"/>
      <c r="B9" s="123" t="s">
        <v>245</v>
      </c>
      <c r="C9" s="133" t="s">
        <v>217</v>
      </c>
      <c r="D9" s="160" t="s">
        <v>218</v>
      </c>
      <c r="E9" s="134" t="s">
        <v>106</v>
      </c>
      <c r="F9" s="123"/>
      <c r="G9" s="123"/>
      <c r="H9" s="134" t="s">
        <v>76</v>
      </c>
      <c r="I9" s="134" t="s">
        <v>77</v>
      </c>
      <c r="J9" s="134" t="s">
        <v>78</v>
      </c>
      <c r="K9" s="135" t="s">
        <v>79</v>
      </c>
      <c r="L9" s="401" t="s">
        <v>76</v>
      </c>
      <c r="M9" s="272" t="s">
        <v>77</v>
      </c>
    </row>
    <row r="10" spans="1:13" s="75" customFormat="1" ht="5.95" customHeight="1">
      <c r="C10" s="179"/>
      <c r="L10" s="218"/>
      <c r="M10" s="262"/>
    </row>
    <row r="11" spans="1:13">
      <c r="C11" s="140"/>
      <c r="L11" s="197"/>
      <c r="M11" s="240"/>
    </row>
    <row r="12" spans="1:13">
      <c r="C12" s="140"/>
      <c r="L12" s="197"/>
      <c r="M12" s="240"/>
    </row>
    <row r="13" spans="1:13">
      <c r="C13" s="140"/>
      <c r="L13" s="197"/>
      <c r="M13" s="240"/>
    </row>
    <row r="14" spans="1:13">
      <c r="C14" s="140"/>
      <c r="L14" s="197"/>
      <c r="M14" s="240"/>
    </row>
    <row r="15" spans="1:13" s="14" customFormat="1" ht="15.65">
      <c r="A15" s="12"/>
      <c r="B15" s="184" t="s">
        <v>90</v>
      </c>
      <c r="C15" s="318"/>
      <c r="D15" s="184"/>
      <c r="E15" s="184"/>
      <c r="F15" s="184"/>
      <c r="G15" s="184"/>
      <c r="H15" s="143"/>
      <c r="I15" s="143"/>
      <c r="J15" s="143"/>
      <c r="K15" s="143"/>
      <c r="L15" s="221"/>
      <c r="M15" s="265"/>
    </row>
    <row r="16" spans="1:13" s="14" customFormat="1">
      <c r="A16" s="12"/>
      <c r="B16" s="57" t="s">
        <v>61</v>
      </c>
      <c r="C16" s="146">
        <v>4524525</v>
      </c>
      <c r="D16" s="10">
        <v>4368596</v>
      </c>
      <c r="E16" s="344">
        <v>3.5693160914856747E-2</v>
      </c>
      <c r="F16" s="57"/>
      <c r="G16" s="57"/>
      <c r="H16" s="10">
        <v>4425039</v>
      </c>
      <c r="I16" s="10">
        <v>4368596</v>
      </c>
      <c r="J16" s="10">
        <v>4483850</v>
      </c>
      <c r="K16" s="10">
        <v>4380136</v>
      </c>
      <c r="L16" s="199">
        <v>4385995</v>
      </c>
      <c r="M16" s="245">
        <v>4524525</v>
      </c>
    </row>
    <row r="17" spans="1:13" s="14" customFormat="1">
      <c r="A17" s="55"/>
      <c r="B17" s="57" t="s">
        <v>62</v>
      </c>
      <c r="C17" s="146">
        <v>2399056</v>
      </c>
      <c r="D17" s="10">
        <v>2340866</v>
      </c>
      <c r="E17" s="344">
        <v>2.4858321663862926E-2</v>
      </c>
      <c r="F17" s="57"/>
      <c r="G17" s="57"/>
      <c r="H17" s="10">
        <v>2368977</v>
      </c>
      <c r="I17" s="10">
        <v>2340866</v>
      </c>
      <c r="J17" s="10">
        <v>2438734</v>
      </c>
      <c r="K17" s="10">
        <v>2302232</v>
      </c>
      <c r="L17" s="199">
        <v>2282187</v>
      </c>
      <c r="M17" s="245">
        <v>2399056</v>
      </c>
    </row>
    <row r="18" spans="1:13" s="14" customFormat="1">
      <c r="A18" s="55"/>
      <c r="B18" s="94" t="s">
        <v>63</v>
      </c>
      <c r="C18" s="180">
        <v>0.46976621855332878</v>
      </c>
      <c r="D18" s="79">
        <v>0.46416056783460863</v>
      </c>
      <c r="E18" s="190">
        <v>0.56056507187201565</v>
      </c>
      <c r="F18" s="94"/>
      <c r="G18" s="94"/>
      <c r="H18" s="79">
        <v>0.4646426845051535</v>
      </c>
      <c r="I18" s="79">
        <v>0.46416056783460863</v>
      </c>
      <c r="J18" s="79">
        <v>0.45610714006936004</v>
      </c>
      <c r="K18" s="79">
        <v>0.47439257593828138</v>
      </c>
      <c r="L18" s="227">
        <v>0.47966493349855621</v>
      </c>
      <c r="M18" s="270">
        <v>0.46976621855332878</v>
      </c>
    </row>
    <row r="19" spans="1:13" s="14" customFormat="1">
      <c r="A19" s="12"/>
      <c r="B19" s="57" t="s">
        <v>64</v>
      </c>
      <c r="C19" s="146">
        <v>184995356</v>
      </c>
      <c r="D19" s="10">
        <v>167708921</v>
      </c>
      <c r="E19" s="344">
        <v>0.10307403384939784</v>
      </c>
      <c r="F19" s="57"/>
      <c r="G19" s="57"/>
      <c r="H19" s="10">
        <v>164446356</v>
      </c>
      <c r="I19" s="10">
        <v>167708921</v>
      </c>
      <c r="J19" s="10">
        <v>168334967</v>
      </c>
      <c r="K19" s="10">
        <v>162356220</v>
      </c>
      <c r="L19" s="199">
        <v>166530595</v>
      </c>
      <c r="M19" s="245">
        <v>184995356</v>
      </c>
    </row>
    <row r="20" spans="1:13" s="14" customFormat="1">
      <c r="A20" s="12"/>
      <c r="B20" s="57" t="s">
        <v>65</v>
      </c>
      <c r="C20" s="146">
        <v>181361738</v>
      </c>
      <c r="D20" s="10">
        <v>164084390</v>
      </c>
      <c r="E20" s="344">
        <v>0.10529550068717697</v>
      </c>
      <c r="F20" s="57"/>
      <c r="G20" s="57"/>
      <c r="H20" s="10">
        <v>160740515</v>
      </c>
      <c r="I20" s="10">
        <v>164084390</v>
      </c>
      <c r="J20" s="10">
        <v>164737928</v>
      </c>
      <c r="K20" s="10">
        <v>158731752</v>
      </c>
      <c r="L20" s="199">
        <v>162886364</v>
      </c>
      <c r="M20" s="245">
        <v>181361738</v>
      </c>
    </row>
    <row r="21" spans="1:13" s="14" customFormat="1">
      <c r="A21" s="55"/>
      <c r="B21" s="94" t="s">
        <v>66</v>
      </c>
      <c r="C21" s="180">
        <v>2.4457505841389879E-2</v>
      </c>
      <c r="D21" s="79">
        <v>2.6048679902961155E-2</v>
      </c>
      <c r="E21" s="190">
        <v>-0.15911740615712766</v>
      </c>
      <c r="F21" s="94"/>
      <c r="G21" s="94"/>
      <c r="H21" s="79">
        <v>2.6908708150395259E-2</v>
      </c>
      <c r="I21" s="79">
        <v>2.6048679902961155E-2</v>
      </c>
      <c r="J21" s="79">
        <v>2.6636474167604167E-2</v>
      </c>
      <c r="K21" s="79">
        <v>2.6978553701237931E-2</v>
      </c>
      <c r="L21" s="227">
        <v>2.6337472702838777E-2</v>
      </c>
      <c r="M21" s="270">
        <v>2.4457505841389879E-2</v>
      </c>
    </row>
    <row r="22" spans="1:13" s="14" customFormat="1">
      <c r="A22" s="12"/>
      <c r="B22" s="94" t="s">
        <v>67</v>
      </c>
      <c r="C22" s="180">
        <v>1.3228016154101919E-2</v>
      </c>
      <c r="D22" s="79">
        <v>1.4266232150419672E-2</v>
      </c>
      <c r="E22" s="190">
        <v>-0.10382159963177526</v>
      </c>
      <c r="F22" s="94"/>
      <c r="G22" s="94"/>
      <c r="H22" s="79">
        <v>1.4737896043197323E-2</v>
      </c>
      <c r="I22" s="79">
        <v>1.4266232150419672E-2</v>
      </c>
      <c r="J22" s="79">
        <v>1.480371903184311E-2</v>
      </c>
      <c r="K22" s="79">
        <v>1.4503916015492602E-2</v>
      </c>
      <c r="L22" s="227">
        <v>1.4010914995929309E-2</v>
      </c>
      <c r="M22" s="270">
        <v>1.3228016154101919E-2</v>
      </c>
    </row>
    <row r="23" spans="1:13" s="14" customFormat="1">
      <c r="A23" s="12"/>
      <c r="B23" s="95"/>
      <c r="C23" s="181"/>
      <c r="D23" s="46"/>
      <c r="E23" s="345"/>
      <c r="F23" s="95"/>
      <c r="G23" s="95"/>
      <c r="H23" s="46"/>
      <c r="I23" s="46"/>
      <c r="J23" s="46"/>
      <c r="K23" s="46"/>
      <c r="L23" s="220"/>
      <c r="M23" s="264"/>
    </row>
    <row r="24" spans="1:13" s="15" customFormat="1" ht="15.65">
      <c r="A24" s="12"/>
      <c r="B24" s="184" t="s">
        <v>91</v>
      </c>
      <c r="C24" s="319"/>
      <c r="D24" s="143"/>
      <c r="E24" s="346"/>
      <c r="F24" s="184"/>
      <c r="G24" s="184"/>
      <c r="H24" s="143"/>
      <c r="I24" s="143"/>
      <c r="J24" s="143"/>
      <c r="K24" s="143"/>
      <c r="L24" s="221"/>
      <c r="M24" s="265"/>
    </row>
    <row r="25" spans="1:13" s="15" customFormat="1">
      <c r="A25" s="12"/>
      <c r="B25" s="57" t="s">
        <v>61</v>
      </c>
      <c r="C25" s="146">
        <v>3015653</v>
      </c>
      <c r="D25" s="10">
        <v>3120899</v>
      </c>
      <c r="E25" s="344">
        <v>-3.3722975334991578E-2</v>
      </c>
      <c r="F25" s="57"/>
      <c r="G25" s="57"/>
      <c r="H25" s="10">
        <v>2845975</v>
      </c>
      <c r="I25" s="10">
        <v>3120899</v>
      </c>
      <c r="J25" s="10">
        <v>2899871</v>
      </c>
      <c r="K25" s="10">
        <v>3240287</v>
      </c>
      <c r="L25" s="199">
        <v>3111044</v>
      </c>
      <c r="M25" s="245">
        <v>3015653</v>
      </c>
    </row>
    <row r="26" spans="1:13" s="14" customFormat="1">
      <c r="A26" s="106"/>
      <c r="B26" s="57" t="s">
        <v>62</v>
      </c>
      <c r="C26" s="146">
        <v>1829738</v>
      </c>
      <c r="D26" s="10">
        <v>1994756</v>
      </c>
      <c r="E26" s="344">
        <v>-8.2725907329016635E-2</v>
      </c>
      <c r="F26" s="57"/>
      <c r="G26" s="57"/>
      <c r="H26" s="10">
        <v>1785957</v>
      </c>
      <c r="I26" s="10">
        <v>1994756</v>
      </c>
      <c r="J26" s="10">
        <v>1864922</v>
      </c>
      <c r="K26" s="10">
        <v>2254106</v>
      </c>
      <c r="L26" s="199">
        <v>1985419</v>
      </c>
      <c r="M26" s="245">
        <v>1829738</v>
      </c>
    </row>
    <row r="27" spans="1:13" s="14" customFormat="1">
      <c r="A27" s="106"/>
      <c r="B27" s="94" t="s">
        <v>63</v>
      </c>
      <c r="C27" s="180">
        <v>0.39325313621958496</v>
      </c>
      <c r="D27" s="79">
        <v>0.36083929662574787</v>
      </c>
      <c r="E27" s="190">
        <v>3.2413839593837093</v>
      </c>
      <c r="F27" s="94"/>
      <c r="G27" s="94"/>
      <c r="H27" s="79">
        <v>0.37246216147366018</v>
      </c>
      <c r="I27" s="79">
        <v>0.36083929662574787</v>
      </c>
      <c r="J27" s="79">
        <v>0.35689484118431475</v>
      </c>
      <c r="K27" s="79">
        <v>0.30434989246322935</v>
      </c>
      <c r="L27" s="227">
        <v>0.36181584059884719</v>
      </c>
      <c r="M27" s="270">
        <v>0.39325313621958496</v>
      </c>
    </row>
    <row r="28" spans="1:13" s="14" customFormat="1">
      <c r="A28" s="12"/>
      <c r="B28" s="57" t="s">
        <v>64</v>
      </c>
      <c r="C28" s="146">
        <v>137994905</v>
      </c>
      <c r="D28" s="10">
        <v>132265698</v>
      </c>
      <c r="E28" s="344">
        <v>4.3315894344730266E-2</v>
      </c>
      <c r="F28" s="57"/>
      <c r="G28" s="57"/>
      <c r="H28" s="10">
        <v>130579918</v>
      </c>
      <c r="I28" s="10">
        <v>132265698</v>
      </c>
      <c r="J28" s="10">
        <v>131960813</v>
      </c>
      <c r="K28" s="10">
        <v>131472936</v>
      </c>
      <c r="L28" s="199">
        <v>138648847</v>
      </c>
      <c r="M28" s="245">
        <v>137994905</v>
      </c>
    </row>
    <row r="29" spans="1:13" s="14" customFormat="1">
      <c r="A29" s="12"/>
      <c r="B29" s="57" t="s">
        <v>65</v>
      </c>
      <c r="C29" s="146">
        <v>136435984</v>
      </c>
      <c r="D29" s="10">
        <v>130764535</v>
      </c>
      <c r="E29" s="344">
        <v>4.3371461535805622E-2</v>
      </c>
      <c r="F29" s="57"/>
      <c r="G29" s="57"/>
      <c r="H29" s="10">
        <v>129086691</v>
      </c>
      <c r="I29" s="10">
        <v>130764535</v>
      </c>
      <c r="J29" s="10">
        <v>130553223</v>
      </c>
      <c r="K29" s="10">
        <v>130091821</v>
      </c>
      <c r="L29" s="199">
        <v>137126450</v>
      </c>
      <c r="M29" s="245">
        <v>136435984</v>
      </c>
    </row>
    <row r="30" spans="1:13" s="15" customFormat="1">
      <c r="A30" s="106"/>
      <c r="B30" s="94" t="s">
        <v>66</v>
      </c>
      <c r="C30" s="180">
        <v>2.1853364803577351E-2</v>
      </c>
      <c r="D30" s="79">
        <v>2.3595679357470294E-2</v>
      </c>
      <c r="E30" s="190">
        <v>-0.17423145538929435</v>
      </c>
      <c r="F30" s="94"/>
      <c r="G30" s="94"/>
      <c r="H30" s="79">
        <v>2.179489039041976E-2</v>
      </c>
      <c r="I30" s="79">
        <v>2.3595679357470294E-2</v>
      </c>
      <c r="J30" s="79">
        <v>2.1975243514148399E-2</v>
      </c>
      <c r="K30" s="79">
        <v>2.4646038177773714E-2</v>
      </c>
      <c r="L30" s="227">
        <v>2.2438296944510473E-2</v>
      </c>
      <c r="M30" s="270">
        <v>2.1853364803577351E-2</v>
      </c>
    </row>
    <row r="31" spans="1:13" s="14" customFormat="1">
      <c r="A31" s="12"/>
      <c r="B31" s="94" t="s">
        <v>67</v>
      </c>
      <c r="C31" s="180">
        <v>1.3410963488928259E-2</v>
      </c>
      <c r="D31" s="79">
        <v>1.5254564244043693E-2</v>
      </c>
      <c r="E31" s="190">
        <v>-0.18436007551154346</v>
      </c>
      <c r="F31" s="94"/>
      <c r="G31" s="94"/>
      <c r="H31" s="79">
        <v>1.3835330243301379E-2</v>
      </c>
      <c r="I31" s="79">
        <v>1.5254564244043693E-2</v>
      </c>
      <c r="J31" s="79">
        <v>1.4284764153237334E-2</v>
      </c>
      <c r="K31" s="79">
        <v>1.7327038569165697E-2</v>
      </c>
      <c r="L31" s="227">
        <v>1.4478745712442785E-2</v>
      </c>
      <c r="M31" s="270">
        <v>1.3410963488928259E-2</v>
      </c>
    </row>
    <row r="32" spans="1:13" s="14" customFormat="1">
      <c r="A32" s="12"/>
      <c r="B32" s="95"/>
      <c r="C32" s="181"/>
      <c r="D32" s="46"/>
      <c r="E32" s="345"/>
      <c r="F32" s="95"/>
      <c r="G32" s="95"/>
      <c r="H32" s="46"/>
      <c r="I32" s="46"/>
      <c r="J32" s="46"/>
      <c r="K32" s="46"/>
      <c r="L32" s="220"/>
      <c r="M32" s="264"/>
    </row>
    <row r="33" spans="1:13" s="15" customFormat="1" ht="15.65">
      <c r="A33" s="40"/>
      <c r="B33" s="184" t="s">
        <v>165</v>
      </c>
      <c r="C33" s="319"/>
      <c r="D33" s="143"/>
      <c r="E33" s="346"/>
      <c r="F33" s="184"/>
      <c r="G33" s="184"/>
      <c r="H33" s="143"/>
      <c r="I33" s="143"/>
      <c r="J33" s="143"/>
      <c r="K33" s="143"/>
      <c r="L33" s="221"/>
      <c r="M33" s="265"/>
    </row>
    <row r="34" spans="1:13" s="14" customFormat="1">
      <c r="A34" s="40"/>
      <c r="B34" s="57" t="s">
        <v>61</v>
      </c>
      <c r="C34" s="146">
        <v>2021740</v>
      </c>
      <c r="D34" s="10">
        <v>1829303</v>
      </c>
      <c r="E34" s="344">
        <v>0.10519689739753346</v>
      </c>
      <c r="F34" s="57"/>
      <c r="G34" s="57"/>
      <c r="H34" s="10">
        <v>1880925</v>
      </c>
      <c r="I34" s="10">
        <v>1829303</v>
      </c>
      <c r="J34" s="10">
        <v>1783895</v>
      </c>
      <c r="K34" s="10">
        <v>2050920</v>
      </c>
      <c r="L34" s="199">
        <v>2032740</v>
      </c>
      <c r="M34" s="245">
        <v>2021740</v>
      </c>
    </row>
    <row r="35" spans="1:13" s="15" customFormat="1">
      <c r="A35" s="12"/>
      <c r="B35" s="57" t="s">
        <v>62</v>
      </c>
      <c r="C35" s="146">
        <v>1399391</v>
      </c>
      <c r="D35" s="10">
        <v>1239005</v>
      </c>
      <c r="E35" s="344">
        <v>0.12944741950193905</v>
      </c>
      <c r="F35" s="57"/>
      <c r="G35" s="57"/>
      <c r="H35" s="10">
        <v>1185372</v>
      </c>
      <c r="I35" s="10">
        <v>1239005</v>
      </c>
      <c r="J35" s="10">
        <v>1204207</v>
      </c>
      <c r="K35" s="10">
        <v>1365053</v>
      </c>
      <c r="L35" s="199">
        <v>1369417</v>
      </c>
      <c r="M35" s="245">
        <v>1399391</v>
      </c>
    </row>
    <row r="36" spans="1:13" s="15" customFormat="1">
      <c r="A36" s="12"/>
      <c r="B36" s="94" t="s">
        <v>63</v>
      </c>
      <c r="C36" s="180">
        <v>0.30782840523509453</v>
      </c>
      <c r="D36" s="79">
        <v>0.32269011749283744</v>
      </c>
      <c r="E36" s="190">
        <v>-1.4861712257742909</v>
      </c>
      <c r="F36" s="94"/>
      <c r="G36" s="94"/>
      <c r="H36" s="79">
        <v>0.3697930539495195</v>
      </c>
      <c r="I36" s="79">
        <v>0.32269011749283744</v>
      </c>
      <c r="J36" s="79">
        <v>0.32495634552482067</v>
      </c>
      <c r="K36" s="79">
        <v>0.33441918748659138</v>
      </c>
      <c r="L36" s="227">
        <v>0.32631964737251196</v>
      </c>
      <c r="M36" s="270">
        <v>0.30782840523509453</v>
      </c>
    </row>
    <row r="37" spans="1:13" s="14" customFormat="1">
      <c r="A37" s="40"/>
      <c r="B37" s="57" t="s">
        <v>64</v>
      </c>
      <c r="C37" s="146">
        <v>66195832</v>
      </c>
      <c r="D37" s="10">
        <v>61331046</v>
      </c>
      <c r="E37" s="344">
        <v>7.9320121166692736E-2</v>
      </c>
      <c r="F37" s="57"/>
      <c r="G37" s="57"/>
      <c r="H37" s="10">
        <v>60817003</v>
      </c>
      <c r="I37" s="10">
        <v>61331046</v>
      </c>
      <c r="J37" s="10">
        <v>62039540</v>
      </c>
      <c r="K37" s="10">
        <v>63284357</v>
      </c>
      <c r="L37" s="199">
        <v>64443734</v>
      </c>
      <c r="M37" s="245">
        <v>66195832</v>
      </c>
    </row>
    <row r="38" spans="1:13" s="14" customFormat="1">
      <c r="A38" s="12"/>
      <c r="B38" s="57" t="s">
        <v>65</v>
      </c>
      <c r="C38" s="146">
        <v>65146541</v>
      </c>
      <c r="D38" s="10">
        <v>60173400</v>
      </c>
      <c r="E38" s="344">
        <v>8.2646833983122114E-2</v>
      </c>
      <c r="F38" s="57"/>
      <c r="G38" s="57"/>
      <c r="H38" s="10">
        <v>59525201</v>
      </c>
      <c r="I38" s="10">
        <v>60173400</v>
      </c>
      <c r="J38" s="10">
        <v>60869552</v>
      </c>
      <c r="K38" s="10">
        <v>62115737</v>
      </c>
      <c r="L38" s="199">
        <v>63296900</v>
      </c>
      <c r="M38" s="245">
        <v>65146541</v>
      </c>
    </row>
    <row r="39" spans="1:13">
      <c r="A39" s="40"/>
      <c r="B39" s="94" t="s">
        <v>66</v>
      </c>
      <c r="C39" s="180">
        <v>3.0541802088083127E-2</v>
      </c>
      <c r="D39" s="79">
        <v>2.9826704732868897E-2</v>
      </c>
      <c r="E39" s="190">
        <v>7.150973552142309E-2</v>
      </c>
      <c r="F39" s="94"/>
      <c r="G39" s="94"/>
      <c r="H39" s="79">
        <v>3.0927617396733609E-2</v>
      </c>
      <c r="I39" s="79">
        <v>2.9826704732868897E-2</v>
      </c>
      <c r="J39" s="79">
        <v>2.8754162264903963E-2</v>
      </c>
      <c r="K39" s="79">
        <v>3.2408008822780644E-2</v>
      </c>
      <c r="L39" s="227">
        <v>3.1542864974273527E-2</v>
      </c>
      <c r="M39" s="270">
        <v>3.0541802088083127E-2</v>
      </c>
    </row>
    <row r="40" spans="1:13">
      <c r="A40" s="40"/>
      <c r="B40" s="94" t="s">
        <v>67</v>
      </c>
      <c r="C40" s="180">
        <v>2.1480664644957896E-2</v>
      </c>
      <c r="D40" s="79">
        <v>2.0590576567054545E-2</v>
      </c>
      <c r="E40" s="190">
        <v>8.9008807790335112E-2</v>
      </c>
      <c r="F40" s="94"/>
      <c r="G40" s="94"/>
      <c r="H40" s="79">
        <v>1.991378407945233E-2</v>
      </c>
      <c r="I40" s="79">
        <v>2.0590576567054545E-2</v>
      </c>
      <c r="J40" s="79">
        <v>1.9783405010110802E-2</v>
      </c>
      <c r="K40" s="79">
        <v>2.1975960777862139E-2</v>
      </c>
      <c r="L40" s="227">
        <v>2.1634819398738327E-2</v>
      </c>
      <c r="M40" s="270">
        <v>2.1480664644957896E-2</v>
      </c>
    </row>
    <row r="41" spans="1:13">
      <c r="A41" s="40"/>
      <c r="B41" s="95"/>
      <c r="C41" s="181"/>
      <c r="D41" s="46"/>
      <c r="E41" s="345"/>
      <c r="F41" s="95"/>
      <c r="G41" s="95"/>
      <c r="H41" s="46"/>
      <c r="I41" s="46"/>
      <c r="J41" s="46"/>
      <c r="K41" s="46"/>
      <c r="L41" s="220"/>
      <c r="M41" s="264"/>
    </row>
    <row r="42" spans="1:13" ht="15.65">
      <c r="A42" s="40"/>
      <c r="B42" s="184" t="s">
        <v>166</v>
      </c>
      <c r="C42" s="319"/>
      <c r="D42" s="143"/>
      <c r="E42" s="346"/>
      <c r="F42" s="184"/>
      <c r="G42" s="184"/>
      <c r="H42" s="143"/>
      <c r="I42" s="143"/>
      <c r="J42" s="143"/>
      <c r="K42" s="143"/>
      <c r="L42" s="221"/>
      <c r="M42" s="265"/>
    </row>
    <row r="43" spans="1:13">
      <c r="A43" s="12"/>
      <c r="B43" s="57" t="s">
        <v>61</v>
      </c>
      <c r="C43" s="146">
        <v>2155083</v>
      </c>
      <c r="D43" s="10">
        <v>1918994</v>
      </c>
      <c r="E43" s="344">
        <v>0.12302748210781278</v>
      </c>
      <c r="F43" s="57"/>
      <c r="G43" s="57"/>
      <c r="H43" s="10">
        <v>1808275</v>
      </c>
      <c r="I43" s="10">
        <v>1918994</v>
      </c>
      <c r="J43" s="10">
        <v>1955711</v>
      </c>
      <c r="K43" s="10">
        <v>2104858</v>
      </c>
      <c r="L43" s="199">
        <v>2108949</v>
      </c>
      <c r="M43" s="245">
        <v>2155083</v>
      </c>
    </row>
    <row r="44" spans="1:13">
      <c r="A44" s="12"/>
      <c r="B44" s="57" t="s">
        <v>62</v>
      </c>
      <c r="C44" s="146">
        <v>806801</v>
      </c>
      <c r="D44" s="10">
        <v>695419</v>
      </c>
      <c r="E44" s="344">
        <v>0.16016531040998294</v>
      </c>
      <c r="F44" s="57"/>
      <c r="G44" s="57"/>
      <c r="H44" s="10">
        <v>611990</v>
      </c>
      <c r="I44" s="10">
        <v>695419</v>
      </c>
      <c r="J44" s="10">
        <v>700151</v>
      </c>
      <c r="K44" s="10">
        <v>772044</v>
      </c>
      <c r="L44" s="199">
        <v>768990</v>
      </c>
      <c r="M44" s="245">
        <v>806801</v>
      </c>
    </row>
    <row r="45" spans="1:13">
      <c r="A45" s="12"/>
      <c r="B45" s="94" t="s">
        <v>63</v>
      </c>
      <c r="C45" s="180">
        <v>0.62562880408782395</v>
      </c>
      <c r="D45" s="79">
        <v>0.63761272833578431</v>
      </c>
      <c r="E45" s="190">
        <v>-1.1983924247960354</v>
      </c>
      <c r="F45" s="94"/>
      <c r="G45" s="94"/>
      <c r="H45" s="79">
        <v>0.66156143285728108</v>
      </c>
      <c r="I45" s="79">
        <v>0.63761272833578431</v>
      </c>
      <c r="J45" s="79">
        <v>0.64199669583082575</v>
      </c>
      <c r="K45" s="79">
        <v>0.63320851097793773</v>
      </c>
      <c r="L45" s="227">
        <v>0.63536813834758454</v>
      </c>
      <c r="M45" s="270">
        <v>0.62562880408782395</v>
      </c>
    </row>
    <row r="46" spans="1:13">
      <c r="A46" s="12"/>
      <c r="B46" s="57" t="s">
        <v>64</v>
      </c>
      <c r="C46" s="146">
        <v>87951303</v>
      </c>
      <c r="D46" s="10">
        <v>78775871</v>
      </c>
      <c r="E46" s="344">
        <v>0.11647515772945249</v>
      </c>
      <c r="F46" s="57"/>
      <c r="G46" s="57"/>
      <c r="H46" s="10">
        <v>75666667</v>
      </c>
      <c r="I46" s="10">
        <v>78775871</v>
      </c>
      <c r="J46" s="10">
        <v>80417791</v>
      </c>
      <c r="K46" s="10">
        <v>83034395</v>
      </c>
      <c r="L46" s="199">
        <v>84780900</v>
      </c>
      <c r="M46" s="245">
        <v>87951303</v>
      </c>
    </row>
    <row r="47" spans="1:13">
      <c r="A47" s="12"/>
      <c r="B47" s="57" t="s">
        <v>65</v>
      </c>
      <c r="C47" s="146">
        <v>85670445</v>
      </c>
      <c r="D47" s="10">
        <v>76566176</v>
      </c>
      <c r="E47" s="344">
        <v>0.11890719212619416</v>
      </c>
      <c r="F47" s="57"/>
      <c r="G47" s="57"/>
      <c r="H47" s="10">
        <v>73439429</v>
      </c>
      <c r="I47" s="10">
        <v>76566176</v>
      </c>
      <c r="J47" s="10">
        <v>78148578</v>
      </c>
      <c r="K47" s="10">
        <v>80778472</v>
      </c>
      <c r="L47" s="199">
        <v>82511943</v>
      </c>
      <c r="M47" s="245">
        <v>85670445</v>
      </c>
    </row>
    <row r="48" spans="1:13">
      <c r="A48" s="12"/>
      <c r="B48" s="94" t="s">
        <v>66</v>
      </c>
      <c r="C48" s="180">
        <v>2.4503138969982061E-2</v>
      </c>
      <c r="D48" s="79">
        <v>2.4360174957633918E-2</v>
      </c>
      <c r="E48" s="190">
        <v>1.4296401234814224E-2</v>
      </c>
      <c r="F48" s="94"/>
      <c r="G48" s="94"/>
      <c r="H48" s="79">
        <v>2.3897907383709661E-2</v>
      </c>
      <c r="I48" s="79">
        <v>2.4360174957633918E-2</v>
      </c>
      <c r="J48" s="79">
        <v>2.4319382262066862E-2</v>
      </c>
      <c r="K48" s="79">
        <v>2.5349230279813565E-2</v>
      </c>
      <c r="L48" s="227">
        <v>2.4875284409578102E-2</v>
      </c>
      <c r="M48" s="270">
        <v>2.4503138969982061E-2</v>
      </c>
    </row>
    <row r="49" spans="1:13">
      <c r="A49" s="12"/>
      <c r="B49" s="94" t="s">
        <v>67</v>
      </c>
      <c r="C49" s="180">
        <v>9.4174951466634727E-3</v>
      </c>
      <c r="D49" s="79">
        <v>9.0825875906353215E-3</v>
      </c>
      <c r="E49" s="190">
        <v>3.3490755602815121E-2</v>
      </c>
      <c r="F49" s="94"/>
      <c r="G49" s="94"/>
      <c r="H49" s="79">
        <v>8.3332619593216063E-3</v>
      </c>
      <c r="I49" s="79">
        <v>9.0825875906353215E-3</v>
      </c>
      <c r="J49" s="79">
        <v>8.9592289190469979E-3</v>
      </c>
      <c r="K49" s="79">
        <v>9.5575464710449098E-3</v>
      </c>
      <c r="L49" s="227">
        <v>9.319741749385298E-3</v>
      </c>
      <c r="M49" s="270">
        <v>9.4174951466634727E-3</v>
      </c>
    </row>
    <row r="50" spans="1:13">
      <c r="A50" s="7"/>
      <c r="B50" s="95"/>
      <c r="C50" s="320"/>
      <c r="D50" s="6"/>
      <c r="E50" s="347"/>
      <c r="F50" s="95"/>
      <c r="G50" s="95"/>
      <c r="H50" s="6"/>
      <c r="I50" s="6"/>
      <c r="J50" s="6"/>
      <c r="K50" s="6"/>
      <c r="L50" s="228"/>
      <c r="M50" s="271"/>
    </row>
    <row r="51" spans="1:13" ht="15.65">
      <c r="A51" s="40"/>
      <c r="B51" s="184" t="s">
        <v>127</v>
      </c>
      <c r="C51" s="319"/>
      <c r="D51" s="143"/>
      <c r="E51" s="346"/>
      <c r="F51" s="184"/>
      <c r="G51" s="184"/>
      <c r="H51" s="143"/>
      <c r="I51" s="143"/>
      <c r="J51" s="143"/>
      <c r="K51" s="143"/>
      <c r="L51" s="221"/>
      <c r="M51" s="265"/>
    </row>
    <row r="52" spans="1:13">
      <c r="A52" s="12"/>
      <c r="B52" s="57" t="s">
        <v>61</v>
      </c>
      <c r="C52" s="146">
        <v>220986</v>
      </c>
      <c r="D52" s="10">
        <v>413673</v>
      </c>
      <c r="E52" s="344">
        <v>-0.46579544712852905</v>
      </c>
      <c r="F52" s="57"/>
      <c r="G52" s="57"/>
      <c r="H52" s="10">
        <v>407996</v>
      </c>
      <c r="I52" s="10">
        <v>413673</v>
      </c>
      <c r="J52" s="10">
        <v>392640</v>
      </c>
      <c r="K52" s="10">
        <v>248487</v>
      </c>
      <c r="L52" s="199">
        <v>222553</v>
      </c>
      <c r="M52" s="245">
        <v>220986</v>
      </c>
    </row>
    <row r="53" spans="1:13">
      <c r="A53" s="12"/>
      <c r="B53" s="57" t="s">
        <v>62</v>
      </c>
      <c r="C53" s="146">
        <v>20448</v>
      </c>
      <c r="D53" s="10">
        <v>70769</v>
      </c>
      <c r="E53" s="344">
        <v>-0.71105992736932833</v>
      </c>
      <c r="F53" s="57"/>
      <c r="G53" s="57"/>
      <c r="H53" s="10">
        <v>67183</v>
      </c>
      <c r="I53" s="10">
        <v>70769</v>
      </c>
      <c r="J53" s="10">
        <v>64483</v>
      </c>
      <c r="K53" s="10">
        <v>36056</v>
      </c>
      <c r="L53" s="199">
        <v>23636</v>
      </c>
      <c r="M53" s="245">
        <v>20448</v>
      </c>
    </row>
    <row r="54" spans="1:13">
      <c r="A54" s="12"/>
      <c r="B54" s="94" t="s">
        <v>63</v>
      </c>
      <c r="C54" s="180">
        <v>0.90746925144579293</v>
      </c>
      <c r="D54" s="79">
        <v>0.82892526222402718</v>
      </c>
      <c r="E54" s="190">
        <v>7.8543989221765749</v>
      </c>
      <c r="F54" s="94"/>
      <c r="G54" s="94"/>
      <c r="H54" s="79">
        <v>0.8353341699428426</v>
      </c>
      <c r="I54" s="79">
        <v>0.82892526222402718</v>
      </c>
      <c r="J54" s="79">
        <v>0.83577068052159742</v>
      </c>
      <c r="K54" s="79">
        <v>0.8548978417381996</v>
      </c>
      <c r="L54" s="227">
        <v>0.89379608452817982</v>
      </c>
      <c r="M54" s="270">
        <v>0.90746925144579293</v>
      </c>
    </row>
    <row r="55" spans="1:13">
      <c r="A55" s="12"/>
      <c r="B55" s="57" t="s">
        <v>64</v>
      </c>
      <c r="C55" s="146">
        <v>737682</v>
      </c>
      <c r="D55" s="10">
        <v>1472521</v>
      </c>
      <c r="E55" s="344">
        <v>-0.49903464874185155</v>
      </c>
      <c r="F55" s="57"/>
      <c r="G55" s="57"/>
      <c r="H55" s="10">
        <v>1689693</v>
      </c>
      <c r="I55" s="10">
        <v>1472521</v>
      </c>
      <c r="J55" s="10">
        <v>1120736</v>
      </c>
      <c r="K55" s="10">
        <v>855436</v>
      </c>
      <c r="L55" s="199">
        <v>780251</v>
      </c>
      <c r="M55" s="245">
        <v>737682</v>
      </c>
    </row>
    <row r="56" spans="1:13">
      <c r="A56" s="12"/>
      <c r="B56" s="57" t="s">
        <v>65</v>
      </c>
      <c r="C56" s="146">
        <v>521181</v>
      </c>
      <c r="D56" s="10">
        <v>1024226</v>
      </c>
      <c r="E56" s="344">
        <v>-0.4911464852483729</v>
      </c>
      <c r="F56" s="57"/>
      <c r="G56" s="57"/>
      <c r="H56" s="10">
        <v>1231698</v>
      </c>
      <c r="I56" s="10">
        <v>1024226</v>
      </c>
      <c r="J56" s="10">
        <v>774856</v>
      </c>
      <c r="K56" s="10">
        <v>626292</v>
      </c>
      <c r="L56" s="199">
        <v>565475</v>
      </c>
      <c r="M56" s="245">
        <v>521181</v>
      </c>
    </row>
    <row r="57" spans="1:13">
      <c r="A57" s="12"/>
      <c r="B57" s="94" t="s">
        <v>66</v>
      </c>
      <c r="C57" s="180">
        <v>0.29956810658251115</v>
      </c>
      <c r="D57" s="79">
        <v>0.28092842139432989</v>
      </c>
      <c r="E57" s="190">
        <v>1.8639685188181265</v>
      </c>
      <c r="F57" s="94"/>
      <c r="G57" s="94"/>
      <c r="H57" s="79">
        <v>0.2414616146246685</v>
      </c>
      <c r="I57" s="79">
        <v>0.28092842139432989</v>
      </c>
      <c r="J57" s="79">
        <v>0.35034120435142618</v>
      </c>
      <c r="K57" s="79">
        <v>0.29047994239194985</v>
      </c>
      <c r="L57" s="227">
        <v>0.28523257259522899</v>
      </c>
      <c r="M57" s="270">
        <v>0.29956810658251115</v>
      </c>
    </row>
    <row r="58" spans="1:13">
      <c r="A58" s="12"/>
      <c r="B58" s="94" t="s">
        <v>67</v>
      </c>
      <c r="C58" s="180">
        <v>3.9233970539985147E-2</v>
      </c>
      <c r="D58" s="79">
        <v>6.9095102057553703E-2</v>
      </c>
      <c r="E58" s="190">
        <v>-2.9861131517568555</v>
      </c>
      <c r="F58" s="94"/>
      <c r="G58" s="94"/>
      <c r="H58" s="79">
        <v>5.4545026459408071E-2</v>
      </c>
      <c r="I58" s="79">
        <v>6.9095102057553703E-2</v>
      </c>
      <c r="J58" s="79">
        <v>8.3219333656834302E-2</v>
      </c>
      <c r="K58" s="79">
        <v>5.7570590076194493E-2</v>
      </c>
      <c r="L58" s="227">
        <v>4.1798487996816833E-2</v>
      </c>
      <c r="M58" s="270">
        <v>3.9233970539985147E-2</v>
      </c>
    </row>
    <row r="59" spans="1:13">
      <c r="A59" s="12"/>
      <c r="B59" s="94"/>
      <c r="C59" s="79"/>
      <c r="D59" s="79"/>
      <c r="E59" s="190"/>
      <c r="F59" s="94"/>
      <c r="G59" s="94"/>
      <c r="H59" s="79"/>
      <c r="I59" s="79"/>
      <c r="J59" s="79"/>
      <c r="K59" s="79"/>
      <c r="L59" s="79"/>
      <c r="M59" s="227"/>
    </row>
  </sheetData>
  <phoneticPr fontId="8" type="noConversion"/>
  <printOptions horizontalCentered="1" verticalCentered="1"/>
  <pageMargins left="0" right="0" top="0" bottom="0" header="0" footer="0"/>
  <pageSetup paperSize="9" scale="83" orientation="landscape" r:id="rId1"/>
  <headerFooter scaleWithDoc="0" alignWithMargins="0">
    <oddFooter>&amp;R&amp;"UniCredit,Normale"&amp;6&amp;K03-049&amp;P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B050"/>
    <pageSetUpPr fitToPage="1"/>
  </sheetPr>
  <dimension ref="A1:K40"/>
  <sheetViews>
    <sheetView showGridLines="0" zoomScaleNormal="100" zoomScaleSheetLayoutView="85" workbookViewId="0"/>
  </sheetViews>
  <sheetFormatPr defaultColWidth="9.125" defaultRowHeight="11.55"/>
  <cols>
    <col min="1" max="1" width="1.5" style="24" customWidth="1"/>
    <col min="2" max="2" width="50.625" style="24" customWidth="1"/>
    <col min="3" max="9" width="12.625" style="24" customWidth="1"/>
    <col min="10" max="10" width="14.25" style="24" customWidth="1"/>
    <col min="11" max="11" width="10.5" style="24" customWidth="1"/>
    <col min="12" max="16384" width="9.125" style="24"/>
  </cols>
  <sheetData>
    <row r="1" spans="1:11" ht="14.95" customHeight="1" thickBot="1">
      <c r="K1" s="120"/>
    </row>
    <row r="2" spans="1:11">
      <c r="K2" s="76"/>
    </row>
    <row r="3" spans="1:11">
      <c r="K3" s="76"/>
    </row>
    <row r="4" spans="1:11">
      <c r="K4" s="76"/>
    </row>
    <row r="6" spans="1:11" ht="18.7" customHeight="1"/>
    <row r="7" spans="1:11" s="22" customFormat="1" ht="19.55" customHeight="1" thickBot="1">
      <c r="B7" s="123" t="s">
        <v>211</v>
      </c>
      <c r="C7" s="163"/>
      <c r="D7" s="163"/>
      <c r="E7" s="163"/>
      <c r="F7" s="173"/>
      <c r="G7" s="173"/>
      <c r="H7" s="173"/>
      <c r="I7" s="173"/>
      <c r="J7" s="163"/>
    </row>
    <row r="8" spans="1:11" ht="13.6" customHeight="1">
      <c r="B8" s="26"/>
      <c r="C8" s="423"/>
      <c r="D8" s="423"/>
      <c r="E8" s="423"/>
      <c r="F8" s="423"/>
      <c r="G8" s="423"/>
      <c r="H8" s="423"/>
      <c r="I8" s="26"/>
      <c r="J8" s="26"/>
      <c r="K8" s="326"/>
    </row>
    <row r="9" spans="1:11">
      <c r="B9" s="26"/>
      <c r="C9" s="325"/>
      <c r="D9" s="325"/>
      <c r="E9" s="325"/>
      <c r="F9" s="325"/>
      <c r="G9" s="325"/>
      <c r="H9" s="325"/>
    </row>
    <row r="10" spans="1:11" s="100" customFormat="1" ht="15.8" customHeight="1">
      <c r="A10" s="26"/>
      <c r="B10" s="23"/>
      <c r="C10" s="131" t="s">
        <v>215</v>
      </c>
      <c r="D10" s="132"/>
      <c r="E10" s="132"/>
      <c r="F10" s="132"/>
      <c r="G10" s="131" t="s">
        <v>216</v>
      </c>
      <c r="H10" s="132"/>
      <c r="I10" s="131" t="s">
        <v>5</v>
      </c>
      <c r="J10" s="131"/>
      <c r="K10" s="26"/>
    </row>
    <row r="11" spans="1:11" s="101" customFormat="1" ht="18.350000000000001" thickBot="1">
      <c r="A11" s="24"/>
      <c r="B11" s="124" t="s">
        <v>208</v>
      </c>
      <c r="C11" s="134" t="s">
        <v>76</v>
      </c>
      <c r="D11" s="134" t="s">
        <v>77</v>
      </c>
      <c r="E11" s="134" t="s">
        <v>78</v>
      </c>
      <c r="F11" s="194" t="s">
        <v>79</v>
      </c>
      <c r="G11" s="194" t="s">
        <v>76</v>
      </c>
      <c r="H11" s="272" t="s">
        <v>77</v>
      </c>
      <c r="I11" s="194" t="s">
        <v>0</v>
      </c>
      <c r="J11" s="134" t="s">
        <v>1</v>
      </c>
      <c r="K11" s="26"/>
    </row>
    <row r="12" spans="1:11" s="75" customFormat="1">
      <c r="A12" s="24"/>
      <c r="G12" s="218"/>
      <c r="H12" s="262"/>
      <c r="I12" s="218"/>
    </row>
    <row r="13" spans="1:11" s="101" customFormat="1">
      <c r="A13" s="24"/>
      <c r="B13" s="22" t="s">
        <v>188</v>
      </c>
      <c r="C13" s="48">
        <v>46288.222484615551</v>
      </c>
      <c r="D13" s="48">
        <v>46096.307153831876</v>
      </c>
      <c r="E13" s="48">
        <v>43028.284481346316</v>
      </c>
      <c r="F13" s="48">
        <v>43699.911743367607</v>
      </c>
      <c r="G13" s="208">
        <v>42429.713486580171</v>
      </c>
      <c r="H13" s="253">
        <v>44038.504374406009</v>
      </c>
      <c r="I13" s="361">
        <v>3.791660974412836</v>
      </c>
      <c r="J13" s="361">
        <v>-4.4641380329200731</v>
      </c>
      <c r="K13" s="26"/>
    </row>
    <row r="14" spans="1:11" s="101" customFormat="1" ht="12.9">
      <c r="A14" s="24"/>
      <c r="B14" s="22" t="s">
        <v>189</v>
      </c>
      <c r="C14" s="48">
        <v>52238.15515629766</v>
      </c>
      <c r="D14" s="48">
        <v>51055.877717067517</v>
      </c>
      <c r="E14" s="48">
        <v>47984.802451865871</v>
      </c>
      <c r="F14" s="48">
        <v>48656.311206862272</v>
      </c>
      <c r="G14" s="208">
        <v>48379.111148315198</v>
      </c>
      <c r="H14" s="253">
        <v>48997.301157262133</v>
      </c>
      <c r="I14" s="361">
        <v>1.277803569089464</v>
      </c>
      <c r="J14" s="361">
        <v>-4.0320069928348694</v>
      </c>
      <c r="K14" s="26"/>
    </row>
    <row r="15" spans="1:11" s="101" customFormat="1" ht="12.9">
      <c r="A15" s="24"/>
      <c r="B15" s="22" t="s">
        <v>190</v>
      </c>
      <c r="C15" s="48">
        <v>59482.062440702524</v>
      </c>
      <c r="D15" s="48">
        <v>58593.741227554601</v>
      </c>
      <c r="E15" s="48">
        <v>55647.184031021025</v>
      </c>
      <c r="F15" s="48">
        <v>56304.468504238146</v>
      </c>
      <c r="G15" s="208">
        <v>56166.929545646264</v>
      </c>
      <c r="H15" s="253">
        <v>57245.262508218831</v>
      </c>
      <c r="I15" s="361">
        <v>1.9198716598816779</v>
      </c>
      <c r="J15" s="361">
        <v>-2.3014040255576407</v>
      </c>
      <c r="K15" s="26"/>
    </row>
    <row r="16" spans="1:11" s="101" customFormat="1" ht="12.9">
      <c r="A16" s="24"/>
      <c r="B16" s="379" t="s">
        <v>191</v>
      </c>
      <c r="C16" s="305">
        <v>287020893.5</v>
      </c>
      <c r="D16" s="305">
        <v>287742572</v>
      </c>
      <c r="E16" s="305">
        <v>291467070</v>
      </c>
      <c r="F16" s="305">
        <v>296326812</v>
      </c>
      <c r="G16" s="308">
        <v>298933777.5</v>
      </c>
      <c r="H16" s="310">
        <v>308851802</v>
      </c>
      <c r="I16" s="361">
        <v>3.3177998762618843</v>
      </c>
      <c r="J16" s="327">
        <v>7.3361511483257313</v>
      </c>
      <c r="K16" s="26"/>
    </row>
    <row r="17" spans="1:11" s="101" customFormat="1">
      <c r="A17" s="24"/>
      <c r="B17" s="380" t="s">
        <v>34</v>
      </c>
      <c r="C17" s="307">
        <v>229476156</v>
      </c>
      <c r="D17" s="307">
        <v>230702497</v>
      </c>
      <c r="E17" s="307">
        <v>233869545</v>
      </c>
      <c r="F17" s="307">
        <v>235249637</v>
      </c>
      <c r="G17" s="335">
        <v>237290615</v>
      </c>
      <c r="H17" s="390">
        <v>246087952</v>
      </c>
      <c r="I17" s="362">
        <v>3.7074104258189911</v>
      </c>
      <c r="J17" s="363">
        <v>6.6689590273485422</v>
      </c>
      <c r="K17" s="26"/>
    </row>
    <row r="18" spans="1:11" s="100" customFormat="1">
      <c r="A18" s="26"/>
      <c r="B18" s="380" t="s">
        <v>35</v>
      </c>
      <c r="C18" s="307">
        <v>10242125</v>
      </c>
      <c r="D18" s="307">
        <v>9737525</v>
      </c>
      <c r="E18" s="307">
        <v>10294887.5</v>
      </c>
      <c r="F18" s="307">
        <v>10786487.5</v>
      </c>
      <c r="G18" s="335">
        <v>11514487.5</v>
      </c>
      <c r="H18" s="390">
        <v>12477900</v>
      </c>
      <c r="I18" s="362">
        <v>8.3669594499972355</v>
      </c>
      <c r="J18" s="363">
        <v>28.142418119594037</v>
      </c>
      <c r="K18" s="26"/>
    </row>
    <row r="19" spans="1:11" s="101" customFormat="1">
      <c r="A19" s="24"/>
      <c r="B19" s="380" t="s">
        <v>36</v>
      </c>
      <c r="C19" s="307">
        <v>47302612.5</v>
      </c>
      <c r="D19" s="307">
        <v>47302550</v>
      </c>
      <c r="E19" s="307">
        <v>47302637.5</v>
      </c>
      <c r="F19" s="307">
        <v>50290687.5</v>
      </c>
      <c r="G19" s="335">
        <v>50128675</v>
      </c>
      <c r="H19" s="390">
        <v>50285950</v>
      </c>
      <c r="I19" s="362">
        <v>0.31374258346146267</v>
      </c>
      <c r="J19" s="363">
        <v>6.3070595559858722</v>
      </c>
      <c r="K19" s="26"/>
    </row>
    <row r="20" spans="1:11" s="101" customFormat="1" ht="16.5" customHeight="1">
      <c r="A20" s="24"/>
      <c r="B20" s="22"/>
      <c r="C20" s="60"/>
      <c r="D20" s="60"/>
      <c r="E20" s="60"/>
      <c r="F20" s="60"/>
      <c r="G20" s="336"/>
      <c r="H20" s="391"/>
      <c r="I20" s="336"/>
      <c r="J20" s="60"/>
      <c r="K20" s="26"/>
    </row>
    <row r="21" spans="1:11" s="22" customFormat="1" ht="14.3" customHeight="1">
      <c r="C21" s="382"/>
      <c r="D21" s="382"/>
      <c r="E21" s="382"/>
      <c r="F21" s="174"/>
      <c r="G21" s="202"/>
      <c r="H21" s="276"/>
      <c r="I21" s="202"/>
      <c r="J21" s="382"/>
      <c r="K21" s="23"/>
    </row>
    <row r="22" spans="1:11" s="100" customFormat="1" ht="17.7">
      <c r="A22" s="26"/>
      <c r="B22" s="22"/>
      <c r="C22" s="131" t="s">
        <v>215</v>
      </c>
      <c r="D22" s="132"/>
      <c r="E22" s="132"/>
      <c r="F22" s="132"/>
      <c r="G22" s="223" t="s">
        <v>216</v>
      </c>
      <c r="H22" s="273"/>
      <c r="I22" s="354" t="s">
        <v>4</v>
      </c>
      <c r="J22" s="131"/>
      <c r="K22" s="26"/>
    </row>
    <row r="23" spans="1:11" s="101" customFormat="1" ht="18.350000000000001" thickBot="1">
      <c r="A23" s="24"/>
      <c r="B23" s="124" t="s">
        <v>121</v>
      </c>
      <c r="C23" s="134" t="s">
        <v>76</v>
      </c>
      <c r="D23" s="134" t="s">
        <v>77</v>
      </c>
      <c r="E23" s="134" t="s">
        <v>78</v>
      </c>
      <c r="F23" s="383" t="s">
        <v>79</v>
      </c>
      <c r="G23" s="403" t="s">
        <v>76</v>
      </c>
      <c r="H23" s="272" t="s">
        <v>77</v>
      </c>
      <c r="I23" s="194" t="s">
        <v>0</v>
      </c>
      <c r="J23" s="134" t="s">
        <v>1</v>
      </c>
      <c r="K23" s="26"/>
    </row>
    <row r="24" spans="1:11" s="75" customFormat="1">
      <c r="A24" s="24"/>
      <c r="G24" s="218"/>
      <c r="H24" s="262"/>
      <c r="I24" s="218"/>
    </row>
    <row r="25" spans="1:11" s="102" customFormat="1" ht="12.9">
      <c r="A25" s="22"/>
      <c r="B25" s="22" t="s">
        <v>192</v>
      </c>
      <c r="C25" s="366">
        <v>0.16127127393628565</v>
      </c>
      <c r="D25" s="366">
        <v>0.1601998385033874</v>
      </c>
      <c r="E25" s="366">
        <v>0.14762658875637374</v>
      </c>
      <c r="F25" s="366">
        <v>0.14747196842122987</v>
      </c>
      <c r="G25" s="367">
        <v>0.14193682258284199</v>
      </c>
      <c r="H25" s="392">
        <v>0.14258781986141686</v>
      </c>
      <c r="I25" s="389">
        <v>6.5099727857487188</v>
      </c>
      <c r="J25" s="389">
        <v>-176.12018641970539</v>
      </c>
      <c r="K25" s="26"/>
    </row>
    <row r="26" spans="1:11" s="102" customFormat="1" ht="12.9">
      <c r="A26" s="22"/>
      <c r="B26" s="22" t="s">
        <v>193</v>
      </c>
      <c r="C26" s="366">
        <v>0.18200123871547372</v>
      </c>
      <c r="D26" s="366">
        <v>0.17743597849666354</v>
      </c>
      <c r="E26" s="366">
        <v>0.16463200389010235</v>
      </c>
      <c r="F26" s="366">
        <v>0.16419808881835904</v>
      </c>
      <c r="G26" s="367">
        <v>0.16183888015048362</v>
      </c>
      <c r="H26" s="392">
        <v>0.15864340649969036</v>
      </c>
      <c r="I26" s="389">
        <v>-31.954736507932569</v>
      </c>
      <c r="J26" s="389">
        <v>-187.92571996973177</v>
      </c>
      <c r="K26" s="26"/>
    </row>
    <row r="27" spans="1:11" s="102" customFormat="1" ht="12.9">
      <c r="A27" s="22"/>
      <c r="B27" s="22" t="s">
        <v>194</v>
      </c>
      <c r="C27" s="366">
        <v>0.20723949789512983</v>
      </c>
      <c r="D27" s="366">
        <v>0.20363253504534198</v>
      </c>
      <c r="E27" s="366">
        <v>0.19092101977617001</v>
      </c>
      <c r="F27" s="366">
        <v>0.19000795356277458</v>
      </c>
      <c r="G27" s="367">
        <v>0.18789086370957564</v>
      </c>
      <c r="H27" s="392">
        <v>0.18534864647186425</v>
      </c>
      <c r="I27" s="389">
        <v>-25.422172377113917</v>
      </c>
      <c r="J27" s="389">
        <v>-182.83888573477736</v>
      </c>
      <c r="K27" s="26"/>
    </row>
    <row r="28" spans="1:11" s="101" customFormat="1" ht="12.9">
      <c r="A28" s="24"/>
      <c r="B28" s="22" t="s">
        <v>195</v>
      </c>
      <c r="C28" s="56">
        <v>5.8070771936285681E-2</v>
      </c>
      <c r="D28" s="56">
        <v>5.4055952496663534E-2</v>
      </c>
      <c r="E28" s="56">
        <v>4.1030301890102386E-2</v>
      </c>
      <c r="F28" s="56">
        <v>4.0461926818359042E-2</v>
      </c>
      <c r="G28" s="224">
        <v>3.9914488884366023E-2</v>
      </c>
      <c r="H28" s="267">
        <v>3.7805788499690351E-2</v>
      </c>
      <c r="I28" s="389">
        <v>-21.087003846756712</v>
      </c>
      <c r="J28" s="389">
        <v>-162.50163996973183</v>
      </c>
      <c r="K28" s="24"/>
    </row>
    <row r="29" spans="1:11" s="101" customFormat="1" ht="8.35" customHeight="1">
      <c r="A29" s="24"/>
      <c r="B29" s="23"/>
      <c r="C29" s="56"/>
      <c r="D29" s="56"/>
      <c r="E29" s="56"/>
      <c r="F29" s="56"/>
      <c r="G29" s="224"/>
      <c r="H29" s="267"/>
      <c r="I29" s="328"/>
      <c r="J29" s="328"/>
      <c r="K29" s="24"/>
    </row>
    <row r="30" spans="1:11" s="101" customFormat="1" ht="8.35" customHeight="1">
      <c r="A30" s="24"/>
      <c r="B30" s="23"/>
      <c r="C30" s="56"/>
      <c r="D30" s="56"/>
      <c r="E30" s="56"/>
      <c r="F30" s="56"/>
      <c r="G30" s="224"/>
      <c r="H30" s="267"/>
      <c r="I30" s="328"/>
      <c r="J30" s="328"/>
      <c r="K30" s="24"/>
    </row>
    <row r="31" spans="1:11" s="101" customFormat="1" ht="14.3" customHeight="1">
      <c r="A31" s="24"/>
      <c r="B31" s="24"/>
      <c r="C31" s="24"/>
      <c r="D31" s="24"/>
      <c r="E31" s="24"/>
      <c r="F31" s="24"/>
      <c r="G31" s="384"/>
      <c r="H31" s="393"/>
      <c r="I31" s="37"/>
      <c r="J31" s="37"/>
      <c r="K31" s="24"/>
    </row>
    <row r="32" spans="1:11" s="103" customFormat="1" ht="78.150000000000006" customHeight="1">
      <c r="A32" s="26"/>
      <c r="B32" s="424" t="s">
        <v>213</v>
      </c>
      <c r="C32" s="425"/>
      <c r="D32" s="425"/>
      <c r="E32" s="425"/>
      <c r="F32" s="425"/>
      <c r="G32" s="425"/>
      <c r="H32" s="425"/>
      <c r="I32" s="58"/>
      <c r="J32" s="58"/>
      <c r="K32" s="26"/>
    </row>
    <row r="33" spans="1:11" s="35" customFormat="1" ht="139.25" customHeight="1">
      <c r="A33" s="24"/>
      <c r="B33" s="424" t="s">
        <v>186</v>
      </c>
      <c r="C33" s="424"/>
      <c r="D33" s="424"/>
      <c r="E33" s="424"/>
      <c r="F33" s="424"/>
      <c r="G33" s="424"/>
      <c r="H33" s="424"/>
      <c r="I33" s="58"/>
      <c r="J33" s="58"/>
      <c r="K33" s="24"/>
    </row>
    <row r="34" spans="1:11" s="100" customFormat="1">
      <c r="A34" s="26"/>
      <c r="B34" s="23"/>
      <c r="C34" s="59"/>
      <c r="D34" s="59"/>
      <c r="E34" s="59"/>
      <c r="F34" s="59"/>
      <c r="G34" s="59"/>
      <c r="H34" s="59"/>
      <c r="I34" s="11"/>
      <c r="J34" s="11"/>
      <c r="K34" s="26"/>
    </row>
    <row r="35" spans="1:11" s="101" customFormat="1" ht="19.55" customHeight="1">
      <c r="A35" s="24"/>
      <c r="B35" s="22"/>
      <c r="C35" s="60"/>
      <c r="D35" s="60"/>
      <c r="E35" s="60"/>
      <c r="F35" s="60"/>
      <c r="G35" s="60"/>
      <c r="H35" s="60"/>
      <c r="I35" s="37"/>
      <c r="J35" s="37"/>
      <c r="K35" s="24"/>
    </row>
    <row r="36" spans="1:11" s="101" customFormat="1" ht="19.55" customHeight="1">
      <c r="A36" s="24"/>
      <c r="B36" s="22"/>
      <c r="C36" s="60"/>
      <c r="D36" s="60"/>
      <c r="E36" s="60"/>
      <c r="F36" s="60"/>
      <c r="G36" s="60"/>
      <c r="H36" s="60"/>
      <c r="I36" s="37"/>
      <c r="J36" s="37"/>
      <c r="K36" s="24"/>
    </row>
    <row r="37" spans="1:11" s="100" customFormat="1" ht="18" customHeight="1">
      <c r="A37" s="26"/>
      <c r="B37" s="23"/>
      <c r="C37" s="59"/>
      <c r="D37" s="59"/>
      <c r="E37" s="59"/>
      <c r="F37" s="59"/>
      <c r="G37" s="61"/>
      <c r="H37" s="59"/>
      <c r="I37" s="11"/>
      <c r="J37" s="11"/>
      <c r="K37" s="26"/>
    </row>
    <row r="38" spans="1:11" s="100" customFormat="1" ht="18" customHeight="1">
      <c r="A38" s="26"/>
      <c r="B38" s="104"/>
      <c r="C38" s="105"/>
      <c r="D38" s="105"/>
      <c r="E38" s="105"/>
      <c r="F38" s="105"/>
      <c r="G38" s="105"/>
      <c r="H38" s="105"/>
      <c r="I38" s="11"/>
      <c r="J38" s="11"/>
      <c r="K38" s="26"/>
    </row>
    <row r="39" spans="1:11" ht="19.55" customHeight="1">
      <c r="A39" s="23"/>
      <c r="B39" s="23"/>
      <c r="C39" s="62"/>
      <c r="D39" s="62"/>
      <c r="E39" s="62"/>
      <c r="F39" s="62"/>
      <c r="G39" s="62"/>
      <c r="H39" s="62"/>
      <c r="I39" s="11"/>
      <c r="J39" s="63"/>
    </row>
    <row r="40" spans="1:11" ht="19.55" customHeight="1">
      <c r="A40" s="23"/>
      <c r="B40" s="23"/>
      <c r="C40" s="62"/>
      <c r="D40" s="62"/>
      <c r="E40" s="62"/>
      <c r="F40" s="62"/>
      <c r="G40" s="62"/>
      <c r="H40" s="62"/>
      <c r="I40" s="11"/>
      <c r="J40" s="63"/>
    </row>
  </sheetData>
  <mergeCells count="3">
    <mergeCell ref="C8:H8"/>
    <mergeCell ref="B32:H32"/>
    <mergeCell ref="B33:H33"/>
  </mergeCells>
  <printOptions horizontalCentered="1" verticalCentered="1"/>
  <pageMargins left="0" right="0" top="0" bottom="0" header="0" footer="0"/>
  <pageSetup paperSize="9" scale="96"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390" id="{3DAA0008-73F5-4264-B336-1D9A562AC3A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K1:K4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FRONTPAGE</vt:lpstr>
      <vt:lpstr>Index</vt:lpstr>
      <vt:lpstr>Income Statement</vt:lpstr>
      <vt:lpstr>Balance Sheet</vt:lpstr>
      <vt:lpstr>Group Shareholder's Equity &amp; TE</vt:lpstr>
      <vt:lpstr>Group Shares</vt:lpstr>
      <vt:lpstr>Asset Quality Group</vt:lpstr>
      <vt:lpstr>Asset Quality - by Division</vt:lpstr>
      <vt:lpstr>Capital Position</vt:lpstr>
      <vt:lpstr>Italy</vt:lpstr>
      <vt:lpstr>Germany</vt:lpstr>
      <vt:lpstr>Austria</vt:lpstr>
      <vt:lpstr>CEE</vt:lpstr>
      <vt:lpstr>Czech Republic_&amp;_Slovakia</vt:lpstr>
      <vt:lpstr>Hungary</vt:lpstr>
      <vt:lpstr>Slovenia</vt:lpstr>
      <vt:lpstr>Croatia</vt:lpstr>
      <vt:lpstr>Romania</vt:lpstr>
      <vt:lpstr>Bulgaria</vt:lpstr>
      <vt:lpstr>Bosnia</vt:lpstr>
      <vt:lpstr>Serbia</vt:lpstr>
      <vt:lpstr>Russia</vt:lpstr>
      <vt:lpstr>GCC</vt:lpstr>
      <vt:lpstr>Group Fees</vt:lpstr>
      <vt:lpstr>Branches</vt:lpstr>
      <vt:lpstr>Notes</vt:lpstr>
      <vt:lpstr>'Asset Quality - by Division'!Print_Area</vt:lpstr>
      <vt:lpstr>'Asset Quality Group'!Print_Area</vt:lpstr>
      <vt:lpstr>Austria!Print_Area</vt:lpstr>
      <vt:lpstr>'Balance Sheet'!Print_Area</vt:lpstr>
      <vt:lpstr>Bosnia!Print_Area</vt:lpstr>
      <vt:lpstr>Branches!Print_Area</vt:lpstr>
      <vt:lpstr>Bulgaria!Print_Area</vt:lpstr>
      <vt:lpstr>'Capital Position'!Print_Area</vt:lpstr>
      <vt:lpstr>CEE!Print_Area</vt:lpstr>
      <vt:lpstr>Croatia!Print_Area</vt:lpstr>
      <vt:lpstr>'Czech Republic_&amp;_Slovakia'!Print_Area</vt:lpstr>
      <vt:lpstr>FRONTPAGE!Print_Area</vt:lpstr>
      <vt:lpstr>GCC!Print_Area</vt:lpstr>
      <vt:lpstr>Germany!Print_Area</vt:lpstr>
      <vt:lpstr>'Group Fees'!Print_Area</vt:lpstr>
      <vt:lpstr>'Group Shareholder''s Equity &amp; TE'!Print_Area</vt:lpstr>
      <vt:lpstr>'Group Shares'!Print_Area</vt:lpstr>
      <vt:lpstr>Hungary!Print_Area</vt:lpstr>
      <vt:lpstr>'Income Statement'!Print_Area</vt:lpstr>
      <vt:lpstr>Index!Print_Area</vt:lpstr>
      <vt:lpstr>Italy!Print_Area</vt:lpstr>
      <vt:lpstr>Notes!Print_Area</vt:lpstr>
      <vt:lpstr>Romania!Print_Area</vt:lpstr>
      <vt:lpstr>Russia!Print_Area</vt:lpstr>
      <vt:lpstr>Serbia!Print_Area</vt:lpstr>
      <vt:lpstr>Slovenia!Print_Area</vt:lpstr>
      <vt:lpstr>Quarter</vt:lpstr>
      <vt:lpstr>YTD_TIME</vt:lpstr>
    </vt:vector>
  </TitlesOfParts>
  <Company>UniCredit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Divisional Database</dc:title>
  <dc:creator>Group Planning &amp; Control Conso;Riccardo.Grimaldi@unicredit.eu;Emiliano.Solimeno@unicredit.eu;FRANCESCO.MALARA@unicredit.eu</dc:creator>
  <cp:lastModifiedBy>Grimaldi Riccardo (UniCredit)</cp:lastModifiedBy>
  <cp:lastPrinted>2026-07-20T15:04:35Z</cp:lastPrinted>
  <dcterms:created xsi:type="dcterms:W3CDTF">2011-09-29T14:09:15Z</dcterms:created>
  <dcterms:modified xsi:type="dcterms:W3CDTF">2026-07-20T15:16:37Z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partment">
    <vt:lpwstr>Group Consolidation and Reporting</vt:lpwstr>
  </property>
  <property fmtid="{D5CDD505-2E9C-101B-9397-08002B2CF9AE}" pid="3" name="Checked by">
    <vt:lpwstr>STEFAN PETROV YOSIFOV</vt:lpwstr>
  </property>
  <property fmtid="{D5CDD505-2E9C-101B-9397-08002B2CF9AE}" pid="4" name="MSIP_Label_75bc9dcc-2069-415b-b7d3-6eeeb07d3020_Enabled">
    <vt:lpwstr>true</vt:lpwstr>
  </property>
  <property fmtid="{D5CDD505-2E9C-101B-9397-08002B2CF9AE}" pid="5" name="MSIP_Label_75bc9dcc-2069-415b-b7d3-6eeeb07d3020_SetDate">
    <vt:lpwstr>2026-07-20T14:58:39Z</vt:lpwstr>
  </property>
  <property fmtid="{D5CDD505-2E9C-101B-9397-08002B2CF9AE}" pid="6" name="MSIP_Label_75bc9dcc-2069-415b-b7d3-6eeeb07d3020_Method">
    <vt:lpwstr>Privileged</vt:lpwstr>
  </property>
  <property fmtid="{D5CDD505-2E9C-101B-9397-08002B2CF9AE}" pid="7" name="MSIP_Label_75bc9dcc-2069-415b-b7d3-6eeeb07d3020_Name">
    <vt:lpwstr>Public - no visual markings</vt:lpwstr>
  </property>
  <property fmtid="{D5CDD505-2E9C-101B-9397-08002B2CF9AE}" pid="8" name="MSIP_Label_75bc9dcc-2069-415b-b7d3-6eeeb07d3020_SiteId">
    <vt:lpwstr>2cc49ce9-66a1-41ac-a96b-bdc54247696a</vt:lpwstr>
  </property>
  <property fmtid="{D5CDD505-2E9C-101B-9397-08002B2CF9AE}" pid="9" name="MSIP_Label_75bc9dcc-2069-415b-b7d3-6eeeb07d3020_ActionId">
    <vt:lpwstr>3e87be29-45c6-46fd-b76a-3e5d4f41999c</vt:lpwstr>
  </property>
  <property fmtid="{D5CDD505-2E9C-101B-9397-08002B2CF9AE}" pid="10" name="MSIP_Label_75bc9dcc-2069-415b-b7d3-6eeeb07d3020_ContentBits">
    <vt:lpwstr>0</vt:lpwstr>
  </property>
  <property fmtid="{D5CDD505-2E9C-101B-9397-08002B2CF9AE}" pid="11" name="MSIP_Label_75bc9dcc-2069-415b-b7d3-6eeeb07d3020_Tag">
    <vt:lpwstr>10, 0, 1, 1</vt:lpwstr>
  </property>
</Properties>
</file>

<file path=userCustomization/customUI.xml><?xml version="1.0" encoding="utf-8"?>
<mso:customUI xmlns:mso="http://schemas.microsoft.com/office/2006/01/customui">
  <mso:ribbon>
    <mso:qat>
      <mso:documentControls>
        <mso:control idQ="mso:ObjectsSelect" visible="true"/>
      </mso:documentControls>
    </mso:qat>
  </mso:ribbon>
</mso:customUI>
</file>