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D:\DDB\Latest Quarter\Divisional DB\Pro_262_DDB_files\"/>
    </mc:Choice>
  </mc:AlternateContent>
  <xr:revisionPtr revIDLastSave="0" documentId="13_ncr:1_{998355AF-C4FC-48F9-8E4F-54B24F868973}" xr6:coauthVersionLast="47" xr6:coauthVersionMax="47" xr10:uidLastSave="{00000000-0000-0000-0000-000000000000}"/>
  <bookViews>
    <workbookView xWindow="571" yWindow="14155" windowWidth="26300" windowHeight="14170" tabRatio="744" xr2:uid="{00000000-000D-0000-FFFF-FFFF00000000}"/>
  </bookViews>
  <sheets>
    <sheet name="FRONTPAGE" sheetId="983" r:id="rId1"/>
    <sheet name="Index" sheetId="428" r:id="rId2"/>
    <sheet name="Income Statement" sheetId="901" r:id="rId3"/>
    <sheet name="Balance Sheet" sheetId="938" r:id="rId4"/>
    <sheet name="Group Shareholder's Equity &amp; TE" sheetId="988" r:id="rId5"/>
    <sheet name="Group Shares" sheetId="1020" r:id="rId6"/>
    <sheet name="Asset Quality Group" sheetId="1008" r:id="rId7"/>
    <sheet name="Asset Quality - by Division" sheetId="942" r:id="rId8"/>
    <sheet name="Capital Position" sheetId="1007" r:id="rId9"/>
    <sheet name="Italy" sheetId="903" r:id="rId10"/>
    <sheet name="Germany" sheetId="943" r:id="rId11"/>
    <sheet name="Austria" sheetId="967" r:id="rId12"/>
    <sheet name="CEE" sheetId="980" r:id="rId13"/>
    <sheet name="Czech Republic_&amp;_Slovakia" sheetId="974" r:id="rId14"/>
    <sheet name="Hungary" sheetId="975" r:id="rId15"/>
    <sheet name="Slovenia" sheetId="979" r:id="rId16"/>
    <sheet name="Croatia" sheetId="973" r:id="rId17"/>
    <sheet name="Romania" sheetId="976" r:id="rId18"/>
    <sheet name="Bulgaria" sheetId="972" r:id="rId19"/>
    <sheet name="Bosnia" sheetId="948" r:id="rId20"/>
    <sheet name="Serbia" sheetId="978" r:id="rId21"/>
    <sheet name="Russia" sheetId="977" r:id="rId22"/>
    <sheet name="GCC" sheetId="985" r:id="rId23"/>
    <sheet name="Group Fees" sheetId="1002" r:id="rId24"/>
    <sheet name="Branches" sheetId="1015" r:id="rId25"/>
    <sheet name="Notes" sheetId="1017" r:id="rId26"/>
  </sheets>
  <definedNames>
    <definedName name="_xlnm._FilterDatabase" localSheetId="24" hidden="1">Branches!#REF!</definedName>
    <definedName name="FF">#REF!</definedName>
    <definedName name="_xlnm.Print_Area" localSheetId="7">'Asset Quality - by Division'!$A$2:$L$59</definedName>
    <definedName name="_xlnm.Print_Area" localSheetId="6">'Asset Quality Group'!$A$2:$L$50</definedName>
    <definedName name="_xlnm.Print_Area" localSheetId="11">Austria!$A$2:$L$59</definedName>
    <definedName name="_xlnm.Print_Area" localSheetId="3">'Balance Sheet'!$A$2:$L$42</definedName>
    <definedName name="_xlnm.Print_Area" localSheetId="19">Bosnia!$A$2:$L$59</definedName>
    <definedName name="_xlnm.Print_Area" localSheetId="24">Branches!$A$2:$G$31</definedName>
    <definedName name="_xlnm.Print_Area" localSheetId="18">Bulgaria!$A$2:$L$59</definedName>
    <definedName name="_xlnm.Print_Area" localSheetId="8">'Capital Position'!$A$2:$I$35</definedName>
    <definedName name="_xlnm.Print_Area" localSheetId="12">CEE!$A$2:$L$59</definedName>
    <definedName name="_xlnm.Print_Area" localSheetId="16">Croatia!$A$2:$L$59</definedName>
    <definedName name="_xlnm.Print_Area" localSheetId="13">'Czech Republic_&amp;_Slovakia'!$A$2:$L$59</definedName>
    <definedName name="_xlnm.Print_Area" localSheetId="0">FRONTPAGE!$A$1:$Y$58</definedName>
    <definedName name="_xlnm.Print_Area" localSheetId="22">GCC!$A$2:$L$59</definedName>
    <definedName name="_xlnm.Print_Area" localSheetId="10">Germany!$A$2:$L$59</definedName>
    <definedName name="_xlnm.Print_Area" localSheetId="23">'Group Fees'!$A$2:$L$23</definedName>
    <definedName name="_xlnm.Print_Area" localSheetId="4">'Group Shareholder''s Equity &amp; TE'!$A$2:$J$39</definedName>
    <definedName name="_xlnm.Print_Area" localSheetId="5">'Group Shares'!$A$2:$G$27</definedName>
    <definedName name="_xlnm.Print_Area" localSheetId="14">Hungary!$A$2:$L$59</definedName>
    <definedName name="_xlnm.Print_Area" localSheetId="2">'Income Statement'!$A$2:$L$82</definedName>
    <definedName name="_xlnm.Print_Area" localSheetId="1">Index!$B$1:$E$25</definedName>
    <definedName name="_xlnm.Print_Area" localSheetId="9">Italy!$A$2:$L$59</definedName>
    <definedName name="_xlnm.Print_Area" localSheetId="25">Notes!$A$1:$J$14</definedName>
    <definedName name="_xlnm.Print_Area" localSheetId="17">Romania!$A$2:$L$59</definedName>
    <definedName name="_xlnm.Print_Area" localSheetId="21">Russia!$A$2:$L$59</definedName>
    <definedName name="_xlnm.Print_Area" localSheetId="20">Serbia!$A$2:$L$59</definedName>
    <definedName name="_xlnm.Print_Area" localSheetId="15">Slovenia!$A$2:$L$59</definedName>
    <definedName name="Quarter">'Income Statement'!$A$1</definedName>
    <definedName name="tolerance">#REF!</definedName>
    <definedName name="tolerance_pp">#REF!</definedName>
    <definedName name="YTD_TIME">'Income Statement'!$C$1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28" l="1"/>
  <c r="E6" i="428" l="1"/>
  <c r="E7" i="428" s="1"/>
  <c r="E8" i="428" s="1"/>
  <c r="E9" i="428" s="1"/>
  <c r="E10" i="428" l="1"/>
  <c r="E13" i="428" l="1"/>
  <c r="E14" i="428" s="1"/>
  <c r="E15" i="428" s="1"/>
  <c r="E16" i="428" s="1"/>
  <c r="E17" i="428" l="1"/>
  <c r="E18" i="428"/>
  <c r="E19" i="428"/>
</calcChain>
</file>

<file path=xl/sharedStrings.xml><?xml version="1.0" encoding="utf-8"?>
<sst xmlns="http://schemas.openxmlformats.org/spreadsheetml/2006/main" count="1365" uniqueCount="256">
  <si>
    <t>q/q</t>
  </si>
  <si>
    <t>y/y</t>
  </si>
  <si>
    <t>Consolidated Balance Sheet</t>
  </si>
  <si>
    <t>Capital Position</t>
  </si>
  <si>
    <t>Delta</t>
  </si>
  <si>
    <t>Change %</t>
  </si>
  <si>
    <t>Net interest</t>
  </si>
  <si>
    <t>Recovery of expenses</t>
  </si>
  <si>
    <t>Amortisation &amp; depreciation</t>
  </si>
  <si>
    <t>Integration costs</t>
  </si>
  <si>
    <t>Net income from investments</t>
  </si>
  <si>
    <t>Minorities</t>
  </si>
  <si>
    <t>Goodwill impairment</t>
  </si>
  <si>
    <t>Cost  income ratio</t>
  </si>
  <si>
    <t>Branches</t>
  </si>
  <si>
    <t>Assets</t>
  </si>
  <si>
    <t>Cash and cash balances</t>
  </si>
  <si>
    <t>Financial assets held for trading</t>
  </si>
  <si>
    <t>Hedging instruments</t>
  </si>
  <si>
    <t>Property, plant and equipment</t>
  </si>
  <si>
    <t>Goodwill</t>
  </si>
  <si>
    <t>Other intangible assets</t>
  </si>
  <si>
    <t>Tax assets</t>
  </si>
  <si>
    <t>Non-current assets and disposal groups classified as held for sale</t>
  </si>
  <si>
    <t>Other assets</t>
  </si>
  <si>
    <t>Total assets</t>
  </si>
  <si>
    <t>Liabilities and shareholders' equity</t>
  </si>
  <si>
    <t>Financial liabilities held for trading</t>
  </si>
  <si>
    <t>Tax liabilities</t>
  </si>
  <si>
    <t>Liabilities included in disposal groups classified as held for sale</t>
  </si>
  <si>
    <t>Other liabilities</t>
  </si>
  <si>
    <t>- Capital and reserves</t>
  </si>
  <si>
    <t>Total liabilities and shareholders' equity</t>
  </si>
  <si>
    <t>Writedowns</t>
  </si>
  <si>
    <t>Credit Risk</t>
  </si>
  <si>
    <t>Market Risk</t>
  </si>
  <si>
    <t>Operational Risk</t>
  </si>
  <si>
    <t>Operating costs</t>
  </si>
  <si>
    <t>Other Charges &amp; Provisions</t>
  </si>
  <si>
    <t>o/w Systemic Charges</t>
  </si>
  <si>
    <t>GCC</t>
  </si>
  <si>
    <t>Asset Quality Group</t>
  </si>
  <si>
    <t>Asset Quality by Division</t>
  </si>
  <si>
    <t>LOANS TO CUSTOMERS</t>
  </si>
  <si>
    <t>FTEs (100%)</t>
  </si>
  <si>
    <t>Total RWA</t>
  </si>
  <si>
    <t>Notes</t>
  </si>
  <si>
    <t>Cost of Risk (LLP annualised on Avg Loans) in basis points</t>
  </si>
  <si>
    <t>Other financial assets</t>
  </si>
  <si>
    <t>Loans to banks</t>
  </si>
  <si>
    <t>Loans to customers</t>
  </si>
  <si>
    <t xml:space="preserve">Deposits from customers </t>
  </si>
  <si>
    <t>Debt securities issued</t>
  </si>
  <si>
    <t>Group Shareholders' Equity:</t>
  </si>
  <si>
    <t>Gross Bad Loans</t>
  </si>
  <si>
    <t>Net Bad Loans</t>
  </si>
  <si>
    <t>Coverage Ratio</t>
  </si>
  <si>
    <t>Gross Unlikely to pay</t>
  </si>
  <si>
    <t>Net Unlikely to pay</t>
  </si>
  <si>
    <t>Gross Past-due loans</t>
  </si>
  <si>
    <t>Net Past-due loans</t>
  </si>
  <si>
    <t>Gross Non Performing Exposures</t>
  </si>
  <si>
    <t>Net Non Performing Exposures</t>
  </si>
  <si>
    <t>NPE Coverage Ratio</t>
  </si>
  <si>
    <t>Gross Customer Loans</t>
  </si>
  <si>
    <t>Net Customer Loans</t>
  </si>
  <si>
    <t>Gross NPE Ratio</t>
  </si>
  <si>
    <t>Net NPE Ratio</t>
  </si>
  <si>
    <t>Gross Bad Loans ratio</t>
  </si>
  <si>
    <t>Net Bad Loans ratio</t>
  </si>
  <si>
    <t>Gross Unlikely to pay ratio</t>
  </si>
  <si>
    <t>Net Unlikely to pay ratio</t>
  </si>
  <si>
    <t>Gross Past-due loans ratio</t>
  </si>
  <si>
    <t>Net Past-due loans ratio</t>
  </si>
  <si>
    <t>Other financial liabilities</t>
  </si>
  <si>
    <t xml:space="preserve"> </t>
  </si>
  <si>
    <t>1Q</t>
  </si>
  <si>
    <t>2Q</t>
  </si>
  <si>
    <t>3Q</t>
  </si>
  <si>
    <t>4Q</t>
  </si>
  <si>
    <t>EoP number of outstanding shares</t>
  </si>
  <si>
    <t>EoP number of diluted shares</t>
  </si>
  <si>
    <t>o/w DGS</t>
  </si>
  <si>
    <t>o/w Bank levies</t>
  </si>
  <si>
    <t>o/w SRF</t>
  </si>
  <si>
    <t>Deposits from banks</t>
  </si>
  <si>
    <t>Customers Loans (excl. Repos)</t>
  </si>
  <si>
    <t>Customer Depos (excl. Repos)</t>
  </si>
  <si>
    <t>Customers Loans (excl. Repos and IC)</t>
  </si>
  <si>
    <t>Customer Depos (excl. Repos and IC)</t>
  </si>
  <si>
    <t>Consolidated Income Statements</t>
  </si>
  <si>
    <t>Italy</t>
  </si>
  <si>
    <t>Germany</t>
  </si>
  <si>
    <t>Consolidated Accounts</t>
  </si>
  <si>
    <t>Contribution of Divisions to Group Results</t>
  </si>
  <si>
    <t>Dividends</t>
  </si>
  <si>
    <t>Fees</t>
  </si>
  <si>
    <t>Trading income</t>
  </si>
  <si>
    <t>Other expenses/income</t>
  </si>
  <si>
    <t>Revenue</t>
  </si>
  <si>
    <t>HR Cost</t>
  </si>
  <si>
    <t>Non HR Cost</t>
  </si>
  <si>
    <t>Gross Operating Profit</t>
  </si>
  <si>
    <t>Profit (loss) Before Tax</t>
  </si>
  <si>
    <t>Net Profit (loss) for the period</t>
  </si>
  <si>
    <t>Net profit attributable to the Group before PPA</t>
  </si>
  <si>
    <t>Stated Net Profit</t>
  </si>
  <si>
    <t>Change (%)</t>
  </si>
  <si>
    <r>
      <t>Consolidated Income Statement,</t>
    </r>
    <r>
      <rPr>
        <sz val="14.4"/>
        <color rgb="FFC00000"/>
        <rFont val="UniCredit"/>
      </rPr>
      <t xml:space="preserve"> m</t>
    </r>
  </si>
  <si>
    <t>Income Statement Ratios</t>
  </si>
  <si>
    <r>
      <t>Cost income ratio,</t>
    </r>
    <r>
      <rPr>
        <sz val="9"/>
        <rFont val="UniCredit"/>
      </rPr>
      <t xml:space="preserve"> %</t>
    </r>
  </si>
  <si>
    <r>
      <t>Cost of Risk</t>
    </r>
    <r>
      <rPr>
        <sz val="9"/>
        <rFont val="UniCredit"/>
      </rPr>
      <t>, bps</t>
    </r>
  </si>
  <si>
    <r>
      <t>Tax rate</t>
    </r>
    <r>
      <rPr>
        <sz val="9"/>
        <rFont val="UniCredit"/>
      </rPr>
      <t>, %</t>
    </r>
  </si>
  <si>
    <r>
      <t>Volumes,</t>
    </r>
    <r>
      <rPr>
        <sz val="14.4"/>
        <color rgb="FFC00000"/>
        <rFont val="UniCredit"/>
      </rPr>
      <t xml:space="preserve"> bn</t>
    </r>
  </si>
  <si>
    <t>o/w AuC</t>
  </si>
  <si>
    <r>
      <t>Other Figures,</t>
    </r>
    <r>
      <rPr>
        <sz val="18"/>
        <color rgb="FFC00000"/>
        <rFont val="UniCredit"/>
      </rPr>
      <t xml:space="preserve"> units / % </t>
    </r>
  </si>
  <si>
    <r>
      <t>Shareholders’ Equity attributable to the Group &amp; Shares</t>
    </r>
    <r>
      <rPr>
        <sz val="15.3"/>
        <color rgb="FFC00000"/>
        <rFont val="UniCredit"/>
      </rPr>
      <t>, m</t>
    </r>
  </si>
  <si>
    <t>Average &amp; EoP YtD number of outstanding and diluted shares</t>
  </si>
  <si>
    <t>Ch. Const FX (%)</t>
  </si>
  <si>
    <t>Asset Quality - Ratios (%)</t>
  </si>
  <si>
    <t>Gross Performing loans</t>
  </si>
  <si>
    <t>Net Performing Loans</t>
  </si>
  <si>
    <t>Capital Ratios</t>
  </si>
  <si>
    <r>
      <t>Income Statement</t>
    </r>
    <r>
      <rPr>
        <sz val="12.6"/>
        <color rgb="FFC00000"/>
        <rFont val="UniCredit"/>
      </rPr>
      <t>, m</t>
    </r>
  </si>
  <si>
    <t>Group Shares</t>
  </si>
  <si>
    <t>Group Fees</t>
  </si>
  <si>
    <t xml:space="preserve">Net profit (loss) of disc. operat. </t>
  </si>
  <si>
    <t>Group Shareholder's Equity &amp; Tangible Equity</t>
  </si>
  <si>
    <t>Russia</t>
  </si>
  <si>
    <r>
      <t>Asset Quality - Group</t>
    </r>
    <r>
      <rPr>
        <sz val="15.3"/>
        <color rgb="FFC00000"/>
        <rFont val="UniCredit"/>
      </rPr>
      <t>, m</t>
    </r>
  </si>
  <si>
    <r>
      <t>Tangible Equity</t>
    </r>
    <r>
      <rPr>
        <sz val="11"/>
        <color rgb="FFC00000"/>
        <rFont val="UniCredit"/>
      </rPr>
      <t>, EoP &amp; AVG</t>
    </r>
    <r>
      <rPr>
        <b/>
        <sz val="18"/>
        <color rgb="FFC00000"/>
        <rFont val="UniCredit"/>
      </rPr>
      <t xml:space="preserve"> </t>
    </r>
    <r>
      <rPr>
        <sz val="14"/>
        <color rgb="FFC00000"/>
        <rFont val="UniCredit"/>
      </rPr>
      <t>, m</t>
    </r>
  </si>
  <si>
    <t>Loan Loss Provisions (LLPs)</t>
  </si>
  <si>
    <t>Purchase Price Allocation (PPA)</t>
  </si>
  <si>
    <t>- Stated Net profit (loss)</t>
  </si>
  <si>
    <t>Net Operating Profit</t>
  </si>
  <si>
    <t>Income taxes</t>
  </si>
  <si>
    <t>n.m.</t>
  </si>
  <si>
    <t>(*) Shift from Trading Income to Fees of the client hedging markup (commercial margin between final price to the client and the offer price, the latter being quoted by the trader and containing bid/offer, market risk hedging costs and day one XVA) for: FX spot operations, plain vanilla derivatives on FX, Fixed Income and Equity, Commodities derivatives.</t>
  </si>
  <si>
    <t>Stated Net Profit*</t>
  </si>
  <si>
    <t>DTAs from tax loss carry forward sustainability test**</t>
  </si>
  <si>
    <t>Net Profit***</t>
  </si>
  <si>
    <r>
      <t>Retail</t>
    </r>
    <r>
      <rPr>
        <vertAlign val="superscript"/>
        <sz val="9"/>
        <rFont val="UniCredit"/>
      </rPr>
      <t>1</t>
    </r>
  </si>
  <si>
    <r>
      <t>Corporate</t>
    </r>
    <r>
      <rPr>
        <vertAlign val="superscript"/>
        <sz val="9"/>
        <rFont val="UniCredit"/>
      </rPr>
      <t>2</t>
    </r>
  </si>
  <si>
    <r>
      <t>Central Functions</t>
    </r>
    <r>
      <rPr>
        <vertAlign val="superscript"/>
        <sz val="9"/>
        <rFont val="UniCredit"/>
      </rPr>
      <t>3</t>
    </r>
  </si>
  <si>
    <r>
      <t>Total Financial Asset</t>
    </r>
    <r>
      <rPr>
        <b/>
        <vertAlign val="superscript"/>
        <sz val="8"/>
        <rFont val="UniCredit"/>
      </rPr>
      <t>4</t>
    </r>
  </si>
  <si>
    <t>(1) Retail: includes Individuals (mass market, affluent, Private and Wealth) and micro-business</t>
  </si>
  <si>
    <t>(2) Corporate: includes SME, Large and most of Financial Institutions</t>
  </si>
  <si>
    <t>(3) Central Functions: includes relationships with counterparties classified Accounting wise as “Customers” held by Treasury or by Corporate Centres for liquidity management purpose</t>
  </si>
  <si>
    <t>(4) Refers to Group commercial Total Financial Assets. Non-commercial elements, i.e. Large Corporates and Central Functions are excluded. Numbers are managerial figures</t>
  </si>
  <si>
    <t>Cashes Coupons</t>
  </si>
  <si>
    <t>AT1 Coupons</t>
  </si>
  <si>
    <t>Net Profit after AT1 / Cashes****</t>
  </si>
  <si>
    <t>o/w Sight Deposits</t>
  </si>
  <si>
    <t>o/w non Sight Deposits</t>
  </si>
  <si>
    <t>NOTE: «Russia» means «Participation in AO Bank + Profit Centre Russia»</t>
  </si>
  <si>
    <t>Investment Products</t>
  </si>
  <si>
    <t>Insurance</t>
  </si>
  <si>
    <t>Financing &amp; Advisory Fees</t>
  </si>
  <si>
    <t>TOTAL FEE &amp; COMMISSIONS</t>
  </si>
  <si>
    <t xml:space="preserve">(5) Includes Funds and Segregated accounts </t>
  </si>
  <si>
    <t>(6) Life products</t>
  </si>
  <si>
    <r>
      <t>RoTE</t>
    </r>
    <r>
      <rPr>
        <b/>
        <vertAlign val="superscript"/>
        <sz val="9"/>
        <rFont val="UniCredit"/>
      </rPr>
      <t>7</t>
    </r>
  </si>
  <si>
    <r>
      <t>o/w Insurance</t>
    </r>
    <r>
      <rPr>
        <vertAlign val="superscript"/>
        <sz val="9"/>
        <rFont val="UniCredit"/>
      </rPr>
      <t>6</t>
    </r>
  </si>
  <si>
    <r>
      <t>o/w AuM</t>
    </r>
    <r>
      <rPr>
        <vertAlign val="superscript"/>
        <sz val="9"/>
        <rFont val="UniCredit"/>
      </rPr>
      <t>5</t>
    </r>
    <r>
      <rPr>
        <sz val="9"/>
        <rFont val="UniCredit"/>
      </rPr>
      <t xml:space="preserve"> + AuA</t>
    </r>
  </si>
  <si>
    <t>Current Accounts and Payments Fees</t>
  </si>
  <si>
    <t>Client Hedging Fees*</t>
  </si>
  <si>
    <t>Austria</t>
  </si>
  <si>
    <t>CEE</t>
  </si>
  <si>
    <t>Hungary</t>
  </si>
  <si>
    <t>Slovenia</t>
  </si>
  <si>
    <t>Croatia</t>
  </si>
  <si>
    <t>Romania</t>
  </si>
  <si>
    <t>Bulgaria</t>
  </si>
  <si>
    <t>Bosnia</t>
  </si>
  <si>
    <t>Serbia</t>
  </si>
  <si>
    <t>Czech Republic_&amp;_Slovakia</t>
  </si>
  <si>
    <t>N.B. CEE results include CEE Countries results and Profit Center CEE.</t>
  </si>
  <si>
    <t>(*) Reversal of the impact booked in the Income Tax line where applicable</t>
  </si>
  <si>
    <t>DTAs from tax loss carry forward sustainability test*</t>
  </si>
  <si>
    <t>Net Profit**</t>
  </si>
  <si>
    <t>RoAC****</t>
  </si>
  <si>
    <t>GROUP CAPITAL STRUCTURE*</t>
  </si>
  <si>
    <t>Disclaimer on Recast</t>
  </si>
  <si>
    <t>Insurance assets</t>
  </si>
  <si>
    <t>Insurance liabilities</t>
  </si>
  <si>
    <t>Net insurance result</t>
  </si>
  <si>
    <t>NOTE: Numbers throughout the Divisional DataBase may not add up precisely to the totals provided in tables and text due to rounding</t>
  </si>
  <si>
    <t>1Q25</t>
  </si>
  <si>
    <t xml:space="preserve">Following the merge in UniCredit Bank Romania, starting from 3Q25 also the former Alpha Bank Romania branches are reported in the country Romania. </t>
  </si>
  <si>
    <t>Note:
- Total RWA amount includes RWA equivalent to points 1 "Credit risk (excluding CCR)", 6 “Counterparty credit risk – CCR”, 16 "Securitisation exposures in the non-trading book (after the cap)", 10 “Credit valuation adjustments risk - CVA risk”, 15 "Settlement risk", 20 "Position, foreign exchange and commodities risks (Market risk)", 24 "Operational risk" and EU 24a "Exposure to crypto assets" related to “Template EU OV1 – Overview of total risk exposure amounts” of Pillar III.
- Credit and Counterparty Risk RWA amount includes RWA equivalent to points 1 "Credit risk (excluding CCR)", 6 “Counterparty credit risk – CCR” and 16 "Securitisation exposures in the non-trading book (after the cap)" related to “Template EU OV1 – Overview of total risk exposure amounts” of Pillar III.
- Market Risk RWA amount includes RWA equivalent to points 10 “Credit valuation adjustments risk - CVA risk”, 15 "Settlement risk" and 20 " Position, foreign exchange and commodities risks (Market risk) related to “Template EU OV1 – Overview of total risk exposure amounts” of Pillar III.
- Operational Risk RWA amount includes RWA equivalent to point 24 "Operational risk" related to “Template EU OV1 – Overview of total risk exposure amounts” of Pillar III.</t>
  </si>
  <si>
    <t xml:space="preserve">      CEE Countries</t>
  </si>
  <si>
    <t>Common Equity Tier I Capital</t>
  </si>
  <si>
    <r>
      <t xml:space="preserve">Tier I Capital </t>
    </r>
    <r>
      <rPr>
        <vertAlign val="superscript"/>
        <sz val="9"/>
        <rFont val="UniCredit"/>
      </rPr>
      <t>1</t>
    </r>
  </si>
  <si>
    <r>
      <t xml:space="preserve">Total Capital </t>
    </r>
    <r>
      <rPr>
        <vertAlign val="superscript"/>
        <sz val="9"/>
        <rFont val="UniCredit"/>
      </rPr>
      <t>1</t>
    </r>
  </si>
  <si>
    <r>
      <t xml:space="preserve">Total RWA </t>
    </r>
    <r>
      <rPr>
        <vertAlign val="superscript"/>
        <sz val="9"/>
        <rFont val="UniCredit"/>
      </rPr>
      <t>2</t>
    </r>
  </si>
  <si>
    <r>
      <t xml:space="preserve">Common Equity Tier I Capital Ratio </t>
    </r>
    <r>
      <rPr>
        <vertAlign val="superscript"/>
        <sz val="9"/>
        <rFont val="UniCredit"/>
      </rPr>
      <t>2</t>
    </r>
  </si>
  <si>
    <r>
      <t xml:space="preserve">Tier I Capital Ratio </t>
    </r>
    <r>
      <rPr>
        <vertAlign val="superscript"/>
        <sz val="9"/>
        <rFont val="UniCredit"/>
      </rPr>
      <t>1,2</t>
    </r>
  </si>
  <si>
    <r>
      <t xml:space="preserve">Total Capital Ratio </t>
    </r>
    <r>
      <rPr>
        <vertAlign val="superscript"/>
        <sz val="9"/>
        <rFont val="UniCredit"/>
      </rPr>
      <t>1,2</t>
    </r>
  </si>
  <si>
    <r>
      <t>MDA buffer (CET1 ratio)</t>
    </r>
    <r>
      <rPr>
        <vertAlign val="superscript"/>
        <sz val="9"/>
        <rFont val="UniCredit"/>
      </rPr>
      <t>3</t>
    </r>
  </si>
  <si>
    <t>1Q26</t>
  </si>
  <si>
    <t>Net Profit after Capital Charges***</t>
  </si>
  <si>
    <t>FY25</t>
  </si>
  <si>
    <r>
      <t xml:space="preserve">#1 P&amp;L Item Reclassification
</t>
    </r>
    <r>
      <rPr>
        <sz val="18"/>
        <rFont val="UniCredit"/>
      </rPr>
      <t xml:space="preserve">2025 quarterly figures have been subject to different P&amp;L items reclassification: 
  - Commodities Interest Margin reclassified from Trading to NII
  - Certificates Costs reclassified from NII to Trading
  - Securitization Costs reclassified from Fees (and partially NII) to Balance
  - Bancassurance Indemnities reclassified from Balance to Fees  </t>
    </r>
  </si>
  <si>
    <r>
      <t xml:space="preserve">#2 Divisions  Italy, Germany, Austria, CEE, GCC  figures change
</t>
    </r>
    <r>
      <rPr>
        <sz val="18"/>
        <rFont val="UniCredit"/>
      </rPr>
      <t>2025 quarterly figures have been subject to recast due to:
  -  Application of Extended Accounting View attributing to the countries the entire P&amp;L and RWAs, currently
     booked in UCB GmbH and GCC, related to the hedging activities done by Client Risk Management with
     market counterparts  
  - Group Corporate Center costs reallocation to Divisions of Global Central Functions directly working for the
    Business Divisions</t>
    </r>
  </si>
  <si>
    <r>
      <t xml:space="preserve">#3 Division Germany figures
</t>
    </r>
    <r>
      <rPr>
        <sz val="18"/>
        <rFont val="UniCredit"/>
      </rPr>
      <t>2025 quarterly figures have been subject to recast due to a shift to Group Corporate Center of trading related activities concerning Commodities, previously managed in Germany</t>
    </r>
  </si>
  <si>
    <r>
      <t xml:space="preserve">#4 Division Austria figures
</t>
    </r>
    <r>
      <rPr>
        <sz val="18"/>
        <rFont val="UniCredit"/>
      </rPr>
      <t>2025 quarterly figures have been subject to recast to reflect the transfer of Card Complete figures to the Group Corporate Center, following the legal entity disposal in 3Q, in order to ensure like-for-like comparability between 2026 and 2025.</t>
    </r>
  </si>
  <si>
    <t>Tangible Equity (for RoTE calculation purposes only), EOP *</t>
  </si>
  <si>
    <t>(*) Stated Net Profit: means accounting Net Profit | (**) Reversal of the impact booked in the Income Tax line where applicable | (***) Net Profit means Stated Net Profit adjusted for impacts from DTAs tax loss carry forward resulting from sustainability test | (****) Net Profit after AT1/Cashes: means Net Profit as defined above adjusted for impacts from AT1 and Cashes Coupons. The result is used for RoTE calculation</t>
  </si>
  <si>
    <t>(7) RoTE means (i) Net Profit after AT1/Cashes coupons [as defined above] over (ii) average Accounting tangible equity (equal to Shareholders' equity – Goodwill – Intangible – HFS intangible – AT1 ) - Cashes – accrued dividends and buybacks</t>
  </si>
  <si>
    <t>(*) Tangible Equity including accrued Dividends and Buybacks minus Cashes</t>
  </si>
  <si>
    <t>(*) from 2025 Basel 4
(1) Including transitional adjustments referred to grandfathering of Additional Tier 1 and Tier 2 instruments, applicable till 29 June 2025
(2) Starting from 1Q25, based on "Regulation (EU) 2024/1623 of the European Parliament and of the Council of 31 May 2024"
(3) MDA buffer 1Q26 computed vs MDA requirement at 10.20% as of 1Q26</t>
  </si>
  <si>
    <t>(**) Net Profit means Stated Net Profit as defined in page 3 (Income Statement) adjusted for impacts from DTAs tax loss carry forward resulting from sustainability test</t>
  </si>
  <si>
    <t>(***) Net Profit after Capital Charges means Net Profit +  AT1 charge (allocation of cost of Coupons for AT1 issuance) + Group T2/SP/SNP charge (Allocation of T2, SP, SNP issuances cost to meet Group Regulatory Capital Requirements) - local iMREL costs (Sterilization of cost over Euribor 3 months for Local issuances for regulatory requirements of T2 and SNP)</t>
  </si>
  <si>
    <t>(****) Annualized ratio between (i) Net Profit after Capital Charges + Excess Capital Charge (calculated on T1) and (ii) Allocated Capital</t>
  </si>
  <si>
    <r>
      <t xml:space="preserve">Balance Sheet, </t>
    </r>
    <r>
      <rPr>
        <sz val="15.3"/>
        <color rgb="FFC00000"/>
        <rFont val="UniCredit"/>
      </rPr>
      <t>bn</t>
    </r>
  </si>
  <si>
    <r>
      <t>Capital Position</t>
    </r>
    <r>
      <rPr>
        <sz val="14"/>
        <color rgb="FFC00000"/>
        <rFont val="UniCredit"/>
      </rPr>
      <t>, bn</t>
    </r>
  </si>
  <si>
    <t>2025</t>
  </si>
  <si>
    <t>2026</t>
  </si>
  <si>
    <t>Shareholders' equity as at 31 December 2025</t>
  </si>
  <si>
    <t>Dividends and other allocations</t>
  </si>
  <si>
    <t>Equity instruments</t>
  </si>
  <si>
    <t>Share buyback</t>
  </si>
  <si>
    <t>Charges related to transaction denominated "Cashes"</t>
  </si>
  <si>
    <t>Change in the valuation reserve relating to the financial assets and liabilities at fair value</t>
  </si>
  <si>
    <t>Change in the valuation reserve relating to the companies accounted for using the equity method</t>
  </si>
  <si>
    <t>Other changes</t>
  </si>
  <si>
    <t>Net profit (loss) for the period</t>
  </si>
  <si>
    <t>Shareholders' equity as at 31 March 2026</t>
  </si>
  <si>
    <t>Notes:
The item "Other changes" includes: 
(i) the change in the valuation reserve relating to exchange differences mainly due to the impact of Russian Ruble;
(ii) the recognition of the effects arising from change in net equity of associates following the purchase of treasury shares.</t>
  </si>
  <si>
    <t>Shareholders' Equity</t>
  </si>
  <si>
    <t>Intangible</t>
  </si>
  <si>
    <t>HFS intangible</t>
  </si>
  <si>
    <t>AT1</t>
  </si>
  <si>
    <t>Tangible Equity</t>
  </si>
  <si>
    <t>Tangible Equity (for RoTE calculation purposes only), AVG</t>
  </si>
  <si>
    <t>3M</t>
  </si>
  <si>
    <t>1H</t>
  </si>
  <si>
    <t>9M</t>
  </si>
  <si>
    <t>FY</t>
  </si>
  <si>
    <t>EoP number of Ordinary Shares</t>
  </si>
  <si>
    <t>(-) Treasury shares (including buyback)</t>
  </si>
  <si>
    <t>(-) Shares held under the CASHES usufruct contract</t>
  </si>
  <si>
    <t>(+) Potentially dilutive shares</t>
  </si>
  <si>
    <t>Average number of outstanding shares*</t>
  </si>
  <si>
    <t>Average number of diluted shares*</t>
  </si>
  <si>
    <t>Net of the average number of treasury shares, considering the shares buyback made during the first quarter 2026 and totally cancelled at the end of period, and of further average No.9,675,640 shares held under a contract of usufruct.</t>
  </si>
  <si>
    <t>Asset Quality - by Division, m</t>
  </si>
  <si>
    <t>Cost income ratio, %</t>
  </si>
  <si>
    <t>Cost of Risk, bps</t>
  </si>
  <si>
    <t>Group Fees, m</t>
  </si>
  <si>
    <t>Branches, unit*</t>
  </si>
  <si>
    <t>Total Group</t>
  </si>
  <si>
    <t>Czech Republic</t>
  </si>
  <si>
    <t>Bosnia NBB</t>
  </si>
  <si>
    <t>Bosnia Zabamostar</t>
  </si>
  <si>
    <t xml:space="preserve">* Retail Branches only; for Italy, Germany, AUT and CEE excluding minor premises, Corporate and Private Banking.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</si>
</sst>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43" formatCode="_-* #,##0.00_-;\-* #,##0.00_-;_-* &quot;-&quot;??_-;_-@_-"/>
    <numFmt numFmtId="164" formatCode="_(* #,##0.00_);_(* \(#,##0.00\);_(* &quot;-&quot;??_);_(@_)"/>
    <numFmt numFmtId="165" formatCode="#,##0.0;&quot;( &quot;#,##0.0&quot;)&quot;"/>
    <numFmt numFmtId="166" formatCode="#,##0,"/>
    <numFmt numFmtId="167" formatCode="\+0.0%;\ \-0.0%;_-&quot;-&quot;_-"/>
    <numFmt numFmtId="168" formatCode="0.0%"/>
    <numFmt numFmtId="169" formatCode="#&quot;bp&quot;"/>
    <numFmt numFmtId="170" formatCode="_-[$€]\ * #,##0.00_-;\-[$€]\ * #,##0.00_-;_-[$€]\ * &quot;-&quot;??_-;_-@_-"/>
    <numFmt numFmtId="171" formatCode="0.0&quot; pp&quot;"/>
    <numFmt numFmtId="172" formatCode="_-* #,##0_-;\-* #,##0_-;_-* &quot;-&quot;??_-;_-@_-"/>
    <numFmt numFmtId="173" formatCode="_-* #,##0.000_-;\-* #,##0.000_-;_-* &quot;-&quot;??_-;_-@_-"/>
    <numFmt numFmtId="174" formatCode="_(&quot;€&quot;* #,##0.00_);_(&quot;€&quot;* \(#,##0.00\);_(&quot;€&quot;* &quot;-&quot;??_);_(@_)"/>
    <numFmt numFmtId="175" formatCode="_-* #,##0;\-* #,##0;_-* &quot;-&quot;??_-;_-@_-"/>
    <numFmt numFmtId="176" formatCode="\+0.0;\ \-0.0;_-&quot;-&quot;_-"/>
    <numFmt numFmtId="177" formatCode="#,##0;\(#,##0\);\-"/>
    <numFmt numFmtId="178" formatCode="\+#&quot;bp&quot;;\ \-#&quot;bp&quot;"/>
    <numFmt numFmtId="179" formatCode="0.0%;\ \-0.0%;_-&quot;-&quot;_-"/>
    <numFmt numFmtId="180" formatCode="0.00%;\ \-0.00%;_-&quot;-&quot;_-"/>
    <numFmt numFmtId="181" formatCode="#0.0,"/>
    <numFmt numFmtId="182" formatCode="\+0.0&quot; p.p.&quot;;\-0.0&quot; p.p.&quot;;\="/>
    <numFmt numFmtId="183" formatCode="\+#,##0;\-#,##0"/>
    <numFmt numFmtId="184" formatCode="#0,"/>
    <numFmt numFmtId="185" formatCode="#0.0,,"/>
    <numFmt numFmtId="186" formatCode="#,##0,,"/>
    <numFmt numFmtId="187" formatCode="#,##0.0,,"/>
    <numFmt numFmtId="188" formatCode="#,##0.000,"/>
    <numFmt numFmtId="189" formatCode="#,##0_ ;\-#,##0\ "/>
    <numFmt numFmtId="190" formatCode="0.00000%;\ \-0.00000%;_-&quot;-&quot;_-"/>
  </numFmts>
  <fonts count="66">
    <font>
      <sz val="10"/>
      <name val="Arial"/>
    </font>
    <font>
      <sz val="10"/>
      <color theme="1"/>
      <name val="Arial"/>
      <family val="2"/>
    </font>
    <font>
      <sz val="10"/>
      <color theme="1"/>
      <name val="Arial"/>
      <family val="2"/>
    </font>
    <font>
      <sz val="10"/>
      <name val="Arial"/>
      <family val="2"/>
    </font>
    <font>
      <u/>
      <sz val="10"/>
      <color indexed="12"/>
      <name val="Arial"/>
      <family val="2"/>
    </font>
    <font>
      <sz val="8"/>
      <name val="Arial"/>
      <family val="2"/>
    </font>
    <font>
      <sz val="10"/>
      <name val="Arial"/>
      <family val="2"/>
    </font>
    <font>
      <sz val="10"/>
      <name val="Arial"/>
      <family val="2"/>
    </font>
    <font>
      <sz val="8"/>
      <name val="Arial"/>
      <family val="2"/>
    </font>
    <font>
      <b/>
      <sz val="10"/>
      <name val="Arial"/>
      <family val="2"/>
    </font>
    <font>
      <sz val="11"/>
      <name val="Centennial 45 Light"/>
    </font>
    <font>
      <sz val="11"/>
      <color theme="1"/>
      <name val="Calibri"/>
      <family val="2"/>
      <scheme val="minor"/>
    </font>
    <font>
      <b/>
      <sz val="11"/>
      <name val="Centennial 45 Light"/>
    </font>
    <font>
      <b/>
      <sz val="30"/>
      <name val="UniCredit"/>
    </font>
    <font>
      <sz val="20"/>
      <name val="UniCredit"/>
    </font>
    <font>
      <sz val="18"/>
      <name val="UniCredit"/>
    </font>
    <font>
      <sz val="10"/>
      <name val="UniCredit"/>
    </font>
    <font>
      <sz val="10"/>
      <color indexed="12"/>
      <name val="UniCredit"/>
    </font>
    <font>
      <b/>
      <sz val="10"/>
      <color indexed="18"/>
      <name val="UniCredit"/>
    </font>
    <font>
      <b/>
      <sz val="9"/>
      <color indexed="18"/>
      <name val="UniCredit"/>
    </font>
    <font>
      <sz val="9"/>
      <color indexed="18"/>
      <name val="UniCredit"/>
    </font>
    <font>
      <b/>
      <sz val="9"/>
      <name val="UniCredit"/>
    </font>
    <font>
      <sz val="9"/>
      <name val="UniCredit"/>
    </font>
    <font>
      <i/>
      <sz val="9"/>
      <color indexed="18"/>
      <name val="UniCredit"/>
    </font>
    <font>
      <i/>
      <sz val="9"/>
      <name val="UniCredit"/>
    </font>
    <font>
      <b/>
      <sz val="9"/>
      <color rgb="FF000080"/>
      <name val="UniCredit"/>
    </font>
    <font>
      <b/>
      <sz val="20"/>
      <name val="UniCredit"/>
    </font>
    <font>
      <sz val="14"/>
      <name val="UniCredit"/>
    </font>
    <font>
      <b/>
      <sz val="9"/>
      <color rgb="FF0000FF"/>
      <name val="UniCredit"/>
    </font>
    <font>
      <sz val="9"/>
      <color rgb="FF0000FF"/>
      <name val="UniCredit"/>
    </font>
    <font>
      <b/>
      <sz val="9"/>
      <color indexed="12"/>
      <name val="UniCredit"/>
    </font>
    <font>
      <sz val="9"/>
      <color indexed="12"/>
      <name val="UniCredit"/>
    </font>
    <font>
      <sz val="9"/>
      <color rgb="FFFF0000"/>
      <name val="UniCredit"/>
    </font>
    <font>
      <sz val="9"/>
      <color rgb="FF000080"/>
      <name val="UniCredit"/>
    </font>
    <font>
      <b/>
      <sz val="54"/>
      <name val="UniCredit"/>
    </font>
    <font>
      <sz val="9"/>
      <color theme="1"/>
      <name val="UniCredit"/>
    </font>
    <font>
      <sz val="9"/>
      <color theme="3"/>
      <name val="UniCredit"/>
    </font>
    <font>
      <sz val="8"/>
      <color rgb="FF000000"/>
      <name val="Arial Narrow"/>
      <family val="2"/>
    </font>
    <font>
      <b/>
      <i/>
      <sz val="9"/>
      <name val="UniCredit"/>
    </font>
    <font>
      <b/>
      <sz val="36"/>
      <name val="UniCredit"/>
    </font>
    <font>
      <b/>
      <sz val="9"/>
      <color theme="1"/>
      <name val="UniCredit"/>
    </font>
    <font>
      <u/>
      <sz val="9"/>
      <name val="UniCredit"/>
    </font>
    <font>
      <u/>
      <sz val="9"/>
      <color rgb="FF000080"/>
      <name val="UniCredit"/>
    </font>
    <font>
      <b/>
      <sz val="9"/>
      <color indexed="10"/>
      <name val="UniCredit"/>
    </font>
    <font>
      <b/>
      <sz val="18"/>
      <color rgb="FFFEFEFE"/>
      <name val="UniCredit"/>
    </font>
    <font>
      <sz val="18"/>
      <color rgb="FFFEFEFE"/>
      <name val="UniCredit"/>
    </font>
    <font>
      <b/>
      <sz val="18"/>
      <color rgb="FFC00000"/>
      <name val="UniCredit"/>
    </font>
    <font>
      <b/>
      <sz val="14"/>
      <color rgb="FFC00000"/>
      <name val="UniCredit"/>
    </font>
    <font>
      <b/>
      <sz val="14"/>
      <name val="UniCredit"/>
    </font>
    <font>
      <b/>
      <sz val="9"/>
      <color rgb="FFC00000"/>
      <name val="UniCredit"/>
    </font>
    <font>
      <sz val="14.4"/>
      <color rgb="FFC00000"/>
      <name val="UniCredit"/>
    </font>
    <font>
      <sz val="18"/>
      <color rgb="FFC00000"/>
      <name val="UniCredit"/>
    </font>
    <font>
      <b/>
      <sz val="18"/>
      <name val="UniCredit"/>
    </font>
    <font>
      <sz val="15.3"/>
      <color rgb="FFC00000"/>
      <name val="UniCredit"/>
    </font>
    <font>
      <b/>
      <sz val="10"/>
      <color rgb="FFC00000"/>
      <name val="UniCredit"/>
    </font>
    <font>
      <sz val="11"/>
      <color rgb="FFC00000"/>
      <name val="UniCredit"/>
    </font>
    <font>
      <b/>
      <sz val="12"/>
      <color rgb="FFC00000"/>
      <name val="UniCredit"/>
    </font>
    <font>
      <sz val="12.6"/>
      <color rgb="FFC00000"/>
      <name val="UniCredit"/>
    </font>
    <font>
      <sz val="14"/>
      <color rgb="FFC00000"/>
      <name val="UniCredit"/>
    </font>
    <font>
      <b/>
      <sz val="7"/>
      <color theme="1"/>
      <name val="Arial Narrow"/>
      <family val="2"/>
    </font>
    <font>
      <b/>
      <i/>
      <sz val="18"/>
      <color rgb="FFC00000"/>
      <name val="UniCredit"/>
    </font>
    <font>
      <b/>
      <i/>
      <sz val="18"/>
      <name val="UniCredit"/>
    </font>
    <font>
      <b/>
      <vertAlign val="superscript"/>
      <sz val="9"/>
      <name val="UniCredit"/>
    </font>
    <font>
      <b/>
      <vertAlign val="superscript"/>
      <sz val="8"/>
      <name val="UniCredit"/>
    </font>
    <font>
      <vertAlign val="superscript"/>
      <sz val="9"/>
      <name val="UniCredit"/>
    </font>
    <font>
      <i/>
      <sz val="7"/>
      <name val="UniCredit"/>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indexed="65"/>
        <bgColor indexed="64"/>
      </patternFill>
    </fill>
    <fill>
      <patternFill patternType="solid">
        <fgColor indexed="22"/>
        <bgColor indexed="64"/>
      </patternFill>
    </fill>
    <fill>
      <gradientFill>
        <stop position="0">
          <color rgb="FFEA5C4D"/>
        </stop>
        <stop position="1">
          <color rgb="FFAA1C0D"/>
        </stop>
      </gradientFill>
    </fill>
    <fill>
      <patternFill patternType="solid">
        <fgColor theme="0" tint="-4.9989318521683403E-2"/>
        <bgColor indexed="64"/>
      </patternFill>
    </fill>
    <fill>
      <patternFill patternType="solid">
        <fgColor indexed="9"/>
        <bgColor indexed="64"/>
      </patternFill>
    </fill>
    <fill>
      <patternFill patternType="solid">
        <fgColor rgb="FFF2F2F2"/>
        <bgColor indexed="64"/>
      </patternFill>
    </fill>
    <fill>
      <patternFill patternType="solid">
        <fgColor rgb="FFEFEFEF"/>
        <bgColor indexed="64"/>
      </patternFill>
    </fill>
  </fills>
  <borders count="19">
    <border>
      <left/>
      <right/>
      <top/>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ashed">
        <color indexed="64"/>
      </left>
      <right style="dashed">
        <color indexed="64"/>
      </right>
      <top style="dashed">
        <color indexed="64"/>
      </top>
      <bottom style="dashed">
        <color indexed="64"/>
      </bottom>
      <diagonal/>
    </border>
    <border>
      <left style="mediumDashDot">
        <color theme="0" tint="-0.499984740745262"/>
      </left>
      <right style="mediumDashDot">
        <color theme="0" tint="-0.499984740745262"/>
      </right>
      <top style="mediumDashDot">
        <color theme="0" tint="-0.499984740745262"/>
      </top>
      <bottom style="mediumDashDot">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rgb="FF4C4C4C"/>
      </top>
      <bottom style="thin">
        <color rgb="FF4C4C4C"/>
      </bottom>
      <diagonal/>
    </border>
    <border>
      <left/>
      <right/>
      <top/>
      <bottom style="medium">
        <color rgb="FFC00000"/>
      </bottom>
      <diagonal/>
    </border>
    <border>
      <left/>
      <right/>
      <top/>
      <bottom style="thin">
        <color rgb="FFEA5C4D"/>
      </bottom>
      <diagonal/>
    </border>
    <border>
      <left/>
      <right/>
      <top/>
      <bottom style="dotted">
        <color rgb="FFC00000"/>
      </bottom>
      <diagonal/>
    </border>
    <border>
      <left/>
      <right style="thick">
        <color theme="0"/>
      </right>
      <top/>
      <bottom style="medium">
        <color rgb="FFC00000"/>
      </bottom>
      <diagonal/>
    </border>
    <border>
      <left style="thick">
        <color theme="0"/>
      </left>
      <right/>
      <top/>
      <bottom style="medium">
        <color rgb="FFC00000"/>
      </bottom>
      <diagonal/>
    </border>
    <border>
      <left/>
      <right/>
      <top/>
      <bottom style="thin">
        <color rgb="FFC00000"/>
      </bottom>
      <diagonal/>
    </border>
    <border>
      <left/>
      <right/>
      <top style="thin">
        <color rgb="FFEA5C4D"/>
      </top>
      <bottom style="thin">
        <color rgb="FFEA5C4D"/>
      </bottom>
      <diagonal/>
    </border>
    <border>
      <left/>
      <right/>
      <top style="thin">
        <color rgb="FFEA5C4D"/>
      </top>
      <bottom/>
      <diagonal/>
    </border>
    <border>
      <left/>
      <right/>
      <top style="dotted">
        <color rgb="FFC00000"/>
      </top>
      <bottom style="medium">
        <color rgb="FFC00000"/>
      </bottom>
      <diagonal/>
    </border>
  </borders>
  <cellStyleXfs count="98">
    <xf numFmtId="0" fontId="0" fillId="0" borderId="0"/>
    <xf numFmtId="43"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170" fontId="3" fillId="0" borderId="0" applyFont="0" applyFill="0" applyBorder="0" applyAlignment="0" applyProtection="0"/>
    <xf numFmtId="0" fontId="7" fillId="0" borderId="0"/>
    <xf numFmtId="0" fontId="6" fillId="0" borderId="0"/>
    <xf numFmtId="0" fontId="6" fillId="0" borderId="0"/>
    <xf numFmtId="9" fontId="3"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2" fillId="0" borderId="0"/>
    <xf numFmtId="0" fontId="9" fillId="2" borderId="1">
      <alignment horizontal="center" vertical="center" wrapText="1" shrinkToFit="1"/>
    </xf>
    <xf numFmtId="3" fontId="10" fillId="0" borderId="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3" fontId="12" fillId="0" borderId="3"/>
    <xf numFmtId="43" fontId="11"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164" fontId="1" fillId="0" borderId="0" applyFont="0" applyFill="0" applyBorder="0" applyAlignment="0" applyProtection="0"/>
    <xf numFmtId="164" fontId="11"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0" fontId="1" fillId="0" borderId="0"/>
    <xf numFmtId="0" fontId="3" fillId="0" borderId="0"/>
    <xf numFmtId="0" fontId="3" fillId="0" borderId="0"/>
    <xf numFmtId="0" fontId="1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37" fontId="11" fillId="0" borderId="0" applyFont="0" applyFill="0" applyBorder="0" applyAlignment="0" applyProtection="0"/>
    <xf numFmtId="177" fontId="37" fillId="0" borderId="9" applyNumberFormat="0" applyFill="0" applyProtection="0">
      <alignment horizontal="right" wrapText="1"/>
    </xf>
    <xf numFmtId="0" fontId="4" fillId="0" borderId="0" applyNumberFormat="0" applyFill="0" applyBorder="0" applyAlignment="0" applyProtection="0">
      <alignment vertical="top"/>
      <protection locked="0"/>
    </xf>
    <xf numFmtId="0" fontId="59" fillId="10" borderId="0" applyNumberFormat="0" applyProtection="0">
      <alignment horizontal="right" wrapText="1"/>
    </xf>
    <xf numFmtId="9" fontId="3" fillId="0" borderId="0" applyFont="0" applyFill="0" applyBorder="0" applyAlignment="0" applyProtection="0"/>
  </cellStyleXfs>
  <cellXfs count="379">
    <xf numFmtId="0" fontId="0" fillId="0" borderId="0" xfId="0"/>
    <xf numFmtId="0" fontId="13" fillId="4" borderId="0" xfId="11" applyFont="1" applyFill="1" applyAlignment="1">
      <alignment horizontal="left" vertical="center" wrapText="1"/>
    </xf>
    <xf numFmtId="0" fontId="16" fillId="0" borderId="0" xfId="0" applyFont="1"/>
    <xf numFmtId="0" fontId="18" fillId="0" borderId="0" xfId="0" applyFont="1" applyAlignment="1">
      <alignment horizontal="center"/>
    </xf>
    <xf numFmtId="0" fontId="17" fillId="0" borderId="0" xfId="0" applyFont="1"/>
    <xf numFmtId="3" fontId="19" fillId="0" borderId="0" xfId="0" applyNumberFormat="1" applyFont="1" applyAlignment="1">
      <alignment horizontal="center" vertical="center"/>
    </xf>
    <xf numFmtId="3" fontId="20" fillId="0" borderId="0" xfId="0" applyNumberFormat="1" applyFont="1" applyAlignment="1">
      <alignment horizontal="center" vertical="center"/>
    </xf>
    <xf numFmtId="0" fontId="20" fillId="0" borderId="0" xfId="0" applyFont="1" applyAlignment="1">
      <alignment vertical="center"/>
    </xf>
    <xf numFmtId="1" fontId="19" fillId="0" borderId="0" xfId="8" applyNumberFormat="1" applyFont="1" applyFill="1" applyBorder="1" applyAlignment="1" applyProtection="1">
      <alignment horizontal="center" vertical="center"/>
    </xf>
    <xf numFmtId="0" fontId="21" fillId="0" borderId="0" xfId="0" applyFont="1" applyAlignment="1">
      <alignment horizontal="left" vertical="center" indent="1"/>
    </xf>
    <xf numFmtId="166" fontId="21" fillId="0" borderId="0" xfId="0" applyNumberFormat="1" applyFont="1" applyAlignment="1">
      <alignment horizontal="center" vertical="center"/>
    </xf>
    <xf numFmtId="167" fontId="21" fillId="0" borderId="0" xfId="8" applyNumberFormat="1" applyFont="1" applyFill="1" applyBorder="1" applyAlignment="1" applyProtection="1">
      <alignment horizontal="center" vertical="center"/>
    </xf>
    <xf numFmtId="0" fontId="22" fillId="0" borderId="0" xfId="0" applyFont="1" applyAlignment="1">
      <alignment vertical="center"/>
    </xf>
    <xf numFmtId="0" fontId="22" fillId="0" borderId="0" xfId="0" applyFont="1"/>
    <xf numFmtId="0" fontId="31" fillId="0" borderId="0" xfId="0" applyFont="1"/>
    <xf numFmtId="0" fontId="30" fillId="0" borderId="0" xfId="0" applyFont="1"/>
    <xf numFmtId="0" fontId="21" fillId="0" borderId="0" xfId="0" applyFont="1"/>
    <xf numFmtId="0" fontId="28" fillId="0" borderId="0" xfId="0" applyFont="1"/>
    <xf numFmtId="0" fontId="22" fillId="0" borderId="0" xfId="0" applyFont="1" applyAlignment="1">
      <alignment horizontal="center"/>
    </xf>
    <xf numFmtId="0" fontId="21" fillId="0" borderId="0" xfId="0" applyFont="1" applyAlignment="1">
      <alignment horizontal="center"/>
    </xf>
    <xf numFmtId="0" fontId="28" fillId="0" borderId="0" xfId="0" applyFont="1" applyAlignment="1">
      <alignment vertical="center"/>
    </xf>
    <xf numFmtId="0" fontId="22" fillId="0" borderId="0" xfId="31" applyFont="1" applyAlignment="1">
      <alignment vertical="center"/>
    </xf>
    <xf numFmtId="0" fontId="21" fillId="0" borderId="0" xfId="31" applyFont="1" applyAlignment="1">
      <alignment vertical="center"/>
    </xf>
    <xf numFmtId="0" fontId="22" fillId="0" borderId="0" xfId="31" applyFont="1"/>
    <xf numFmtId="3" fontId="29" fillId="0" borderId="0" xfId="0" applyNumberFormat="1" applyFont="1"/>
    <xf numFmtId="0" fontId="21" fillId="0" borderId="0" xfId="31" applyFont="1"/>
    <xf numFmtId="0" fontId="31" fillId="0" borderId="0" xfId="44" applyFont="1"/>
    <xf numFmtId="0" fontId="31" fillId="3" borderId="0" xfId="44" applyFont="1" applyFill="1"/>
    <xf numFmtId="0" fontId="22" fillId="3" borderId="0" xfId="0" applyFont="1" applyFill="1" applyAlignment="1">
      <alignment horizontal="center"/>
    </xf>
    <xf numFmtId="0" fontId="35" fillId="0" borderId="0" xfId="73" applyFont="1" applyAlignment="1">
      <alignment vertical="center"/>
    </xf>
    <xf numFmtId="0" fontId="31" fillId="3" borderId="0" xfId="0" applyFont="1" applyFill="1"/>
    <xf numFmtId="3" fontId="33" fillId="0" borderId="0" xfId="0" applyNumberFormat="1" applyFont="1" applyAlignment="1">
      <alignment horizontal="center" vertical="justify"/>
    </xf>
    <xf numFmtId="0" fontId="22" fillId="3" borderId="0" xfId="0" applyFont="1" applyFill="1"/>
    <xf numFmtId="0" fontId="36" fillId="0" borderId="0" xfId="73" applyFont="1" applyAlignment="1">
      <alignment vertical="center"/>
    </xf>
    <xf numFmtId="0" fontId="13" fillId="4" borderId="0" xfId="11" applyFont="1" applyFill="1" applyAlignment="1">
      <alignment vertical="center" wrapText="1"/>
    </xf>
    <xf numFmtId="0" fontId="33" fillId="0" borderId="0" xfId="31" applyFont="1"/>
    <xf numFmtId="0" fontId="21" fillId="3" borderId="0" xfId="0" applyFont="1" applyFill="1" applyAlignment="1">
      <alignment horizontal="center"/>
    </xf>
    <xf numFmtId="167" fontId="22" fillId="0" borderId="0" xfId="8" applyNumberFormat="1" applyFont="1" applyFill="1" applyBorder="1" applyAlignment="1" applyProtection="1">
      <alignment horizontal="center" vertical="center"/>
    </xf>
    <xf numFmtId="0" fontId="21" fillId="0" borderId="0" xfId="0" applyFont="1" applyAlignment="1">
      <alignment horizontal="centerContinuous" vertical="center"/>
    </xf>
    <xf numFmtId="0" fontId="21"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left" vertical="center" indent="2"/>
    </xf>
    <xf numFmtId="0" fontId="22" fillId="0" borderId="0" xfId="0" applyFont="1" applyAlignment="1">
      <alignment horizontal="left" vertical="center" indent="4"/>
    </xf>
    <xf numFmtId="179" fontId="21" fillId="0" borderId="0" xfId="8" applyNumberFormat="1" applyFont="1" applyFill="1" applyBorder="1" applyAlignment="1" applyProtection="1">
      <alignment horizontal="center" vertical="center"/>
    </xf>
    <xf numFmtId="0" fontId="22" fillId="0" borderId="0" xfId="0" quotePrefix="1" applyFont="1" applyAlignment="1">
      <alignment vertical="center"/>
    </xf>
    <xf numFmtId="3" fontId="22" fillId="0" borderId="0" xfId="0" applyNumberFormat="1" applyFont="1" applyAlignment="1">
      <alignment horizontal="center" vertical="center"/>
    </xf>
    <xf numFmtId="3" fontId="21" fillId="0" borderId="0" xfId="0" applyNumberFormat="1" applyFont="1" applyAlignment="1">
      <alignment horizontal="center" vertical="center"/>
    </xf>
    <xf numFmtId="181" fontId="22" fillId="0" borderId="0" xfId="0" applyNumberFormat="1" applyFont="1" applyAlignment="1">
      <alignment horizontal="center" vertical="center"/>
    </xf>
    <xf numFmtId="0" fontId="22" fillId="0" borderId="0" xfId="0" quotePrefix="1" applyFont="1" applyAlignment="1">
      <alignment vertical="center" wrapText="1"/>
    </xf>
    <xf numFmtId="166" fontId="22" fillId="0" borderId="0" xfId="0" applyNumberFormat="1" applyFont="1" applyAlignment="1">
      <alignment horizontal="center" vertical="center"/>
    </xf>
    <xf numFmtId="0" fontId="22" fillId="3" borderId="0" xfId="0" applyFont="1" applyFill="1" applyAlignment="1">
      <alignment vertical="center"/>
    </xf>
    <xf numFmtId="0" fontId="24" fillId="0" borderId="0" xfId="0" applyFont="1" applyAlignment="1">
      <alignment horizontal="left" vertical="center" indent="2"/>
    </xf>
    <xf numFmtId="0" fontId="24" fillId="0" borderId="0" xfId="0" quotePrefix="1" applyFont="1" applyAlignment="1">
      <alignment horizontal="left" vertical="center" indent="2"/>
    </xf>
    <xf numFmtId="0" fontId="21" fillId="3" borderId="0" xfId="44" applyFont="1" applyFill="1" applyAlignment="1">
      <alignment vertical="center"/>
    </xf>
    <xf numFmtId="0" fontId="24" fillId="0" borderId="0" xfId="0" applyFont="1" applyAlignment="1">
      <alignment vertical="center"/>
    </xf>
    <xf numFmtId="179" fontId="22" fillId="0" borderId="0" xfId="8" applyNumberFormat="1" applyFont="1" applyFill="1" applyBorder="1" applyAlignment="1" applyProtection="1">
      <alignment horizontal="center" vertical="center"/>
    </xf>
    <xf numFmtId="0" fontId="21" fillId="0" borderId="0" xfId="5" applyFont="1" applyAlignment="1">
      <alignment vertical="center"/>
    </xf>
    <xf numFmtId="0" fontId="22" fillId="0" borderId="0" xfId="31" applyFont="1" applyAlignment="1">
      <alignment vertical="center" wrapText="1"/>
    </xf>
    <xf numFmtId="3" fontId="21" fillId="0" borderId="0" xfId="31" applyNumberFormat="1" applyFont="1" applyAlignment="1">
      <alignment horizontal="center" vertical="center"/>
    </xf>
    <xf numFmtId="3" fontId="22" fillId="0" borderId="0" xfId="31" applyNumberFormat="1" applyFont="1" applyAlignment="1">
      <alignment horizontal="center" vertical="center"/>
    </xf>
    <xf numFmtId="173" fontId="22" fillId="0" borderId="0" xfId="1" applyNumberFormat="1" applyFont="1" applyFill="1" applyBorder="1" applyAlignment="1" applyProtection="1">
      <alignment horizontal="center" vertical="center"/>
    </xf>
    <xf numFmtId="168" fontId="21" fillId="0" borderId="0" xfId="8" applyNumberFormat="1" applyFont="1" applyFill="1" applyBorder="1" applyAlignment="1" applyProtection="1">
      <alignment horizontal="center" vertical="center"/>
    </xf>
    <xf numFmtId="169" fontId="21" fillId="0" borderId="0" xfId="8" applyNumberFormat="1" applyFont="1" applyFill="1" applyBorder="1" applyAlignment="1" applyProtection="1">
      <alignment horizontal="center" vertical="center"/>
    </xf>
    <xf numFmtId="167" fontId="21" fillId="3" borderId="0" xfId="8" applyNumberFormat="1" applyFont="1" applyFill="1" applyBorder="1" applyAlignment="1" applyProtection="1">
      <alignment horizontal="center" vertical="center"/>
    </xf>
    <xf numFmtId="0" fontId="22" fillId="0" borderId="0" xfId="73" applyFont="1" applyAlignment="1">
      <alignment horizontal="left" vertical="center" indent="1"/>
    </xf>
    <xf numFmtId="3" fontId="38" fillId="0" borderId="0" xfId="73" applyNumberFormat="1" applyFont="1" applyAlignment="1">
      <alignment vertical="center"/>
    </xf>
    <xf numFmtId="3" fontId="22" fillId="0" borderId="0" xfId="73" applyNumberFormat="1" applyFont="1" applyAlignment="1">
      <alignment vertical="center"/>
    </xf>
    <xf numFmtId="0" fontId="16" fillId="0" borderId="0" xfId="11" applyFont="1"/>
    <xf numFmtId="0" fontId="16" fillId="4" borderId="0" xfId="11" applyFont="1" applyFill="1"/>
    <xf numFmtId="0" fontId="13" fillId="4" borderId="0" xfId="11" applyFont="1" applyFill="1"/>
    <xf numFmtId="0" fontId="26" fillId="4" borderId="0" xfId="11" applyFont="1" applyFill="1"/>
    <xf numFmtId="0" fontId="16" fillId="0" borderId="8" xfId="11" applyFont="1" applyBorder="1"/>
    <xf numFmtId="0" fontId="16" fillId="4" borderId="8" xfId="11" applyFont="1" applyFill="1" applyBorder="1"/>
    <xf numFmtId="0" fontId="22" fillId="0" borderId="0" xfId="44" applyFont="1"/>
    <xf numFmtId="0" fontId="22" fillId="0" borderId="0" xfId="0" applyFont="1" applyAlignment="1">
      <alignment horizontal="center" vertical="center"/>
    </xf>
    <xf numFmtId="0" fontId="32" fillId="0" borderId="0" xfId="0" applyFont="1"/>
    <xf numFmtId="0" fontId="24" fillId="0" borderId="0" xfId="73" applyFont="1" applyAlignment="1">
      <alignment horizontal="left" vertical="center" indent="2"/>
    </xf>
    <xf numFmtId="180" fontId="24" fillId="0" borderId="0" xfId="8" applyNumberFormat="1" applyFont="1" applyFill="1" applyBorder="1" applyAlignment="1" applyProtection="1">
      <alignment horizontal="center" vertical="center"/>
    </xf>
    <xf numFmtId="167" fontId="22" fillId="0" borderId="0" xfId="8" applyNumberFormat="1" applyFont="1" applyFill="1" applyAlignment="1">
      <alignment horizontal="center" vertical="center"/>
    </xf>
    <xf numFmtId="167" fontId="21" fillId="0" borderId="0" xfId="8" applyNumberFormat="1" applyFont="1" applyFill="1" applyAlignment="1">
      <alignment horizontal="center" vertical="center"/>
    </xf>
    <xf numFmtId="168" fontId="21" fillId="0" borderId="0" xfId="8" applyNumberFormat="1" applyFont="1" applyFill="1" applyAlignment="1">
      <alignment horizontal="center" vertical="center"/>
    </xf>
    <xf numFmtId="171" fontId="21" fillId="0" borderId="0" xfId="1" applyNumberFormat="1" applyFont="1" applyFill="1" applyAlignment="1">
      <alignment horizontal="center" vertical="center"/>
    </xf>
    <xf numFmtId="1" fontId="21" fillId="0" borderId="0" xfId="1" applyNumberFormat="1" applyFont="1" applyFill="1" applyAlignment="1">
      <alignment horizontal="center" vertical="center"/>
    </xf>
    <xf numFmtId="181" fontId="21" fillId="0" borderId="0" xfId="0" applyNumberFormat="1" applyFont="1" applyAlignment="1">
      <alignment horizontal="center" vertical="center"/>
    </xf>
    <xf numFmtId="179" fontId="24" fillId="0" borderId="0" xfId="8" applyNumberFormat="1" applyFont="1" applyFill="1" applyBorder="1" applyAlignment="1" applyProtection="1">
      <alignment horizontal="center" vertical="center"/>
    </xf>
    <xf numFmtId="3" fontId="22" fillId="0" borderId="0" xfId="73" applyNumberFormat="1" applyFont="1" applyAlignment="1">
      <alignment horizontal="center" vertical="center"/>
    </xf>
    <xf numFmtId="3" fontId="24" fillId="0" borderId="0" xfId="73" applyNumberFormat="1" applyFont="1" applyAlignment="1">
      <alignment horizontal="center" vertical="center"/>
    </xf>
    <xf numFmtId="182" fontId="21" fillId="0" borderId="0" xfId="8" applyNumberFormat="1" applyFont="1" applyFill="1" applyBorder="1" applyAlignment="1" applyProtection="1">
      <alignment horizontal="center" vertical="center"/>
    </xf>
    <xf numFmtId="169" fontId="21" fillId="5" borderId="0" xfId="8" applyNumberFormat="1" applyFont="1" applyFill="1" applyBorder="1" applyAlignment="1" applyProtection="1">
      <alignment horizontal="center" vertical="center"/>
    </xf>
    <xf numFmtId="183" fontId="21" fillId="5" borderId="0" xfId="8" applyNumberFormat="1" applyFont="1" applyFill="1" applyBorder="1" applyAlignment="1" applyProtection="1">
      <alignment horizontal="center" vertical="center"/>
    </xf>
    <xf numFmtId="168" fontId="21" fillId="5" borderId="0" xfId="8" applyNumberFormat="1" applyFont="1" applyFill="1" applyBorder="1" applyAlignment="1" applyProtection="1">
      <alignment horizontal="center" vertical="center"/>
    </xf>
    <xf numFmtId="175" fontId="21" fillId="0" borderId="0" xfId="0" applyNumberFormat="1" applyFont="1" applyAlignment="1">
      <alignment horizontal="center" vertical="center"/>
    </xf>
    <xf numFmtId="0" fontId="24" fillId="0" borderId="0" xfId="5" applyFont="1" applyAlignment="1">
      <alignment vertical="center"/>
    </xf>
    <xf numFmtId="0" fontId="22" fillId="0" borderId="0" xfId="5" applyFont="1"/>
    <xf numFmtId="166" fontId="22" fillId="0" borderId="0" xfId="1" applyNumberFormat="1" applyFont="1" applyProtection="1"/>
    <xf numFmtId="165" fontId="21" fillId="0" borderId="0" xfId="0" applyNumberFormat="1" applyFont="1" applyAlignment="1">
      <alignment horizontal="center" vertical="center"/>
    </xf>
    <xf numFmtId="0" fontId="21" fillId="0" borderId="0" xfId="73" applyFont="1" applyAlignment="1">
      <alignment vertical="center"/>
    </xf>
    <xf numFmtId="0" fontId="19" fillId="0" borderId="0" xfId="0" applyFont="1" applyAlignment="1">
      <alignment horizontal="center"/>
    </xf>
    <xf numFmtId="0" fontId="30" fillId="0" borderId="0" xfId="31" applyFont="1"/>
    <xf numFmtId="0" fontId="31" fillId="0" borderId="0" xfId="31" applyFont="1"/>
    <xf numFmtId="0" fontId="31" fillId="0" borderId="0" xfId="31" applyFont="1" applyAlignment="1">
      <alignment vertical="center"/>
    </xf>
    <xf numFmtId="0" fontId="25" fillId="0" borderId="0" xfId="31" applyFont="1"/>
    <xf numFmtId="0" fontId="22" fillId="3" borderId="0" xfId="0" applyFont="1" applyFill="1" applyAlignment="1">
      <alignment vertical="justify" wrapText="1"/>
    </xf>
    <xf numFmtId="0" fontId="22" fillId="0" borderId="0" xfId="0" applyFont="1" applyAlignment="1">
      <alignment vertical="justify" wrapText="1"/>
    </xf>
    <xf numFmtId="0" fontId="38" fillId="0" borderId="0" xfId="0" applyFont="1" applyAlignment="1">
      <alignment vertical="center"/>
    </xf>
    <xf numFmtId="0" fontId="22" fillId="3" borderId="0" xfId="44" applyFont="1" applyFill="1" applyAlignment="1">
      <alignment vertical="center"/>
    </xf>
    <xf numFmtId="10" fontId="22" fillId="0" borderId="0" xfId="8" applyNumberFormat="1" applyFont="1" applyProtection="1"/>
    <xf numFmtId="0" fontId="21" fillId="0" borderId="0" xfId="0" applyFont="1" applyAlignment="1">
      <alignment vertical="justify"/>
    </xf>
    <xf numFmtId="0" fontId="41" fillId="0" borderId="0" xfId="0" applyFont="1" applyAlignment="1">
      <alignment horizontal="left" vertical="justify" wrapText="1"/>
    </xf>
    <xf numFmtId="0" fontId="25" fillId="0" borderId="0" xfId="0" applyFont="1" applyAlignment="1">
      <alignment vertical="justify"/>
    </xf>
    <xf numFmtId="0" fontId="21" fillId="0" borderId="0" xfId="0" applyFont="1" applyAlignment="1">
      <alignment vertical="top"/>
    </xf>
    <xf numFmtId="0" fontId="25" fillId="0" borderId="0" xfId="0" applyFont="1" applyAlignment="1">
      <alignment vertical="top"/>
    </xf>
    <xf numFmtId="0" fontId="42" fillId="0" borderId="0" xfId="0" applyFont="1" applyAlignment="1">
      <alignment horizontal="left" vertical="justify" wrapText="1"/>
    </xf>
    <xf numFmtId="0" fontId="43" fillId="0" borderId="0" xfId="0" applyFont="1" applyAlignment="1">
      <alignment vertical="center"/>
    </xf>
    <xf numFmtId="0" fontId="40" fillId="0" borderId="0" xfId="44" applyFont="1"/>
    <xf numFmtId="0" fontId="35" fillId="0" borderId="0" xfId="44" applyFont="1"/>
    <xf numFmtId="0" fontId="35" fillId="0" borderId="0" xfId="44" applyFont="1" applyAlignment="1">
      <alignment vertical="center"/>
    </xf>
    <xf numFmtId="0" fontId="22" fillId="0" borderId="4" xfId="0" applyFont="1" applyBorder="1" applyAlignment="1">
      <alignment horizontal="center" vertical="center"/>
    </xf>
    <xf numFmtId="175" fontId="22" fillId="0" borderId="0" xfId="0" applyNumberFormat="1" applyFont="1" applyAlignment="1">
      <alignment vertical="center"/>
    </xf>
    <xf numFmtId="0" fontId="35" fillId="0" borderId="0" xfId="0" applyFont="1"/>
    <xf numFmtId="0" fontId="46" fillId="3" borderId="10" xfId="0" applyFont="1" applyFill="1" applyBorder="1" applyAlignment="1">
      <alignment vertical="center"/>
    </xf>
    <xf numFmtId="0" fontId="47" fillId="3" borderId="10" xfId="0" applyFont="1" applyFill="1" applyBorder="1" applyAlignment="1">
      <alignment vertical="center"/>
    </xf>
    <xf numFmtId="0" fontId="22" fillId="0" borderId="0" xfId="95" applyFont="1" applyAlignment="1" applyProtection="1">
      <alignment horizontal="left" indent="2"/>
    </xf>
    <xf numFmtId="0" fontId="22" fillId="0" borderId="0" xfId="95" applyFont="1" applyFill="1" applyAlignment="1" applyProtection="1">
      <alignment horizontal="left" indent="2"/>
    </xf>
    <xf numFmtId="0" fontId="21" fillId="0" borderId="11" xfId="0" applyFont="1" applyBorder="1" applyAlignment="1">
      <alignment vertical="center"/>
    </xf>
    <xf numFmtId="0" fontId="47" fillId="0" borderId="0" xfId="0" applyFont="1" applyAlignment="1">
      <alignment horizontal="centerContinuous" vertical="center"/>
    </xf>
    <xf numFmtId="0" fontId="48" fillId="0" borderId="0" xfId="0" applyFont="1" applyAlignment="1">
      <alignment horizontal="centerContinuous" vertical="center"/>
    </xf>
    <xf numFmtId="0" fontId="48" fillId="0" borderId="0" xfId="0" applyFont="1" applyAlignment="1">
      <alignment horizontal="center" vertical="center"/>
    </xf>
    <xf numFmtId="0" fontId="48" fillId="0" borderId="12" xfId="0" quotePrefix="1" applyFont="1" applyBorder="1" applyAlignment="1">
      <alignment horizontal="centerContinuous"/>
    </xf>
    <xf numFmtId="0" fontId="48" fillId="0" borderId="12" xfId="0" applyFont="1" applyBorder="1" applyAlignment="1">
      <alignment horizontal="centerContinuous"/>
    </xf>
    <xf numFmtId="0" fontId="48" fillId="7" borderId="10" xfId="0" applyFont="1" applyFill="1" applyBorder="1" applyAlignment="1">
      <alignment horizontal="center" vertical="center"/>
    </xf>
    <xf numFmtId="0" fontId="48" fillId="0" borderId="10" xfId="0" applyFont="1" applyBorder="1" applyAlignment="1">
      <alignment horizontal="center"/>
    </xf>
    <xf numFmtId="0" fontId="48" fillId="0" borderId="13" xfId="0" applyFont="1" applyBorder="1" applyAlignment="1">
      <alignment horizontal="center"/>
    </xf>
    <xf numFmtId="0" fontId="21" fillId="7" borderId="0" xfId="0" applyFont="1" applyFill="1" applyAlignment="1">
      <alignment horizontal="center" vertical="center"/>
    </xf>
    <xf numFmtId="167" fontId="22" fillId="0" borderId="0" xfId="8" applyNumberFormat="1" applyFont="1" applyFill="1" applyBorder="1" applyAlignment="1">
      <alignment horizontal="center" vertical="center"/>
    </xf>
    <xf numFmtId="0" fontId="49" fillId="3" borderId="10" xfId="0" applyFont="1" applyFill="1" applyBorder="1" applyAlignment="1">
      <alignment vertical="center"/>
    </xf>
    <xf numFmtId="0" fontId="46" fillId="7" borderId="10" xfId="0" applyFont="1" applyFill="1" applyBorder="1" applyAlignment="1">
      <alignment vertical="center"/>
    </xf>
    <xf numFmtId="0" fontId="22" fillId="7" borderId="0" xfId="0" applyFont="1" applyFill="1"/>
    <xf numFmtId="0" fontId="48" fillId="0" borderId="0" xfId="0" applyFont="1" applyAlignment="1">
      <alignment horizontal="center"/>
    </xf>
    <xf numFmtId="167" fontId="24" fillId="0" borderId="0" xfId="8" applyNumberFormat="1" applyFont="1" applyFill="1" applyAlignment="1">
      <alignment horizontal="center" vertical="center"/>
    </xf>
    <xf numFmtId="3" fontId="21" fillId="0" borderId="11" xfId="0" applyNumberFormat="1" applyFont="1" applyBorder="1" applyAlignment="1">
      <alignment horizontal="center" vertical="center"/>
    </xf>
    <xf numFmtId="167" fontId="21" fillId="0" borderId="11" xfId="8" applyNumberFormat="1" applyFont="1" applyFill="1" applyBorder="1" applyAlignment="1">
      <alignment horizontal="center" vertical="center"/>
    </xf>
    <xf numFmtId="3" fontId="21" fillId="7" borderId="0" xfId="0" applyNumberFormat="1" applyFont="1" applyFill="1" applyAlignment="1">
      <alignment horizontal="center" vertical="center"/>
    </xf>
    <xf numFmtId="166" fontId="21" fillId="7" borderId="0" xfId="0" applyNumberFormat="1" applyFont="1" applyFill="1" applyAlignment="1">
      <alignment horizontal="center" vertical="center"/>
    </xf>
    <xf numFmtId="0" fontId="46" fillId="3" borderId="0" xfId="0" applyFont="1" applyFill="1" applyAlignment="1">
      <alignment vertical="center"/>
    </xf>
    <xf numFmtId="0" fontId="21" fillId="3" borderId="0" xfId="0" applyFont="1" applyFill="1" applyAlignment="1">
      <alignment vertical="center"/>
    </xf>
    <xf numFmtId="0" fontId="22" fillId="3" borderId="0" xfId="0" applyFont="1" applyFill="1" applyAlignment="1">
      <alignment horizontal="left" vertical="center" indent="2"/>
    </xf>
    <xf numFmtId="0" fontId="49" fillId="3" borderId="0" xfId="0" applyFont="1" applyFill="1" applyAlignment="1">
      <alignment vertical="center"/>
    </xf>
    <xf numFmtId="0" fontId="52" fillId="7" borderId="10" xfId="0" applyFont="1" applyFill="1" applyBorder="1" applyAlignment="1">
      <alignment vertical="center"/>
    </xf>
    <xf numFmtId="0" fontId="52" fillId="7" borderId="0" xfId="0" applyFont="1" applyFill="1" applyAlignment="1">
      <alignment vertical="center"/>
    </xf>
    <xf numFmtId="168" fontId="21" fillId="7" borderId="0" xfId="8" applyNumberFormat="1" applyFont="1" applyFill="1" applyAlignment="1">
      <alignment horizontal="center" vertical="center"/>
    </xf>
    <xf numFmtId="182" fontId="38" fillId="0" borderId="0" xfId="8" applyNumberFormat="1" applyFont="1" applyFill="1" applyBorder="1" applyAlignment="1" applyProtection="1">
      <alignment horizontal="center" vertical="center"/>
    </xf>
    <xf numFmtId="1" fontId="21" fillId="7" borderId="0" xfId="1" applyNumberFormat="1" applyFont="1" applyFill="1" applyAlignment="1">
      <alignment horizontal="center" vertical="center"/>
    </xf>
    <xf numFmtId="1" fontId="38" fillId="0" borderId="0" xfId="1" applyNumberFormat="1" applyFont="1" applyFill="1" applyAlignment="1">
      <alignment horizontal="center" vertical="center"/>
    </xf>
    <xf numFmtId="171" fontId="38" fillId="0" borderId="0" xfId="1" applyNumberFormat="1" applyFont="1" applyFill="1" applyAlignment="1">
      <alignment horizontal="center" vertical="center"/>
    </xf>
    <xf numFmtId="181" fontId="21" fillId="7" borderId="0" xfId="0" applyNumberFormat="1" applyFont="1" applyFill="1" applyAlignment="1">
      <alignment horizontal="center" vertical="center"/>
    </xf>
    <xf numFmtId="179" fontId="21" fillId="7" borderId="0" xfId="8" applyNumberFormat="1" applyFont="1" applyFill="1" applyBorder="1" applyAlignment="1" applyProtection="1">
      <alignment horizontal="center" vertical="center"/>
    </xf>
    <xf numFmtId="0" fontId="48" fillId="0" borderId="10" xfId="0" applyFont="1" applyBorder="1" applyAlignment="1">
      <alignment horizontal="center" vertical="center"/>
    </xf>
    <xf numFmtId="181" fontId="21" fillId="0" borderId="15" xfId="0" applyNumberFormat="1" applyFont="1" applyBorder="1" applyAlignment="1">
      <alignment horizontal="center" vertical="center"/>
    </xf>
    <xf numFmtId="0" fontId="54" fillId="3" borderId="11" xfId="0" applyFont="1" applyFill="1" applyBorder="1" applyAlignment="1">
      <alignment vertical="center"/>
    </xf>
    <xf numFmtId="0" fontId="46" fillId="0" borderId="10" xfId="0" applyFont="1" applyBorder="1" applyAlignment="1">
      <alignment vertical="center"/>
    </xf>
    <xf numFmtId="0" fontId="33" fillId="0" borderId="0" xfId="0" applyFont="1" applyAlignment="1">
      <alignment vertical="justify" wrapText="1"/>
    </xf>
    <xf numFmtId="166" fontId="22" fillId="0" borderId="0" xfId="0" applyNumberFormat="1" applyFont="1" applyAlignment="1">
      <alignment vertical="center"/>
    </xf>
    <xf numFmtId="166" fontId="21" fillId="0" borderId="11" xfId="0" applyNumberFormat="1" applyFont="1" applyBorder="1" applyAlignment="1">
      <alignment vertical="center"/>
    </xf>
    <xf numFmtId="0" fontId="54" fillId="3" borderId="0" xfId="0" applyFont="1" applyFill="1" applyAlignment="1">
      <alignment vertical="center"/>
    </xf>
    <xf numFmtId="3" fontId="33" fillId="0" borderId="0" xfId="0" applyNumberFormat="1" applyFont="1" applyAlignment="1">
      <alignment vertical="justify"/>
    </xf>
    <xf numFmtId="166" fontId="22" fillId="0" borderId="0" xfId="0" applyNumberFormat="1" applyFont="1" applyAlignment="1">
      <alignment horizontal="right" vertical="center"/>
    </xf>
    <xf numFmtId="166" fontId="22" fillId="7" borderId="0" xfId="0" applyNumberFormat="1" applyFont="1" applyFill="1" applyAlignment="1">
      <alignment vertical="center"/>
    </xf>
    <xf numFmtId="0" fontId="25" fillId="7" borderId="0" xfId="0" applyFont="1" applyFill="1" applyAlignment="1">
      <alignment vertical="justify"/>
    </xf>
    <xf numFmtId="166" fontId="22" fillId="7" borderId="0" xfId="0" applyNumberFormat="1" applyFont="1" applyFill="1" applyAlignment="1">
      <alignment horizontal="right" vertical="center"/>
    </xf>
    <xf numFmtId="0" fontId="52" fillId="0" borderId="10" xfId="0" applyFont="1" applyBorder="1" applyAlignment="1">
      <alignment vertical="center"/>
    </xf>
    <xf numFmtId="0" fontId="52" fillId="0" borderId="0" xfId="0" applyFont="1" applyAlignment="1">
      <alignment vertical="center"/>
    </xf>
    <xf numFmtId="0" fontId="46" fillId="7" borderId="0" xfId="0" applyFont="1" applyFill="1" applyAlignment="1">
      <alignment vertical="center"/>
    </xf>
    <xf numFmtId="179" fontId="21" fillId="0" borderId="11" xfId="8" applyNumberFormat="1" applyFont="1" applyFill="1" applyBorder="1" applyAlignment="1" applyProtection="1">
      <alignment horizontal="center" vertical="center"/>
    </xf>
    <xf numFmtId="179" fontId="21" fillId="0" borderId="16" xfId="8" applyNumberFormat="1" applyFont="1" applyFill="1" applyBorder="1" applyAlignment="1" applyProtection="1">
      <alignment horizontal="center" vertical="center"/>
    </xf>
    <xf numFmtId="0" fontId="21" fillId="3" borderId="11" xfId="44" applyFont="1" applyFill="1" applyBorder="1" applyAlignment="1">
      <alignment vertical="center"/>
    </xf>
    <xf numFmtId="0" fontId="22" fillId="7" borderId="0" xfId="44" applyFont="1" applyFill="1"/>
    <xf numFmtId="180" fontId="24" fillId="7" borderId="0" xfId="8" applyNumberFormat="1" applyFont="1" applyFill="1" applyBorder="1" applyAlignment="1" applyProtection="1">
      <alignment horizontal="center" vertical="center"/>
    </xf>
    <xf numFmtId="3" fontId="22" fillId="7" borderId="0" xfId="0" applyNumberFormat="1" applyFont="1" applyFill="1" applyAlignment="1">
      <alignment horizontal="center" vertical="center"/>
    </xf>
    <xf numFmtId="179" fontId="22" fillId="7" borderId="0" xfId="8" applyNumberFormat="1" applyFont="1" applyFill="1" applyBorder="1" applyAlignment="1" applyProtection="1">
      <alignment horizontal="center" vertical="center"/>
    </xf>
    <xf numFmtId="181" fontId="22" fillId="7" borderId="0" xfId="0" applyNumberFormat="1" applyFont="1" applyFill="1" applyAlignment="1">
      <alignment horizontal="center" vertical="center"/>
    </xf>
    <xf numFmtId="0" fontId="56" fillId="0" borderId="11" xfId="0" applyFont="1" applyBorder="1" applyAlignment="1">
      <alignment vertical="center"/>
    </xf>
    <xf numFmtId="167" fontId="21" fillId="0" borderId="11" xfId="8" applyNumberFormat="1" applyFont="1" applyFill="1" applyBorder="1" applyAlignment="1" applyProtection="1">
      <alignment horizontal="center" vertical="center"/>
    </xf>
    <xf numFmtId="181" fontId="21" fillId="7" borderId="15" xfId="0" applyNumberFormat="1" applyFont="1" applyFill="1" applyBorder="1" applyAlignment="1">
      <alignment horizontal="center" vertical="center"/>
    </xf>
    <xf numFmtId="167" fontId="21" fillId="0" borderId="0" xfId="8" applyNumberFormat="1" applyFont="1" applyFill="1" applyBorder="1" applyAlignment="1">
      <alignment horizontal="center" vertical="center"/>
    </xf>
    <xf numFmtId="166" fontId="21" fillId="0" borderId="0" xfId="0" applyNumberFormat="1" applyFont="1" applyAlignment="1">
      <alignment horizontal="right" vertical="center"/>
    </xf>
    <xf numFmtId="179" fontId="38" fillId="0" borderId="0" xfId="8" applyNumberFormat="1" applyFont="1" applyFill="1" applyBorder="1" applyAlignment="1" applyProtection="1">
      <alignment horizontal="center" vertical="center"/>
    </xf>
    <xf numFmtId="182" fontId="24" fillId="0" borderId="0" xfId="8" applyNumberFormat="1" applyFont="1" applyFill="1" applyBorder="1" applyAlignment="1" applyProtection="1">
      <alignment horizontal="center" vertical="center"/>
    </xf>
    <xf numFmtId="179" fontId="38" fillId="0" borderId="11" xfId="8" applyNumberFormat="1" applyFont="1" applyFill="1" applyBorder="1" applyAlignment="1" applyProtection="1">
      <alignment horizontal="center" vertical="center"/>
    </xf>
    <xf numFmtId="182" fontId="38" fillId="0" borderId="11" xfId="8" applyNumberFormat="1" applyFont="1" applyFill="1" applyBorder="1" applyAlignment="1" applyProtection="1">
      <alignment horizontal="center" vertical="center"/>
    </xf>
    <xf numFmtId="182" fontId="38" fillId="0" borderId="16" xfId="8" applyNumberFormat="1" applyFont="1" applyFill="1" applyBorder="1" applyAlignment="1" applyProtection="1">
      <alignment horizontal="center" vertical="center"/>
    </xf>
    <xf numFmtId="0" fontId="48" fillId="8" borderId="10" xfId="0" applyFont="1" applyFill="1" applyBorder="1" applyAlignment="1">
      <alignment horizontal="center"/>
    </xf>
    <xf numFmtId="0" fontId="22" fillId="8" borderId="0" xfId="0" applyFont="1" applyFill="1"/>
    <xf numFmtId="0" fontId="52" fillId="8" borderId="0" xfId="0" applyFont="1" applyFill="1" applyAlignment="1">
      <alignment vertical="center"/>
    </xf>
    <xf numFmtId="181" fontId="21" fillId="8" borderId="0" xfId="0" applyNumberFormat="1" applyFont="1" applyFill="1" applyAlignment="1">
      <alignment horizontal="center" vertical="center"/>
    </xf>
    <xf numFmtId="181" fontId="22" fillId="8" borderId="0" xfId="0" applyNumberFormat="1" applyFont="1" applyFill="1" applyAlignment="1">
      <alignment horizontal="center" vertical="center"/>
    </xf>
    <xf numFmtId="181" fontId="21" fillId="8" borderId="15" xfId="0" applyNumberFormat="1" applyFont="1" applyFill="1" applyBorder="1" applyAlignment="1">
      <alignment horizontal="center" vertical="center"/>
    </xf>
    <xf numFmtId="166" fontId="22" fillId="8" borderId="0" xfId="0" applyNumberFormat="1" applyFont="1" applyFill="1" applyAlignment="1">
      <alignment vertical="center"/>
    </xf>
    <xf numFmtId="0" fontId="22" fillId="8" borderId="0" xfId="44" applyFont="1" applyFill="1"/>
    <xf numFmtId="0" fontId="48" fillId="8" borderId="12" xfId="0" applyFont="1" applyFill="1" applyBorder="1" applyAlignment="1">
      <alignment horizontal="centerContinuous"/>
    </xf>
    <xf numFmtId="0" fontId="21" fillId="8" borderId="0" xfId="0" applyFont="1" applyFill="1" applyAlignment="1">
      <alignment horizontal="centerContinuous" vertical="center"/>
    </xf>
    <xf numFmtId="0" fontId="21" fillId="7" borderId="0" xfId="0" applyFont="1" applyFill="1"/>
    <xf numFmtId="0" fontId="21" fillId="7" borderId="0" xfId="0" applyFont="1" applyFill="1" applyAlignment="1">
      <alignment vertical="center"/>
    </xf>
    <xf numFmtId="0" fontId="22" fillId="7" borderId="0" xfId="0" applyFont="1" applyFill="1" applyAlignment="1">
      <alignment vertical="center"/>
    </xf>
    <xf numFmtId="184" fontId="22" fillId="0" borderId="0" xfId="0" applyNumberFormat="1" applyFont="1" applyAlignment="1">
      <alignment horizontal="center" vertical="center"/>
    </xf>
    <xf numFmtId="184" fontId="21" fillId="0" borderId="11" xfId="0" applyNumberFormat="1" applyFont="1" applyBorder="1" applyAlignment="1">
      <alignment horizontal="center" vertical="center"/>
    </xf>
    <xf numFmtId="184" fontId="21" fillId="0" borderId="0" xfId="0" applyNumberFormat="1" applyFont="1" applyAlignment="1">
      <alignment horizontal="center" vertical="center"/>
    </xf>
    <xf numFmtId="0" fontId="46" fillId="9" borderId="10" xfId="0" applyFont="1" applyFill="1" applyBorder="1" applyAlignment="1">
      <alignment vertical="center"/>
    </xf>
    <xf numFmtId="0" fontId="22" fillId="9" borderId="0" xfId="0" applyFont="1" applyFill="1"/>
    <xf numFmtId="0" fontId="21" fillId="9" borderId="0" xfId="0" applyFont="1" applyFill="1" applyAlignment="1">
      <alignment horizontal="center"/>
    </xf>
    <xf numFmtId="184" fontId="22" fillId="9" borderId="0" xfId="0" applyNumberFormat="1" applyFont="1" applyFill="1" applyAlignment="1">
      <alignment horizontal="center" vertical="center"/>
    </xf>
    <xf numFmtId="184" fontId="21" fillId="9" borderId="11" xfId="0" applyNumberFormat="1" applyFont="1" applyFill="1" applyBorder="1" applyAlignment="1">
      <alignment horizontal="center" vertical="center"/>
    </xf>
    <xf numFmtId="184" fontId="21" fillId="9" borderId="0" xfId="0" applyNumberFormat="1" applyFont="1" applyFill="1" applyAlignment="1">
      <alignment horizontal="center" vertical="center"/>
    </xf>
    <xf numFmtId="166" fontId="21" fillId="9" borderId="0" xfId="0" applyNumberFormat="1" applyFont="1" applyFill="1" applyAlignment="1">
      <alignment horizontal="center" vertical="center"/>
    </xf>
    <xf numFmtId="168" fontId="21" fillId="9" borderId="0" xfId="8" applyNumberFormat="1" applyFont="1" applyFill="1" applyAlignment="1">
      <alignment horizontal="center" vertical="center"/>
    </xf>
    <xf numFmtId="1" fontId="21" fillId="9" borderId="0" xfId="1" applyNumberFormat="1" applyFont="1" applyFill="1" applyAlignment="1">
      <alignment horizontal="center" vertical="center"/>
    </xf>
    <xf numFmtId="181" fontId="21" fillId="9" borderId="0" xfId="0" applyNumberFormat="1" applyFont="1" applyFill="1" applyAlignment="1">
      <alignment horizontal="center" vertical="center"/>
    </xf>
    <xf numFmtId="3" fontId="21" fillId="9" borderId="0" xfId="0" applyNumberFormat="1" applyFont="1" applyFill="1" applyAlignment="1">
      <alignment horizontal="center" vertical="center"/>
    </xf>
    <xf numFmtId="179" fontId="21" fillId="9" borderId="0" xfId="8" applyNumberFormat="1" applyFont="1" applyFill="1" applyBorder="1" applyAlignment="1" applyProtection="1">
      <alignment horizontal="center" vertical="center"/>
    </xf>
    <xf numFmtId="0" fontId="21" fillId="9" borderId="0" xfId="0" applyFont="1" applyFill="1" applyAlignment="1">
      <alignment horizontal="center" vertical="center"/>
    </xf>
    <xf numFmtId="0" fontId="46" fillId="9" borderId="0" xfId="0" applyFont="1" applyFill="1" applyAlignment="1">
      <alignment vertical="center"/>
    </xf>
    <xf numFmtId="181" fontId="22" fillId="9" borderId="0" xfId="0" applyNumberFormat="1" applyFont="1" applyFill="1" applyAlignment="1">
      <alignment horizontal="center" vertical="center"/>
    </xf>
    <xf numFmtId="181" fontId="21" fillId="9" borderId="15" xfId="0" applyNumberFormat="1" applyFont="1" applyFill="1" applyBorder="1" applyAlignment="1">
      <alignment horizontal="center" vertical="center"/>
    </xf>
    <xf numFmtId="166" fontId="22" fillId="9" borderId="0" xfId="0" applyNumberFormat="1" applyFont="1" applyFill="1" applyAlignment="1">
      <alignment horizontal="center" vertical="center"/>
    </xf>
    <xf numFmtId="166" fontId="22" fillId="9" borderId="0" xfId="0" applyNumberFormat="1" applyFont="1" applyFill="1" applyAlignment="1">
      <alignment vertical="center"/>
    </xf>
    <xf numFmtId="166" fontId="21" fillId="9" borderId="11" xfId="0" applyNumberFormat="1" applyFont="1" applyFill="1" applyBorder="1" applyAlignment="1">
      <alignment vertical="center"/>
    </xf>
    <xf numFmtId="0" fontId="42" fillId="9" borderId="0" xfId="0" applyFont="1" applyFill="1" applyAlignment="1">
      <alignment horizontal="left" vertical="justify" wrapText="1"/>
    </xf>
    <xf numFmtId="175" fontId="21" fillId="9" borderId="0" xfId="0" applyNumberFormat="1" applyFont="1" applyFill="1" applyAlignment="1">
      <alignment horizontal="center" vertical="center"/>
    </xf>
    <xf numFmtId="0" fontId="54" fillId="9" borderId="11" xfId="0" applyFont="1" applyFill="1" applyBorder="1" applyAlignment="1">
      <alignment vertical="center"/>
    </xf>
    <xf numFmtId="0" fontId="54" fillId="9" borderId="0" xfId="0" applyFont="1" applyFill="1" applyAlignment="1">
      <alignment vertical="center"/>
    </xf>
    <xf numFmtId="0" fontId="22" fillId="9" borderId="0" xfId="44" applyFont="1" applyFill="1"/>
    <xf numFmtId="179" fontId="24" fillId="9" borderId="0" xfId="8" applyNumberFormat="1" applyFont="1" applyFill="1" applyBorder="1" applyAlignment="1" applyProtection="1">
      <alignment horizontal="center" vertical="center"/>
    </xf>
    <xf numFmtId="3" fontId="22" fillId="9" borderId="0" xfId="0" applyNumberFormat="1" applyFont="1" applyFill="1" applyAlignment="1">
      <alignment horizontal="center" vertical="center"/>
    </xf>
    <xf numFmtId="3" fontId="21" fillId="9" borderId="11" xfId="0" applyNumberFormat="1" applyFont="1" applyFill="1" applyBorder="1" applyAlignment="1">
      <alignment horizontal="center" vertical="center"/>
    </xf>
    <xf numFmtId="10" fontId="22" fillId="9" borderId="0" xfId="8" applyNumberFormat="1" applyFont="1" applyFill="1" applyProtection="1"/>
    <xf numFmtId="179" fontId="22" fillId="9" borderId="0" xfId="8" applyNumberFormat="1" applyFont="1" applyFill="1" applyBorder="1" applyAlignment="1" applyProtection="1">
      <alignment horizontal="center" vertical="center"/>
    </xf>
    <xf numFmtId="179" fontId="21" fillId="9" borderId="11" xfId="8" applyNumberFormat="1" applyFont="1" applyFill="1" applyBorder="1" applyAlignment="1" applyProtection="1">
      <alignment horizontal="center" vertical="center"/>
    </xf>
    <xf numFmtId="179" fontId="21" fillId="9" borderId="16" xfId="8" applyNumberFormat="1" applyFont="1" applyFill="1" applyBorder="1" applyAlignment="1" applyProtection="1">
      <alignment horizontal="center" vertical="center"/>
    </xf>
    <xf numFmtId="180" fontId="24" fillId="9" borderId="0" xfId="8" applyNumberFormat="1" applyFont="1" applyFill="1" applyBorder="1" applyAlignment="1" applyProtection="1">
      <alignment horizontal="center" vertical="center"/>
    </xf>
    <xf numFmtId="3" fontId="20" fillId="9" borderId="0" xfId="0" applyNumberFormat="1" applyFont="1" applyFill="1" applyAlignment="1">
      <alignment horizontal="center" vertical="center"/>
    </xf>
    <xf numFmtId="0" fontId="48" fillId="9" borderId="10" xfId="0" applyFont="1" applyFill="1" applyBorder="1" applyAlignment="1">
      <alignment horizontal="center"/>
    </xf>
    <xf numFmtId="0" fontId="48" fillId="9" borderId="12" xfId="0" applyFont="1" applyFill="1" applyBorder="1" applyAlignment="1">
      <alignment horizontal="centerContinuous"/>
    </xf>
    <xf numFmtId="0" fontId="21" fillId="9" borderId="0" xfId="0" applyFont="1" applyFill="1" applyAlignment="1">
      <alignment horizontal="centerContinuous" vertical="center"/>
    </xf>
    <xf numFmtId="0" fontId="52" fillId="9" borderId="10" xfId="0" applyFont="1" applyFill="1" applyBorder="1" applyAlignment="1">
      <alignment vertical="center"/>
    </xf>
    <xf numFmtId="0" fontId="52" fillId="9" borderId="0" xfId="0" applyFont="1" applyFill="1" applyAlignment="1">
      <alignment vertical="center"/>
    </xf>
    <xf numFmtId="3" fontId="22" fillId="9" borderId="0" xfId="73" applyNumberFormat="1" applyFont="1" applyFill="1" applyAlignment="1">
      <alignment horizontal="center" vertical="center"/>
    </xf>
    <xf numFmtId="3" fontId="24" fillId="9" borderId="0" xfId="73" applyNumberFormat="1" applyFont="1" applyFill="1" applyAlignment="1">
      <alignment horizontal="center" vertical="center"/>
    </xf>
    <xf numFmtId="185" fontId="21" fillId="0" borderId="0" xfId="0" applyNumberFormat="1" applyFont="1" applyAlignment="1">
      <alignment horizontal="center" vertical="center"/>
    </xf>
    <xf numFmtId="185" fontId="21" fillId="7" borderId="0" xfId="0" applyNumberFormat="1" applyFont="1" applyFill="1" applyAlignment="1">
      <alignment horizontal="center" vertical="center"/>
    </xf>
    <xf numFmtId="185" fontId="21" fillId="9" borderId="0" xfId="0" applyNumberFormat="1" applyFont="1" applyFill="1" applyAlignment="1">
      <alignment horizontal="center" vertical="center"/>
    </xf>
    <xf numFmtId="166" fontId="21" fillId="9" borderId="11" xfId="0" applyNumberFormat="1" applyFont="1" applyFill="1" applyBorder="1" applyAlignment="1">
      <alignment horizontal="center" vertical="center"/>
    </xf>
    <xf numFmtId="166" fontId="21" fillId="0" borderId="11" xfId="0" applyNumberFormat="1" applyFont="1" applyBorder="1" applyAlignment="1">
      <alignment horizontal="center" vertical="center"/>
    </xf>
    <xf numFmtId="186" fontId="21" fillId="7" borderId="0" xfId="0" applyNumberFormat="1" applyFont="1" applyFill="1" applyAlignment="1">
      <alignment horizontal="center" vertical="center"/>
    </xf>
    <xf numFmtId="166" fontId="22" fillId="7" borderId="0" xfId="0" applyNumberFormat="1" applyFont="1" applyFill="1" applyAlignment="1">
      <alignment horizontal="center" vertical="center"/>
    </xf>
    <xf numFmtId="166" fontId="21" fillId="7" borderId="11" xfId="0" applyNumberFormat="1" applyFont="1" applyFill="1" applyBorder="1" applyAlignment="1">
      <alignment horizontal="center" vertical="center"/>
    </xf>
    <xf numFmtId="187" fontId="21" fillId="7" borderId="0" xfId="0" applyNumberFormat="1" applyFont="1" applyFill="1" applyAlignment="1">
      <alignment horizontal="center" vertical="center"/>
    </xf>
    <xf numFmtId="187" fontId="21" fillId="0" borderId="0" xfId="0" applyNumberFormat="1" applyFont="1" applyAlignment="1">
      <alignment horizontal="center" vertical="center"/>
    </xf>
    <xf numFmtId="187" fontId="21" fillId="0" borderId="0" xfId="8" applyNumberFormat="1" applyFont="1" applyFill="1" applyAlignment="1">
      <alignment horizontal="center" vertical="center"/>
    </xf>
    <xf numFmtId="187" fontId="22" fillId="0" borderId="0" xfId="0" applyNumberFormat="1" applyFont="1"/>
    <xf numFmtId="187" fontId="21" fillId="9" borderId="0" xfId="0" applyNumberFormat="1" applyFont="1" applyFill="1" applyAlignment="1">
      <alignment horizontal="center" vertical="center"/>
    </xf>
    <xf numFmtId="166" fontId="21" fillId="0" borderId="0" xfId="44" applyNumberFormat="1" applyFont="1" applyAlignment="1">
      <alignment horizontal="center" vertical="center"/>
    </xf>
    <xf numFmtId="166" fontId="22" fillId="0" borderId="0" xfId="44" applyNumberFormat="1" applyFont="1" applyAlignment="1">
      <alignment horizontal="center" vertical="center"/>
    </xf>
    <xf numFmtId="166" fontId="21" fillId="0" borderId="11" xfId="44" applyNumberFormat="1" applyFont="1" applyBorder="1" applyAlignment="1">
      <alignment horizontal="center" vertical="center"/>
    </xf>
    <xf numFmtId="166" fontId="21" fillId="9" borderId="0" xfId="44" applyNumberFormat="1" applyFont="1" applyFill="1" applyAlignment="1">
      <alignment horizontal="center" vertical="center"/>
    </xf>
    <xf numFmtId="166" fontId="22" fillId="9" borderId="0" xfId="44" applyNumberFormat="1" applyFont="1" applyFill="1" applyAlignment="1">
      <alignment horizontal="center" vertical="center"/>
    </xf>
    <xf numFmtId="166" fontId="21" fillId="9" borderId="11" xfId="44" applyNumberFormat="1" applyFont="1" applyFill="1" applyBorder="1" applyAlignment="1">
      <alignment horizontal="center" vertical="center"/>
    </xf>
    <xf numFmtId="187" fontId="22" fillId="7" borderId="0" xfId="0" applyNumberFormat="1" applyFont="1" applyFill="1" applyAlignment="1">
      <alignment horizontal="center" vertical="center"/>
    </xf>
    <xf numFmtId="187" fontId="22" fillId="0" borderId="0" xfId="0" applyNumberFormat="1" applyFont="1" applyAlignment="1">
      <alignment horizontal="center" vertical="center"/>
    </xf>
    <xf numFmtId="186" fontId="21" fillId="0" borderId="0" xfId="0" applyNumberFormat="1" applyFont="1" applyAlignment="1">
      <alignment horizontal="center" vertical="center"/>
    </xf>
    <xf numFmtId="187" fontId="24" fillId="0" borderId="0" xfId="0" applyNumberFormat="1" applyFont="1" applyAlignment="1">
      <alignment horizontal="center" vertical="center"/>
    </xf>
    <xf numFmtId="187" fontId="22" fillId="9" borderId="0" xfId="0" applyNumberFormat="1" applyFont="1" applyFill="1" applyAlignment="1">
      <alignment horizontal="center" vertical="center"/>
    </xf>
    <xf numFmtId="186" fontId="21" fillId="9" borderId="0" xfId="0" applyNumberFormat="1" applyFont="1" applyFill="1" applyAlignment="1">
      <alignment horizontal="center" vertical="center"/>
    </xf>
    <xf numFmtId="166" fontId="21" fillId="7" borderId="0" xfId="44" applyNumberFormat="1" applyFont="1" applyFill="1" applyAlignment="1">
      <alignment horizontal="center" vertical="center"/>
    </xf>
    <xf numFmtId="166" fontId="22" fillId="7" borderId="0" xfId="44" applyNumberFormat="1" applyFont="1" applyFill="1" applyAlignment="1">
      <alignment horizontal="center" vertical="center"/>
    </xf>
    <xf numFmtId="179" fontId="24" fillId="7" borderId="0" xfId="8" applyNumberFormat="1" applyFont="1" applyFill="1" applyBorder="1" applyAlignment="1" applyProtection="1">
      <alignment horizontal="center" vertical="center"/>
    </xf>
    <xf numFmtId="166" fontId="21" fillId="7" borderId="11" xfId="44" applyNumberFormat="1" applyFont="1" applyFill="1" applyBorder="1" applyAlignment="1">
      <alignment horizontal="center" vertical="center"/>
    </xf>
    <xf numFmtId="179" fontId="21" fillId="7" borderId="11" xfId="8" applyNumberFormat="1" applyFont="1" applyFill="1" applyBorder="1" applyAlignment="1" applyProtection="1">
      <alignment horizontal="center" vertical="center"/>
    </xf>
    <xf numFmtId="179" fontId="21" fillId="7" borderId="16" xfId="8" applyNumberFormat="1" applyFont="1" applyFill="1" applyBorder="1" applyAlignment="1" applyProtection="1">
      <alignment horizontal="center" vertical="center"/>
    </xf>
    <xf numFmtId="0" fontId="56" fillId="7" borderId="11" xfId="0" applyFont="1" applyFill="1" applyBorder="1" applyAlignment="1">
      <alignment vertical="center"/>
    </xf>
    <xf numFmtId="3" fontId="21" fillId="7" borderId="11" xfId="0" applyNumberFormat="1" applyFont="1" applyFill="1" applyBorder="1" applyAlignment="1">
      <alignment horizontal="center" vertical="center"/>
    </xf>
    <xf numFmtId="3" fontId="20" fillId="7" borderId="0" xfId="0" applyNumberFormat="1" applyFont="1" applyFill="1" applyAlignment="1">
      <alignment horizontal="center" vertical="center"/>
    </xf>
    <xf numFmtId="189" fontId="21" fillId="0" borderId="11" xfId="0" applyNumberFormat="1" applyFont="1" applyBorder="1" applyAlignment="1">
      <alignment vertical="center"/>
    </xf>
    <xf numFmtId="189" fontId="22" fillId="0" borderId="0" xfId="0" applyNumberFormat="1" applyFont="1" applyAlignment="1">
      <alignment vertical="center"/>
    </xf>
    <xf numFmtId="189" fontId="21" fillId="0" borderId="0" xfId="0" applyNumberFormat="1" applyFont="1" applyAlignment="1">
      <alignment vertical="center"/>
    </xf>
    <xf numFmtId="0" fontId="21" fillId="0" borderId="0" xfId="31" applyFont="1" applyAlignment="1">
      <alignment horizontal="center"/>
    </xf>
    <xf numFmtId="172" fontId="28" fillId="0" borderId="0" xfId="1" applyNumberFormat="1" applyFont="1" applyFill="1" applyAlignment="1">
      <alignment horizontal="centerContinuous"/>
    </xf>
    <xf numFmtId="176" fontId="22" fillId="0" borderId="0" xfId="31" applyNumberFormat="1" applyFont="1" applyAlignment="1">
      <alignment horizontal="center" vertical="center"/>
    </xf>
    <xf numFmtId="178" fontId="22" fillId="0" borderId="0" xfId="39" applyNumberFormat="1" applyFont="1" applyFill="1" applyAlignment="1">
      <alignment horizontal="center" vertical="center"/>
    </xf>
    <xf numFmtId="189" fontId="22" fillId="9" borderId="0" xfId="0" applyNumberFormat="1" applyFont="1" applyFill="1" applyAlignment="1">
      <alignment vertical="center"/>
    </xf>
    <xf numFmtId="189" fontId="21" fillId="9" borderId="11" xfId="0" applyNumberFormat="1" applyFont="1" applyFill="1" applyBorder="1" applyAlignment="1">
      <alignment vertical="center"/>
    </xf>
    <xf numFmtId="189" fontId="21" fillId="9" borderId="0" xfId="0" applyNumberFormat="1" applyFont="1" applyFill="1" applyAlignment="1">
      <alignment vertical="center"/>
    </xf>
    <xf numFmtId="3" fontId="22" fillId="8" borderId="0" xfId="31" applyNumberFormat="1" applyFont="1" applyFill="1" applyAlignment="1">
      <alignment horizontal="center" vertical="center"/>
    </xf>
    <xf numFmtId="0" fontId="22" fillId="0" borderId="0" xfId="0" applyFont="1" applyAlignment="1">
      <alignment horizontal="left" vertical="center"/>
    </xf>
    <xf numFmtId="0" fontId="22" fillId="0" borderId="0" xfId="0" applyFont="1" applyAlignment="1">
      <alignment horizontal="left" indent="2"/>
    </xf>
    <xf numFmtId="167" fontId="38" fillId="0" borderId="0" xfId="8" applyNumberFormat="1" applyFont="1" applyFill="1" applyAlignment="1">
      <alignment horizontal="center" vertical="center"/>
    </xf>
    <xf numFmtId="167" fontId="38" fillId="0" borderId="11" xfId="8" applyNumberFormat="1" applyFont="1" applyFill="1" applyBorder="1" applyAlignment="1">
      <alignment horizontal="center" vertical="center"/>
    </xf>
    <xf numFmtId="168" fontId="38" fillId="0" borderId="0" xfId="8" applyNumberFormat="1" applyFont="1" applyFill="1" applyBorder="1" applyAlignment="1" applyProtection="1">
      <alignment horizontal="center" vertical="center"/>
    </xf>
    <xf numFmtId="3" fontId="24" fillId="0" borderId="0" xfId="0" applyNumberFormat="1" applyFont="1" applyAlignment="1">
      <alignment horizontal="center" vertical="center"/>
    </xf>
    <xf numFmtId="3" fontId="38" fillId="0" borderId="11" xfId="0" applyNumberFormat="1" applyFont="1" applyBorder="1" applyAlignment="1">
      <alignment horizontal="center" vertical="center"/>
    </xf>
    <xf numFmtId="3" fontId="23" fillId="0" borderId="0" xfId="0" applyNumberFormat="1" applyFont="1" applyAlignment="1">
      <alignment horizontal="center" vertical="center"/>
    </xf>
    <xf numFmtId="167" fontId="38" fillId="3" borderId="0" xfId="8" applyNumberFormat="1" applyFont="1" applyFill="1" applyBorder="1" applyAlignment="1" applyProtection="1">
      <alignment horizontal="center" vertical="center"/>
    </xf>
    <xf numFmtId="0" fontId="60" fillId="3" borderId="10" xfId="0" applyFont="1" applyFill="1" applyBorder="1" applyAlignment="1">
      <alignment vertical="center"/>
    </xf>
    <xf numFmtId="0" fontId="60" fillId="3" borderId="0" xfId="0" applyFont="1" applyFill="1" applyAlignment="1">
      <alignment vertical="center"/>
    </xf>
    <xf numFmtId="0" fontId="61" fillId="0" borderId="10" xfId="0" applyFont="1" applyBorder="1" applyAlignment="1">
      <alignment vertical="center"/>
    </xf>
    <xf numFmtId="0" fontId="61" fillId="0" borderId="0" xfId="0" applyFont="1" applyAlignment="1">
      <alignment vertical="center"/>
    </xf>
    <xf numFmtId="0" fontId="33" fillId="0" borderId="0" xfId="0" applyFont="1" applyAlignment="1">
      <alignment vertical="center"/>
    </xf>
    <xf numFmtId="0" fontId="48" fillId="8" borderId="12" xfId="0" quotePrefix="1" applyFont="1" applyFill="1" applyBorder="1" applyAlignment="1">
      <alignment horizontal="centerContinuous"/>
    </xf>
    <xf numFmtId="0" fontId="22" fillId="0" borderId="0" xfId="0" applyFont="1" applyAlignment="1">
      <alignment horizontal="left" vertical="top" wrapText="1"/>
    </xf>
    <xf numFmtId="166" fontId="22" fillId="0" borderId="0" xfId="0" applyNumberFormat="1" applyFont="1" applyAlignment="1">
      <alignment vertical="center" wrapText="1"/>
    </xf>
    <xf numFmtId="190" fontId="22" fillId="0" borderId="0" xfId="0" applyNumberFormat="1" applyFont="1"/>
    <xf numFmtId="176" fontId="22" fillId="8" borderId="0" xfId="31" applyNumberFormat="1" applyFont="1" applyFill="1" applyAlignment="1">
      <alignment horizontal="center" vertical="center"/>
    </xf>
    <xf numFmtId="176" fontId="24" fillId="8" borderId="0" xfId="31" applyNumberFormat="1" applyFont="1" applyFill="1" applyAlignment="1">
      <alignment horizontal="center" vertical="center"/>
    </xf>
    <xf numFmtId="176" fontId="24" fillId="0" borderId="0" xfId="31" applyNumberFormat="1" applyFont="1" applyAlignment="1">
      <alignment horizontal="center" vertical="center"/>
    </xf>
    <xf numFmtId="0" fontId="22" fillId="0" borderId="0" xfId="0" quotePrefix="1" applyFont="1" applyAlignment="1">
      <alignment horizontal="left" vertical="center" wrapText="1"/>
    </xf>
    <xf numFmtId="179" fontId="22" fillId="0" borderId="0" xfId="31" applyNumberFormat="1" applyFont="1" applyAlignment="1">
      <alignment horizontal="center" vertical="center"/>
    </xf>
    <xf numFmtId="190" fontId="22" fillId="8" borderId="0" xfId="0" applyNumberFormat="1" applyFont="1" applyFill="1"/>
    <xf numFmtId="3" fontId="33" fillId="0" borderId="0" xfId="0" applyNumberFormat="1" applyFont="1" applyAlignment="1">
      <alignment horizontal="center" vertical="top"/>
    </xf>
    <xf numFmtId="0" fontId="22" fillId="0" borderId="0" xfId="44" applyFont="1" applyAlignment="1">
      <alignment horizontal="right" vertical="center"/>
    </xf>
    <xf numFmtId="0" fontId="22" fillId="0" borderId="0" xfId="44" applyFont="1" applyAlignment="1">
      <alignment vertical="center"/>
    </xf>
    <xf numFmtId="0" fontId="21" fillId="0" borderId="17" xfId="0" applyFont="1" applyBorder="1" applyAlignment="1">
      <alignment vertical="center"/>
    </xf>
    <xf numFmtId="3" fontId="21" fillId="0" borderId="17" xfId="0" applyNumberFormat="1" applyFont="1" applyBorder="1" applyAlignment="1">
      <alignment horizontal="center" vertical="center"/>
    </xf>
    <xf numFmtId="3" fontId="21" fillId="9" borderId="17" xfId="0" applyNumberFormat="1" applyFont="1" applyFill="1" applyBorder="1" applyAlignment="1">
      <alignment horizontal="center" vertical="center"/>
    </xf>
    <xf numFmtId="0" fontId="22" fillId="3" borderId="0" xfId="31" applyFont="1" applyFill="1" applyAlignment="1">
      <alignment vertical="center"/>
    </xf>
    <xf numFmtId="0" fontId="24" fillId="0" borderId="0" xfId="31" applyFont="1" applyAlignment="1">
      <alignment horizontal="left" vertical="center" indent="1"/>
    </xf>
    <xf numFmtId="188" fontId="28" fillId="0" borderId="0" xfId="0" applyNumberFormat="1" applyFont="1" applyAlignment="1">
      <alignment horizontal="center"/>
    </xf>
    <xf numFmtId="0" fontId="46" fillId="0" borderId="0" xfId="0" applyFont="1" applyAlignment="1">
      <alignment vertical="center"/>
    </xf>
    <xf numFmtId="0" fontId="48" fillId="0" borderId="18" xfId="0" applyFont="1" applyBorder="1" applyAlignment="1">
      <alignment horizontal="center"/>
    </xf>
    <xf numFmtId="0" fontId="21" fillId="0" borderId="11" xfId="0" applyFont="1" applyBorder="1" applyAlignment="1">
      <alignment horizontal="left" vertical="center"/>
    </xf>
    <xf numFmtId="167" fontId="38" fillId="0" borderId="0" xfId="8" applyNumberFormat="1" applyFont="1" applyFill="1" applyBorder="1" applyAlignment="1">
      <alignment horizontal="center" vertical="center"/>
    </xf>
    <xf numFmtId="0" fontId="65" fillId="0" borderId="0" xfId="0" applyFont="1" applyAlignment="1">
      <alignment wrapText="1"/>
    </xf>
    <xf numFmtId="0" fontId="32" fillId="9" borderId="0" xfId="0" applyFont="1" applyFill="1"/>
    <xf numFmtId="14" fontId="22" fillId="0" borderId="0" xfId="0" applyNumberFormat="1" applyFont="1"/>
    <xf numFmtId="169" fontId="22" fillId="3" borderId="0" xfId="39" applyNumberFormat="1" applyFont="1" applyFill="1" applyBorder="1" applyAlignment="1" applyProtection="1">
      <alignment horizontal="center" vertical="center"/>
    </xf>
    <xf numFmtId="0" fontId="48" fillId="9" borderId="12" xfId="0" quotePrefix="1" applyFont="1" applyFill="1" applyBorder="1" applyAlignment="1">
      <alignment horizontal="centerContinuous"/>
    </xf>
    <xf numFmtId="0" fontId="48" fillId="9" borderId="14" xfId="0" applyFont="1" applyFill="1" applyBorder="1" applyAlignment="1">
      <alignment horizontal="center"/>
    </xf>
    <xf numFmtId="3" fontId="33" fillId="9" borderId="0" xfId="0" applyNumberFormat="1" applyFont="1" applyFill="1" applyAlignment="1">
      <alignment horizontal="center" vertical="justify"/>
    </xf>
    <xf numFmtId="0" fontId="22" fillId="9" borderId="0" xfId="0" applyFont="1" applyFill="1" applyAlignment="1">
      <alignment horizontal="center"/>
    </xf>
    <xf numFmtId="187" fontId="24" fillId="9" borderId="0" xfId="0" applyNumberFormat="1" applyFont="1" applyFill="1" applyAlignment="1">
      <alignment horizontal="center" vertical="center"/>
    </xf>
    <xf numFmtId="3" fontId="22" fillId="9" borderId="0" xfId="31" applyNumberFormat="1" applyFont="1" applyFill="1" applyAlignment="1">
      <alignment horizontal="center" vertical="center"/>
    </xf>
    <xf numFmtId="0" fontId="48" fillId="9" borderId="18" xfId="0" applyFont="1" applyFill="1" applyBorder="1" applyAlignment="1">
      <alignment horizontal="center"/>
    </xf>
    <xf numFmtId="179" fontId="22" fillId="9" borderId="0" xfId="31" applyNumberFormat="1" applyFont="1" applyFill="1" applyAlignment="1">
      <alignment horizontal="center" vertical="center"/>
    </xf>
    <xf numFmtId="0" fontId="22" fillId="9" borderId="0" xfId="31" applyFont="1" applyFill="1"/>
    <xf numFmtId="0" fontId="21" fillId="0" borderId="0" xfId="0" applyFont="1" applyAlignment="1">
      <alignment horizontal="left" vertical="center"/>
    </xf>
    <xf numFmtId="166" fontId="21" fillId="9" borderId="0" xfId="0" applyNumberFormat="1" applyFont="1" applyFill="1" applyAlignment="1">
      <alignment vertical="center"/>
    </xf>
    <xf numFmtId="166" fontId="21" fillId="0" borderId="0" xfId="0" applyNumberFormat="1" applyFont="1" applyAlignment="1">
      <alignment vertical="center"/>
    </xf>
    <xf numFmtId="188" fontId="22" fillId="0" borderId="0" xfId="0" applyNumberFormat="1" applyFont="1"/>
    <xf numFmtId="0" fontId="22" fillId="0" borderId="0" xfId="0" applyFont="1" applyAlignment="1">
      <alignment vertical="top"/>
    </xf>
    <xf numFmtId="0" fontId="39" fillId="4" borderId="0" xfId="11" applyFont="1" applyFill="1" applyAlignment="1">
      <alignment horizontal="left" vertical="center" indent="3"/>
    </xf>
    <xf numFmtId="0" fontId="34" fillId="0" borderId="0" xfId="0" applyFont="1" applyAlignment="1">
      <alignment horizontal="left"/>
    </xf>
    <xf numFmtId="0" fontId="15" fillId="4" borderId="0" xfId="11" applyFont="1" applyFill="1" applyAlignment="1">
      <alignment horizontal="left" vertical="center" wrapText="1"/>
    </xf>
    <xf numFmtId="0" fontId="14" fillId="3" borderId="0" xfId="11" applyFont="1" applyFill="1" applyAlignment="1">
      <alignment horizontal="left" vertical="center" wrapText="1"/>
    </xf>
    <xf numFmtId="0" fontId="13" fillId="4" borderId="0" xfId="11" applyFont="1" applyFill="1" applyAlignment="1">
      <alignment horizontal="left" vertical="center" wrapText="1"/>
    </xf>
    <xf numFmtId="0" fontId="27" fillId="4" borderId="0" xfId="11" applyFont="1" applyFill="1" applyAlignment="1">
      <alignment horizontal="left" vertical="center" wrapText="1"/>
    </xf>
    <xf numFmtId="0" fontId="44" fillId="6" borderId="0" xfId="0" applyFont="1" applyFill="1" applyAlignment="1">
      <alignment horizontal="center" vertical="center"/>
    </xf>
    <xf numFmtId="0" fontId="45" fillId="6" borderId="0" xfId="0" applyFont="1" applyFill="1" applyAlignment="1">
      <alignment horizontal="center" vertical="center"/>
    </xf>
    <xf numFmtId="0" fontId="65" fillId="0" borderId="0" xfId="0" applyFont="1" applyAlignment="1">
      <alignment horizontal="left" wrapText="1"/>
    </xf>
    <xf numFmtId="0" fontId="22" fillId="0" borderId="0" xfId="0" applyFont="1" applyAlignment="1">
      <alignment horizontal="left" wrapText="1"/>
    </xf>
    <xf numFmtId="0" fontId="22" fillId="0" borderId="0" xfId="0" quotePrefix="1" applyFont="1" applyAlignment="1">
      <alignment horizontal="left" vertical="center" wrapText="1"/>
    </xf>
    <xf numFmtId="0" fontId="48" fillId="0" borderId="12" xfId="0" quotePrefix="1" applyFont="1" applyBorder="1" applyAlignment="1">
      <alignment horizontal="center"/>
    </xf>
    <xf numFmtId="3" fontId="22" fillId="0" borderId="0" xfId="0" applyNumberFormat="1" applyFont="1" applyAlignment="1">
      <alignment horizontal="left" vertical="justify" wrapText="1"/>
    </xf>
    <xf numFmtId="0" fontId="22" fillId="0" borderId="0" xfId="0" applyFont="1" applyAlignment="1">
      <alignment horizontal="left" vertical="justify" wrapText="1"/>
    </xf>
    <xf numFmtId="0" fontId="22" fillId="0" borderId="17" xfId="14" applyFont="1" applyBorder="1" applyAlignment="1">
      <alignment horizontal="left" vertical="center" wrapText="1"/>
    </xf>
    <xf numFmtId="0" fontId="22" fillId="0" borderId="0" xfId="0" applyFont="1" applyAlignment="1">
      <alignment horizontal="left" vertical="top" wrapText="1"/>
    </xf>
    <xf numFmtId="0" fontId="22" fillId="0" borderId="5" xfId="14" applyFont="1" applyBorder="1" applyAlignment="1">
      <alignment horizontal="left" vertical="top" wrapText="1"/>
    </xf>
    <xf numFmtId="0" fontId="22" fillId="0" borderId="7" xfId="14" applyFont="1" applyBorder="1" applyAlignment="1">
      <alignment horizontal="left" vertical="top" wrapText="1"/>
    </xf>
    <xf numFmtId="0" fontId="22" fillId="0" borderId="6" xfId="14" applyFont="1" applyBorder="1" applyAlignment="1">
      <alignment horizontal="left" vertical="top" wrapText="1"/>
    </xf>
    <xf numFmtId="0" fontId="21" fillId="0" borderId="0" xfId="31" applyFont="1" applyAlignment="1">
      <alignment horizontal="center"/>
    </xf>
    <xf numFmtId="0" fontId="22" fillId="0" borderId="0" xfId="31" applyFont="1" applyAlignment="1">
      <alignment horizontal="left" vertical="center" wrapText="1"/>
    </xf>
    <xf numFmtId="0" fontId="22" fillId="0" borderId="0" xfId="31" applyFont="1" applyAlignment="1">
      <alignment horizontal="left" vertical="center"/>
    </xf>
    <xf numFmtId="0" fontId="22" fillId="0" borderId="0" xfId="0" quotePrefix="1" applyFont="1" applyAlignment="1">
      <alignment horizontal="left" wrapText="1"/>
    </xf>
    <xf numFmtId="0" fontId="22" fillId="9" borderId="0" xfId="0" applyFont="1" applyFill="1" applyAlignment="1">
      <alignment horizontal="left" wrapText="1"/>
    </xf>
    <xf numFmtId="0" fontId="22" fillId="0" borderId="0" xfId="0" applyFont="1" applyAlignment="1">
      <alignment horizontal="left" vertical="top"/>
    </xf>
    <xf numFmtId="0" fontId="22" fillId="0" borderId="0" xfId="0" quotePrefix="1" applyFont="1" applyAlignment="1">
      <alignment horizontal="left" vertical="top" wrapText="1"/>
    </xf>
    <xf numFmtId="0" fontId="22" fillId="9" borderId="0" xfId="0" applyFont="1" applyFill="1" applyAlignment="1">
      <alignment horizontal="left" vertical="top" wrapText="1"/>
    </xf>
    <xf numFmtId="0" fontId="22" fillId="0" borderId="0" xfId="0" applyFont="1" applyAlignment="1">
      <alignment horizontal="left" vertical="center" wrapText="1"/>
    </xf>
    <xf numFmtId="0" fontId="22" fillId="0" borderId="0" xfId="73" applyFont="1" applyAlignment="1">
      <alignment horizontal="left" vertical="center" wrapText="1"/>
    </xf>
    <xf numFmtId="0" fontId="51" fillId="0" borderId="0" xfId="0" applyFont="1" applyAlignment="1">
      <alignment horizontal="left" vertical="center" wrapText="1"/>
    </xf>
    <xf numFmtId="0" fontId="15" fillId="0" borderId="0" xfId="0" applyFont="1" applyAlignment="1">
      <alignment horizontal="left" vertical="center" wrapText="1"/>
    </xf>
  </cellXfs>
  <cellStyles count="98">
    <cellStyle name="_DATA" xfId="94" xr:uid="{FF711313-02CC-445E-A990-B72FBEF77D64}"/>
    <cellStyle name="_HEADER" xfId="96" xr:uid="{5376409B-1FEA-4835-804D-CBA3AF9063BF}"/>
    <cellStyle name="colonne2" xfId="12" xr:uid="{00000000-0005-0000-0000-000001000000}"/>
    <cellStyle name="Comma" xfId="1" builtinId="3"/>
    <cellStyle name="Comma 2" xfId="2" xr:uid="{00000000-0005-0000-0000-000002000000}"/>
    <cellStyle name="Comma 2 2" xfId="3" xr:uid="{00000000-0005-0000-0000-000003000000}"/>
    <cellStyle name="Comma 3" xfId="41" xr:uid="{00000000-0005-0000-0000-000004000000}"/>
    <cellStyle name="Comma 3 2" xfId="54" xr:uid="{00000000-0005-0000-0000-000005000000}"/>
    <cellStyle name="Comma 4" xfId="42" xr:uid="{00000000-0005-0000-0000-000006000000}"/>
    <cellStyle name="Comma 4 2" xfId="55" xr:uid="{00000000-0005-0000-0000-000007000000}"/>
    <cellStyle name="conti" xfId="13" xr:uid="{00000000-0005-0000-0000-000008000000}"/>
    <cellStyle name="Euro" xfId="4" xr:uid="{00000000-0005-0000-0000-000009000000}"/>
    <cellStyle name="Euro 2" xfId="43" xr:uid="{00000000-0005-0000-0000-00000A000000}"/>
    <cellStyle name="Euro 2 2" xfId="56" xr:uid="{00000000-0005-0000-0000-00000B000000}"/>
    <cellStyle name="Euro 2 2 2" xfId="57" xr:uid="{00000000-0005-0000-0000-00000C000000}"/>
    <cellStyle name="Euro 2 2 2 2" xfId="58" xr:uid="{00000000-0005-0000-0000-00000D000000}"/>
    <cellStyle name="Euro 2 2 3" xfId="59" xr:uid="{00000000-0005-0000-0000-00000E000000}"/>
    <cellStyle name="Euro 2 3" xfId="60" xr:uid="{00000000-0005-0000-0000-00000F000000}"/>
    <cellStyle name="Euro 2 3 2" xfId="61" xr:uid="{00000000-0005-0000-0000-000010000000}"/>
    <cellStyle name="Euro 2 4" xfId="62" xr:uid="{00000000-0005-0000-0000-000011000000}"/>
    <cellStyle name="Euro 3" xfId="63" xr:uid="{00000000-0005-0000-0000-000012000000}"/>
    <cellStyle name="Euro 3 2" xfId="64" xr:uid="{00000000-0005-0000-0000-000013000000}"/>
    <cellStyle name="Euro 3 2 2" xfId="65" xr:uid="{00000000-0005-0000-0000-000014000000}"/>
    <cellStyle name="Euro 3 3" xfId="66" xr:uid="{00000000-0005-0000-0000-000015000000}"/>
    <cellStyle name="Euro 4" xfId="67" xr:uid="{00000000-0005-0000-0000-000016000000}"/>
    <cellStyle name="Euro 4 2" xfId="68" xr:uid="{00000000-0005-0000-0000-000017000000}"/>
    <cellStyle name="Euro 5" xfId="69" xr:uid="{00000000-0005-0000-0000-000018000000}"/>
    <cellStyle name="Hyperlink 2" xfId="95" xr:uid="{E02F662D-E832-434C-A026-F764232A9DE5}"/>
    <cellStyle name="MLComma0" xfId="93" xr:uid="{00000000-0005-0000-0000-00001A000000}"/>
    <cellStyle name="Normal" xfId="0" builtinId="0"/>
    <cellStyle name="Normal 10" xfId="44" xr:uid="{00000000-0005-0000-0000-00001B000000}"/>
    <cellStyle name="Normal 11" xfId="53" xr:uid="{00000000-0005-0000-0000-00001C000000}"/>
    <cellStyle name="Normal 2" xfId="5" xr:uid="{00000000-0005-0000-0000-00001D000000}"/>
    <cellStyle name="Normal 2 2" xfId="6" xr:uid="{00000000-0005-0000-0000-00001E000000}"/>
    <cellStyle name="Normal 2 2 2" xfId="70" xr:uid="{00000000-0005-0000-0000-00001F000000}"/>
    <cellStyle name="Normal 2 3" xfId="14" xr:uid="{00000000-0005-0000-0000-000020000000}"/>
    <cellStyle name="Normal 2 3 2" xfId="71" xr:uid="{00000000-0005-0000-0000-000021000000}"/>
    <cellStyle name="Normal 2 3 3" xfId="72" xr:uid="{00000000-0005-0000-0000-000022000000}"/>
    <cellStyle name="Normal 2 4" xfId="15" xr:uid="{00000000-0005-0000-0000-000023000000}"/>
    <cellStyle name="Normal 2 5" xfId="16" xr:uid="{00000000-0005-0000-0000-000024000000}"/>
    <cellStyle name="Normal 2 6" xfId="73" xr:uid="{00000000-0005-0000-0000-000025000000}"/>
    <cellStyle name="Normal 2 7" xfId="74" xr:uid="{00000000-0005-0000-0000-000026000000}"/>
    <cellStyle name="Normal 2_BOOK DIVISIONAL DATA BASE" xfId="7" xr:uid="{00000000-0005-0000-0000-000027000000}"/>
    <cellStyle name="Normal 3" xfId="11" xr:uid="{00000000-0005-0000-0000-000028000000}"/>
    <cellStyle name="Normal 3 10" xfId="17" xr:uid="{00000000-0005-0000-0000-000029000000}"/>
    <cellStyle name="Normal 3 11" xfId="18" xr:uid="{00000000-0005-0000-0000-00002A000000}"/>
    <cellStyle name="Normal 3 12" xfId="19" xr:uid="{00000000-0005-0000-0000-00002B000000}"/>
    <cellStyle name="Normal 3 13" xfId="20" xr:uid="{00000000-0005-0000-0000-00002C000000}"/>
    <cellStyle name="Normal 3 14" xfId="21" xr:uid="{00000000-0005-0000-0000-00002D000000}"/>
    <cellStyle name="Normal 3 2" xfId="22" xr:uid="{00000000-0005-0000-0000-00002E000000}"/>
    <cellStyle name="Normal 3 3" xfId="23" xr:uid="{00000000-0005-0000-0000-00002F000000}"/>
    <cellStyle name="Normal 3 3 2" xfId="75" xr:uid="{00000000-0005-0000-0000-000030000000}"/>
    <cellStyle name="Normal 3 3 2 2" xfId="76" xr:uid="{00000000-0005-0000-0000-000031000000}"/>
    <cellStyle name="Normal 3 3 3" xfId="77" xr:uid="{00000000-0005-0000-0000-000032000000}"/>
    <cellStyle name="Normal 3 4" xfId="24" xr:uid="{00000000-0005-0000-0000-000033000000}"/>
    <cellStyle name="Normal 3 4 2" xfId="78" xr:uid="{00000000-0005-0000-0000-000034000000}"/>
    <cellStyle name="Normal 3 5" xfId="25" xr:uid="{00000000-0005-0000-0000-000035000000}"/>
    <cellStyle name="Normal 3 6" xfId="26" xr:uid="{00000000-0005-0000-0000-000036000000}"/>
    <cellStyle name="Normal 3 7" xfId="27" xr:uid="{00000000-0005-0000-0000-000037000000}"/>
    <cellStyle name="Normal 3 8" xfId="28" xr:uid="{00000000-0005-0000-0000-000038000000}"/>
    <cellStyle name="Normal 3 9" xfId="29" xr:uid="{00000000-0005-0000-0000-000039000000}"/>
    <cellStyle name="Normal 4" xfId="30" xr:uid="{00000000-0005-0000-0000-00003A000000}"/>
    <cellStyle name="Normal 4 2" xfId="79" xr:uid="{00000000-0005-0000-0000-00003B000000}"/>
    <cellStyle name="Normal 4 2 2" xfId="80" xr:uid="{00000000-0005-0000-0000-00003C000000}"/>
    <cellStyle name="Normal 4 2 2 2" xfId="81" xr:uid="{00000000-0005-0000-0000-00003D000000}"/>
    <cellStyle name="Normal 4 2 3" xfId="82" xr:uid="{00000000-0005-0000-0000-00003E000000}"/>
    <cellStyle name="Normal 4 3" xfId="83" xr:uid="{00000000-0005-0000-0000-00003F000000}"/>
    <cellStyle name="Normal 4 3 2" xfId="84" xr:uid="{00000000-0005-0000-0000-000040000000}"/>
    <cellStyle name="Normal 4 4" xfId="85" xr:uid="{00000000-0005-0000-0000-000041000000}"/>
    <cellStyle name="Normal 5" xfId="45" xr:uid="{00000000-0005-0000-0000-000042000000}"/>
    <cellStyle name="Normal 5 2" xfId="86" xr:uid="{00000000-0005-0000-0000-000043000000}"/>
    <cellStyle name="Normal 5 2 2" xfId="87" xr:uid="{00000000-0005-0000-0000-000044000000}"/>
    <cellStyle name="Normal 5 3" xfId="88" xr:uid="{00000000-0005-0000-0000-000045000000}"/>
    <cellStyle name="Normal 6" xfId="46" xr:uid="{00000000-0005-0000-0000-000046000000}"/>
    <cellStyle name="Normal 6 2" xfId="89" xr:uid="{00000000-0005-0000-0000-000047000000}"/>
    <cellStyle name="Normal 6 2 2" xfId="90" xr:uid="{00000000-0005-0000-0000-000048000000}"/>
    <cellStyle name="Normal 6 3" xfId="91" xr:uid="{00000000-0005-0000-0000-000049000000}"/>
    <cellStyle name="Normal 7" xfId="47" xr:uid="{00000000-0005-0000-0000-00004A000000}"/>
    <cellStyle name="Normal 8" xfId="48" xr:uid="{00000000-0005-0000-0000-00004B000000}"/>
    <cellStyle name="Normal 9" xfId="49" xr:uid="{00000000-0005-0000-0000-00004C000000}"/>
    <cellStyle name="Normale 2" xfId="31" xr:uid="{00000000-0005-0000-0000-00004E000000}"/>
    <cellStyle name="Normale 2 2" xfId="32" xr:uid="{00000000-0005-0000-0000-00004F000000}"/>
    <cellStyle name="Normale 2 2 2" xfId="92" xr:uid="{00000000-0005-0000-0000-000050000000}"/>
    <cellStyle name="Normale 2 3" xfId="33" xr:uid="{00000000-0005-0000-0000-000051000000}"/>
    <cellStyle name="Normale 3" xfId="34" xr:uid="{00000000-0005-0000-0000-000052000000}"/>
    <cellStyle name="Normale 3 2" xfId="35" xr:uid="{00000000-0005-0000-0000-000053000000}"/>
    <cellStyle name="Normale 4" xfId="36" xr:uid="{00000000-0005-0000-0000-000054000000}"/>
    <cellStyle name="Normale 5" xfId="37" xr:uid="{00000000-0005-0000-0000-000055000000}"/>
    <cellStyle name="Normale 6" xfId="38" xr:uid="{00000000-0005-0000-0000-000056000000}"/>
    <cellStyle name="Normale 6 2" xfId="51" xr:uid="{00000000-0005-0000-0000-000057000000}"/>
    <cellStyle name="Percent" xfId="8" builtinId="5"/>
    <cellStyle name="Percent 2" xfId="9" xr:uid="{00000000-0005-0000-0000-000058000000}"/>
    <cellStyle name="Percent 2 2" xfId="10" xr:uid="{00000000-0005-0000-0000-000059000000}"/>
    <cellStyle name="Percent 3" xfId="50" xr:uid="{00000000-0005-0000-0000-00005A000000}"/>
    <cellStyle name="Percent 5" xfId="97" xr:uid="{0E1F9352-3BDC-4209-8335-5D0633AFB143}"/>
    <cellStyle name="Percentuale 2" xfId="39" xr:uid="{00000000-0005-0000-0000-00005C000000}"/>
    <cellStyle name="Percentuale 2 2" xfId="52" xr:uid="{00000000-0005-0000-0000-00005D000000}"/>
    <cellStyle name="voci" xfId="40" xr:uid="{00000000-0005-0000-0000-00005E000000}"/>
  </cellStyles>
  <dxfs count="0"/>
  <tableStyles count="1" defaultTableStyle="TableStyleMedium9" defaultPivotStyle="PivotStyleLight16">
    <tableStyle name="Invisible" pivot="0" table="0" count="0" xr9:uid="{5BF86FC6-B07E-41F8-9213-1F4CD502C1C7}"/>
  </tableStyles>
  <colors>
    <mruColors>
      <color rgb="FFF2F2F2"/>
      <color rgb="FFE2001A"/>
      <color rgb="FFAA1C0D"/>
      <color rgb="FFFFFFCC"/>
      <color rgb="FFEA5C4D"/>
      <color rgb="FFFEFEFE"/>
      <color rgb="FFE1061C"/>
      <color rgb="FFC0E4ED"/>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517586</xdr:colOff>
      <xdr:row>59</xdr:row>
      <xdr:rowOff>53902</xdr:rowOff>
    </xdr:to>
    <xdr:pic>
      <xdr:nvPicPr>
        <xdr:cNvPr id="11" name="Picture 10">
          <a:extLst>
            <a:ext uri="{FF2B5EF4-FFF2-40B4-BE49-F238E27FC236}">
              <a16:creationId xmlns:a16="http://schemas.microsoft.com/office/drawing/2014/main" id="{E20387D2-11F6-D672-27BA-86E40E97EE3E}"/>
            </a:ext>
          </a:extLst>
        </xdr:cNvPr>
        <xdr:cNvPicPr>
          <a:picLocks noChangeAspect="1"/>
        </xdr:cNvPicPr>
      </xdr:nvPicPr>
      <xdr:blipFill>
        <a:blip xmlns:r="http://schemas.openxmlformats.org/officeDocument/2006/relationships" r:embed="rId1"/>
        <a:stretch>
          <a:fillRect/>
        </a:stretch>
      </xdr:blipFill>
      <xdr:spPr>
        <a:xfrm>
          <a:off x="0" y="0"/>
          <a:ext cx="17723362" cy="9982122"/>
        </a:xfrm>
        <a:prstGeom prst="rect">
          <a:avLst/>
        </a:prstGeom>
      </xdr:spPr>
    </xdr:pic>
    <xdr:clientData/>
  </xdr:twoCellAnchor>
  <xdr:twoCellAnchor>
    <xdr:from>
      <xdr:col>12</xdr:col>
      <xdr:colOff>601889</xdr:colOff>
      <xdr:row>9</xdr:row>
      <xdr:rowOff>149002</xdr:rowOff>
    </xdr:from>
    <xdr:to>
      <xdr:col>24</xdr:col>
      <xdr:colOff>292066</xdr:colOff>
      <xdr:row>15</xdr:row>
      <xdr:rowOff>144945</xdr:rowOff>
    </xdr:to>
    <xdr:sp macro="" textlink="">
      <xdr:nvSpPr>
        <xdr:cNvPr id="4" name="Title 3">
          <a:extLst>
            <a:ext uri="{FF2B5EF4-FFF2-40B4-BE49-F238E27FC236}">
              <a16:creationId xmlns:a16="http://schemas.microsoft.com/office/drawing/2014/main" id="{75871706-20A5-43E4-959B-6E8CE4CE9AAF}"/>
            </a:ext>
          </a:extLst>
        </xdr:cNvPr>
        <xdr:cNvSpPr txBox="1">
          <a:spLocks/>
        </xdr:cNvSpPr>
      </xdr:nvSpPr>
      <xdr:spPr>
        <a:xfrm>
          <a:off x="8538191" y="1623335"/>
          <a:ext cx="8959651" cy="937006"/>
        </a:xfrm>
        <a:prstGeom prst="rect">
          <a:avLst/>
        </a:prstGeom>
        <a:noFill/>
        <a:ln w="9525">
          <a:noFill/>
          <a:miter lim="800000"/>
          <a:headEnd/>
          <a:tailEnd/>
        </a:ln>
        <a:effectLst/>
      </xdr:spPr>
      <xdr:txBody>
        <a:bodyPr vert="horz" wrap="square" lIns="0" tIns="0" rIns="0" bIns="0" numCol="1" rtlCol="0" anchor="b" anchorCtr="0" compatLnSpc="1">
          <a:prstTxWarp prst="textNoShape">
            <a:avLst/>
          </a:prstTxWarp>
          <a:noAutofit/>
        </a:bodyPr>
        <a:lstStyle>
          <a:defPPr>
            <a:defRPr lang="en-US"/>
          </a:defPPr>
          <a:lvl1pPr marL="0" algn="l" defTabSz="914377" rtl="0" eaLnBrk="1" latinLnBrk="0" hangingPunct="1">
            <a:defRPr sz="1800" kern="1200">
              <a:solidFill>
                <a:schemeClr val="tx1"/>
              </a:solidFill>
              <a:latin typeface="+mn-lt"/>
              <a:ea typeface="+mn-ea"/>
              <a:cs typeface="+mn-cs"/>
            </a:defRPr>
          </a:lvl1pPr>
          <a:lvl2pPr marL="457189" algn="l" defTabSz="914377" rtl="0" eaLnBrk="1" latinLnBrk="0" hangingPunct="1">
            <a:defRPr sz="1800" kern="1200">
              <a:solidFill>
                <a:schemeClr val="tx1"/>
              </a:solidFill>
              <a:latin typeface="+mn-lt"/>
              <a:ea typeface="+mn-ea"/>
              <a:cs typeface="+mn-cs"/>
            </a:defRPr>
          </a:lvl2pPr>
          <a:lvl3pPr marL="914377" algn="l" defTabSz="914377" rtl="0" eaLnBrk="1" latinLnBrk="0" hangingPunct="1">
            <a:defRPr sz="1800" kern="1200">
              <a:solidFill>
                <a:schemeClr val="tx1"/>
              </a:solidFill>
              <a:latin typeface="+mn-lt"/>
              <a:ea typeface="+mn-ea"/>
              <a:cs typeface="+mn-cs"/>
            </a:defRPr>
          </a:lvl3pPr>
          <a:lvl4pPr marL="1371566" algn="l" defTabSz="914377" rtl="0" eaLnBrk="1" latinLnBrk="0" hangingPunct="1">
            <a:defRPr sz="1800" kern="1200">
              <a:solidFill>
                <a:schemeClr val="tx1"/>
              </a:solidFill>
              <a:latin typeface="+mn-lt"/>
              <a:ea typeface="+mn-ea"/>
              <a:cs typeface="+mn-cs"/>
            </a:defRPr>
          </a:lvl4pPr>
          <a:lvl5pPr marL="1828754" algn="l" defTabSz="914377" rtl="0" eaLnBrk="1" latinLnBrk="0" hangingPunct="1">
            <a:defRPr sz="1800" kern="1200">
              <a:solidFill>
                <a:schemeClr val="tx1"/>
              </a:solidFill>
              <a:latin typeface="+mn-lt"/>
              <a:ea typeface="+mn-ea"/>
              <a:cs typeface="+mn-cs"/>
            </a:defRPr>
          </a:lvl5pPr>
          <a:lvl6pPr marL="2285943" algn="l" defTabSz="914377" rtl="0" eaLnBrk="1" latinLnBrk="0" hangingPunct="1">
            <a:defRPr sz="1800" kern="1200">
              <a:solidFill>
                <a:schemeClr val="tx1"/>
              </a:solidFill>
              <a:latin typeface="+mn-lt"/>
              <a:ea typeface="+mn-ea"/>
              <a:cs typeface="+mn-cs"/>
            </a:defRPr>
          </a:lvl6pPr>
          <a:lvl7pPr marL="2743131" algn="l" defTabSz="914377" rtl="0" eaLnBrk="1" latinLnBrk="0" hangingPunct="1">
            <a:defRPr sz="1800" kern="1200">
              <a:solidFill>
                <a:schemeClr val="tx1"/>
              </a:solidFill>
              <a:latin typeface="+mn-lt"/>
              <a:ea typeface="+mn-ea"/>
              <a:cs typeface="+mn-cs"/>
            </a:defRPr>
          </a:lvl7pPr>
          <a:lvl8pPr marL="3200320" algn="l" defTabSz="914377" rtl="0" eaLnBrk="1" latinLnBrk="0" hangingPunct="1">
            <a:defRPr sz="1800" kern="1200">
              <a:solidFill>
                <a:schemeClr val="tx1"/>
              </a:solidFill>
              <a:latin typeface="+mn-lt"/>
              <a:ea typeface="+mn-ea"/>
              <a:cs typeface="+mn-cs"/>
            </a:defRPr>
          </a:lvl8pPr>
          <a:lvl9pPr marL="3657509" algn="l" defTabSz="914377" rtl="0" eaLnBrk="1" latinLnBrk="0" hangingPunct="1">
            <a:defRPr sz="1800" kern="1200">
              <a:solidFill>
                <a:schemeClr val="tx1"/>
              </a:solidFill>
              <a:latin typeface="+mn-lt"/>
              <a:ea typeface="+mn-ea"/>
              <a:cs typeface="+mn-cs"/>
            </a:defRPr>
          </a:lvl9pPr>
        </a:lstStyle>
        <a:p>
          <a:pPr defTabSz="1219170"/>
          <a:r>
            <a:rPr lang="it-IT" sz="8000" b="1">
              <a:solidFill>
                <a:schemeClr val="bg1"/>
              </a:solidFill>
              <a:latin typeface="UniCredit" panose="02000506040000020004" pitchFamily="2" charset="0"/>
            </a:rPr>
            <a:t>Divisional Database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108857</xdr:colOff>
      <xdr:row>2</xdr:row>
      <xdr:rowOff>1</xdr:rowOff>
    </xdr:from>
    <xdr:to>
      <xdr:col>2</xdr:col>
      <xdr:colOff>264874</xdr:colOff>
      <xdr:row>5</xdr:row>
      <xdr:rowOff>175607</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184674" y="375921"/>
          <a:ext cx="3762481" cy="607598"/>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A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A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A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A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A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A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A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69954" y="374754"/>
          <a:ext cx="3706182" cy="61170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B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B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B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B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B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B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B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71120" y="375920"/>
          <a:ext cx="3768016" cy="61174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E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E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E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E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E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E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E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71120" y="375920"/>
          <a:ext cx="3768016" cy="61174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C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C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C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C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C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C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C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71120" y="375920"/>
          <a:ext cx="3768016" cy="61174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F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F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F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F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F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F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F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71120" y="375920"/>
          <a:ext cx="3768016" cy="61174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0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0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0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0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0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0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0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100-00000A000000}"/>
            </a:ext>
          </a:extLst>
        </xdr:cNvPr>
        <xdr:cNvGrpSpPr/>
      </xdr:nvGrpSpPr>
      <xdr:grpSpPr>
        <a:xfrm>
          <a:off x="71120" y="375920"/>
          <a:ext cx="3768016" cy="61174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1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1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1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1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1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1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1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71120" y="375920"/>
          <a:ext cx="3768016" cy="61174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2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2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2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2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2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2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2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164891</xdr:colOff>
      <xdr:row>5</xdr:row>
      <xdr:rowOff>119403</xdr:rowOff>
    </xdr:to>
    <xdr:grpSp>
      <xdr:nvGrpSpPr>
        <xdr:cNvPr id="10" name="Group 9">
          <a:extLst>
            <a:ext uri="{FF2B5EF4-FFF2-40B4-BE49-F238E27FC236}">
              <a16:creationId xmlns:a16="http://schemas.microsoft.com/office/drawing/2014/main" id="{00000000-0008-0000-1300-00000A000000}"/>
            </a:ext>
          </a:extLst>
        </xdr:cNvPr>
        <xdr:cNvGrpSpPr/>
      </xdr:nvGrpSpPr>
      <xdr:grpSpPr>
        <a:xfrm>
          <a:off x="71120" y="375920"/>
          <a:ext cx="3772889" cy="610773"/>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3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3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3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3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3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3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3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71120" y="375920"/>
          <a:ext cx="3768016" cy="61174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4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4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4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4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4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4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4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16470</xdr:colOff>
      <xdr:row>1</xdr:row>
      <xdr:rowOff>209550</xdr:rowOff>
    </xdr:to>
    <xdr:pic>
      <xdr:nvPicPr>
        <xdr:cNvPr id="19" name="Immagine 11">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6714"/>
        <a:stretch/>
      </xdr:blipFill>
      <xdr:spPr>
        <a:xfrm>
          <a:off x="219075" y="0"/>
          <a:ext cx="6322020" cy="495300"/>
        </a:xfrm>
        <a:prstGeom prst="rect">
          <a:avLst/>
        </a:prstGeom>
      </xdr:spPr>
    </xdr:pic>
    <xdr:clientData/>
  </xdr:twoCellAnchor>
  <xdr:oneCellAnchor>
    <xdr:from>
      <xdr:col>2</xdr:col>
      <xdr:colOff>1658260</xdr:colOff>
      <xdr:row>0</xdr:row>
      <xdr:rowOff>74543</xdr:rowOff>
    </xdr:from>
    <xdr:ext cx="2517228" cy="346249"/>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2125101" y="74543"/>
          <a:ext cx="2517228" cy="346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strike="noStrike" baseline="0">
              <a:solidFill>
                <a:schemeClr val="bg1"/>
              </a:solidFill>
              <a:latin typeface="UniCredit" panose="02000506040000020004" pitchFamily="2" charset="0"/>
            </a:rPr>
            <a:t>1</a:t>
          </a:r>
          <a:r>
            <a:rPr lang="en-US" sz="1800" b="1" strike="noStrike" baseline="30000">
              <a:solidFill>
                <a:schemeClr val="bg1"/>
              </a:solidFill>
              <a:latin typeface="UniCredit" panose="02000506040000020004" pitchFamily="2" charset="0"/>
            </a:rPr>
            <a:t>st</a:t>
          </a:r>
          <a:r>
            <a:rPr lang="en-US" sz="1800" b="1">
              <a:solidFill>
                <a:schemeClr val="bg1"/>
              </a:solidFill>
              <a:latin typeface="UniCredit" panose="02000506040000020004" pitchFamily="2" charset="0"/>
            </a:rPr>
            <a:t> Quarter 2026 Results</a:t>
          </a:r>
        </a:p>
      </xdr:txBody>
    </xdr:sp>
    <xdr:clientData/>
  </xdr:oneCellAnchor>
  <xdr:twoCellAnchor>
    <xdr:from>
      <xdr:col>2</xdr:col>
      <xdr:colOff>77127</xdr:colOff>
      <xdr:row>3</xdr:row>
      <xdr:rowOff>168663</xdr:rowOff>
    </xdr:from>
    <xdr:to>
      <xdr:col>2</xdr:col>
      <xdr:colOff>149127</xdr:colOff>
      <xdr:row>3</xdr:row>
      <xdr:rowOff>240663</xdr:rowOff>
    </xdr:to>
    <xdr:sp macro="" textlink="">
      <xdr:nvSpPr>
        <xdr:cNvPr id="21" name="Oval 20">
          <a:extLst>
            <a:ext uri="{FF2B5EF4-FFF2-40B4-BE49-F238E27FC236}">
              <a16:creationId xmlns:a16="http://schemas.microsoft.com/office/drawing/2014/main" id="{00000000-0008-0000-0200-000015000000}"/>
            </a:ext>
          </a:extLst>
        </xdr:cNvPr>
        <xdr:cNvSpPr/>
      </xdr:nvSpPr>
      <xdr:spPr>
        <a:xfrm>
          <a:off x="515277" y="959238"/>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4</xdr:row>
      <xdr:rowOff>169062</xdr:rowOff>
    </xdr:from>
    <xdr:to>
      <xdr:col>2</xdr:col>
      <xdr:colOff>149127</xdr:colOff>
      <xdr:row>4</xdr:row>
      <xdr:rowOff>241062</xdr:rowOff>
    </xdr:to>
    <xdr:sp macro="" textlink="">
      <xdr:nvSpPr>
        <xdr:cNvPr id="22" name="Oval 21">
          <a:extLst>
            <a:ext uri="{FF2B5EF4-FFF2-40B4-BE49-F238E27FC236}">
              <a16:creationId xmlns:a16="http://schemas.microsoft.com/office/drawing/2014/main" id="{00000000-0008-0000-0200-000016000000}"/>
            </a:ext>
          </a:extLst>
        </xdr:cNvPr>
        <xdr:cNvSpPr/>
      </xdr:nvSpPr>
      <xdr:spPr>
        <a:xfrm>
          <a:off x="515277" y="121681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5</xdr:row>
      <xdr:rowOff>169460</xdr:rowOff>
    </xdr:from>
    <xdr:to>
      <xdr:col>2</xdr:col>
      <xdr:colOff>149127</xdr:colOff>
      <xdr:row>5</xdr:row>
      <xdr:rowOff>241460</xdr:rowOff>
    </xdr:to>
    <xdr:sp macro="" textlink="">
      <xdr:nvSpPr>
        <xdr:cNvPr id="23" name="Oval 22">
          <a:extLst>
            <a:ext uri="{FF2B5EF4-FFF2-40B4-BE49-F238E27FC236}">
              <a16:creationId xmlns:a16="http://schemas.microsoft.com/office/drawing/2014/main" id="{00000000-0008-0000-0200-000017000000}"/>
            </a:ext>
          </a:extLst>
        </xdr:cNvPr>
        <xdr:cNvSpPr/>
      </xdr:nvSpPr>
      <xdr:spPr>
        <a:xfrm>
          <a:off x="515277" y="147438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7</xdr:row>
      <xdr:rowOff>169859</xdr:rowOff>
    </xdr:from>
    <xdr:to>
      <xdr:col>2</xdr:col>
      <xdr:colOff>149127</xdr:colOff>
      <xdr:row>7</xdr:row>
      <xdr:rowOff>241859</xdr:rowOff>
    </xdr:to>
    <xdr:sp macro="" textlink="">
      <xdr:nvSpPr>
        <xdr:cNvPr id="24" name="Oval 23">
          <a:extLst>
            <a:ext uri="{FF2B5EF4-FFF2-40B4-BE49-F238E27FC236}">
              <a16:creationId xmlns:a16="http://schemas.microsoft.com/office/drawing/2014/main" id="{00000000-0008-0000-0200-000018000000}"/>
            </a:ext>
          </a:extLst>
        </xdr:cNvPr>
        <xdr:cNvSpPr/>
      </xdr:nvSpPr>
      <xdr:spPr>
        <a:xfrm>
          <a:off x="515277" y="1731959"/>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8</xdr:row>
      <xdr:rowOff>171055</xdr:rowOff>
    </xdr:from>
    <xdr:to>
      <xdr:col>2</xdr:col>
      <xdr:colOff>149127</xdr:colOff>
      <xdr:row>8</xdr:row>
      <xdr:rowOff>243055</xdr:rowOff>
    </xdr:to>
    <xdr:sp macro="" textlink="">
      <xdr:nvSpPr>
        <xdr:cNvPr id="27" name="Oval 26">
          <a:extLst>
            <a:ext uri="{FF2B5EF4-FFF2-40B4-BE49-F238E27FC236}">
              <a16:creationId xmlns:a16="http://schemas.microsoft.com/office/drawing/2014/main" id="{00000000-0008-0000-0200-00001B000000}"/>
            </a:ext>
          </a:extLst>
        </xdr:cNvPr>
        <xdr:cNvSpPr/>
      </xdr:nvSpPr>
      <xdr:spPr>
        <a:xfrm>
          <a:off x="515277" y="2504680"/>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9</xdr:row>
      <xdr:rowOff>171450</xdr:rowOff>
    </xdr:from>
    <xdr:to>
      <xdr:col>2</xdr:col>
      <xdr:colOff>149127</xdr:colOff>
      <xdr:row>9</xdr:row>
      <xdr:rowOff>243450</xdr:rowOff>
    </xdr:to>
    <xdr:sp macro="" textlink="">
      <xdr:nvSpPr>
        <xdr:cNvPr id="28" name="Oval 27">
          <a:extLst>
            <a:ext uri="{FF2B5EF4-FFF2-40B4-BE49-F238E27FC236}">
              <a16:creationId xmlns:a16="http://schemas.microsoft.com/office/drawing/2014/main" id="{00000000-0008-0000-0200-00001C000000}"/>
            </a:ext>
          </a:extLst>
        </xdr:cNvPr>
        <xdr:cNvSpPr/>
      </xdr:nvSpPr>
      <xdr:spPr>
        <a:xfrm>
          <a:off x="515277" y="2762250"/>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12</xdr:row>
      <xdr:rowOff>172380</xdr:rowOff>
    </xdr:from>
    <xdr:to>
      <xdr:col>2</xdr:col>
      <xdr:colOff>149127</xdr:colOff>
      <xdr:row>12</xdr:row>
      <xdr:rowOff>244380</xdr:rowOff>
    </xdr:to>
    <xdr:sp macro="" textlink="">
      <xdr:nvSpPr>
        <xdr:cNvPr id="29" name="Oval 28">
          <a:extLst>
            <a:ext uri="{FF2B5EF4-FFF2-40B4-BE49-F238E27FC236}">
              <a16:creationId xmlns:a16="http://schemas.microsoft.com/office/drawing/2014/main" id="{00000000-0008-0000-0200-00001D000000}"/>
            </a:ext>
          </a:extLst>
        </xdr:cNvPr>
        <xdr:cNvSpPr/>
      </xdr:nvSpPr>
      <xdr:spPr>
        <a:xfrm>
          <a:off x="515277" y="353470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13</xdr:row>
      <xdr:rowOff>172779</xdr:rowOff>
    </xdr:from>
    <xdr:to>
      <xdr:col>2</xdr:col>
      <xdr:colOff>149127</xdr:colOff>
      <xdr:row>13</xdr:row>
      <xdr:rowOff>244779</xdr:rowOff>
    </xdr:to>
    <xdr:sp macro="" textlink="">
      <xdr:nvSpPr>
        <xdr:cNvPr id="30" name="Oval 29">
          <a:extLst>
            <a:ext uri="{FF2B5EF4-FFF2-40B4-BE49-F238E27FC236}">
              <a16:creationId xmlns:a16="http://schemas.microsoft.com/office/drawing/2014/main" id="{00000000-0008-0000-0200-00001E000000}"/>
            </a:ext>
          </a:extLst>
        </xdr:cNvPr>
        <xdr:cNvSpPr/>
      </xdr:nvSpPr>
      <xdr:spPr>
        <a:xfrm>
          <a:off x="515277" y="3792279"/>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14</xdr:row>
      <xdr:rowOff>173177</xdr:rowOff>
    </xdr:from>
    <xdr:to>
      <xdr:col>2</xdr:col>
      <xdr:colOff>149127</xdr:colOff>
      <xdr:row>14</xdr:row>
      <xdr:rowOff>245177</xdr:rowOff>
    </xdr:to>
    <xdr:sp macro="" textlink="">
      <xdr:nvSpPr>
        <xdr:cNvPr id="31" name="Oval 30">
          <a:extLst>
            <a:ext uri="{FF2B5EF4-FFF2-40B4-BE49-F238E27FC236}">
              <a16:creationId xmlns:a16="http://schemas.microsoft.com/office/drawing/2014/main" id="{00000000-0008-0000-0200-00001F000000}"/>
            </a:ext>
          </a:extLst>
        </xdr:cNvPr>
        <xdr:cNvSpPr/>
      </xdr:nvSpPr>
      <xdr:spPr>
        <a:xfrm>
          <a:off x="515277" y="404985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15</xdr:row>
      <xdr:rowOff>173576</xdr:rowOff>
    </xdr:from>
    <xdr:to>
      <xdr:col>2</xdr:col>
      <xdr:colOff>149127</xdr:colOff>
      <xdr:row>15</xdr:row>
      <xdr:rowOff>245576</xdr:rowOff>
    </xdr:to>
    <xdr:sp macro="" textlink="">
      <xdr:nvSpPr>
        <xdr:cNvPr id="32" name="Oval 31">
          <a:extLst>
            <a:ext uri="{FF2B5EF4-FFF2-40B4-BE49-F238E27FC236}">
              <a16:creationId xmlns:a16="http://schemas.microsoft.com/office/drawing/2014/main" id="{00000000-0008-0000-0200-000020000000}"/>
            </a:ext>
          </a:extLst>
        </xdr:cNvPr>
        <xdr:cNvSpPr/>
      </xdr:nvSpPr>
      <xdr:spPr>
        <a:xfrm>
          <a:off x="515277" y="430742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237225</xdr:colOff>
      <xdr:row>16</xdr:row>
      <xdr:rowOff>155397</xdr:rowOff>
    </xdr:from>
    <xdr:to>
      <xdr:col>2</xdr:col>
      <xdr:colOff>309225</xdr:colOff>
      <xdr:row>16</xdr:row>
      <xdr:rowOff>227397</xdr:rowOff>
    </xdr:to>
    <xdr:sp macro="" textlink="">
      <xdr:nvSpPr>
        <xdr:cNvPr id="33" name="Oval 32">
          <a:extLst>
            <a:ext uri="{FF2B5EF4-FFF2-40B4-BE49-F238E27FC236}">
              <a16:creationId xmlns:a16="http://schemas.microsoft.com/office/drawing/2014/main" id="{00000000-0008-0000-0200-000021000000}"/>
            </a:ext>
          </a:extLst>
        </xdr:cNvPr>
        <xdr:cNvSpPr/>
      </xdr:nvSpPr>
      <xdr:spPr>
        <a:xfrm>
          <a:off x="675375" y="4546422"/>
          <a:ext cx="72000" cy="72000"/>
        </a:xfrm>
        <a:prstGeom prst="ellipse">
          <a:avLst/>
        </a:prstGeom>
        <a:solidFill>
          <a:schemeClr val="bg1">
            <a:lumMod val="5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18</xdr:row>
      <xdr:rowOff>174373</xdr:rowOff>
    </xdr:from>
    <xdr:to>
      <xdr:col>2</xdr:col>
      <xdr:colOff>149127</xdr:colOff>
      <xdr:row>18</xdr:row>
      <xdr:rowOff>246373</xdr:rowOff>
    </xdr:to>
    <xdr:sp macro="" textlink="">
      <xdr:nvSpPr>
        <xdr:cNvPr id="34" name="Oval 33">
          <a:extLst>
            <a:ext uri="{FF2B5EF4-FFF2-40B4-BE49-F238E27FC236}">
              <a16:creationId xmlns:a16="http://schemas.microsoft.com/office/drawing/2014/main" id="{00000000-0008-0000-0200-000022000000}"/>
            </a:ext>
          </a:extLst>
        </xdr:cNvPr>
        <xdr:cNvSpPr/>
      </xdr:nvSpPr>
      <xdr:spPr>
        <a:xfrm>
          <a:off x="515277" y="4822573"/>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20</xdr:row>
      <xdr:rowOff>161228</xdr:rowOff>
    </xdr:from>
    <xdr:to>
      <xdr:col>2</xdr:col>
      <xdr:colOff>149127</xdr:colOff>
      <xdr:row>20</xdr:row>
      <xdr:rowOff>233228</xdr:rowOff>
    </xdr:to>
    <xdr:sp macro="" textlink="">
      <xdr:nvSpPr>
        <xdr:cNvPr id="37" name="Oval 36">
          <a:extLst>
            <a:ext uri="{FF2B5EF4-FFF2-40B4-BE49-F238E27FC236}">
              <a16:creationId xmlns:a16="http://schemas.microsoft.com/office/drawing/2014/main" id="{00000000-0008-0000-0200-000025000000}"/>
            </a:ext>
          </a:extLst>
        </xdr:cNvPr>
        <xdr:cNvSpPr/>
      </xdr:nvSpPr>
      <xdr:spPr>
        <a:xfrm>
          <a:off x="515277" y="5580953"/>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86652</xdr:colOff>
      <xdr:row>19</xdr:row>
      <xdr:rowOff>0</xdr:rowOff>
    </xdr:from>
    <xdr:to>
      <xdr:col>2</xdr:col>
      <xdr:colOff>158652</xdr:colOff>
      <xdr:row>19</xdr:row>
      <xdr:rowOff>0</xdr:rowOff>
    </xdr:to>
    <xdr:sp macro="" textlink="">
      <xdr:nvSpPr>
        <xdr:cNvPr id="39" name="Oval 38">
          <a:extLst>
            <a:ext uri="{FF2B5EF4-FFF2-40B4-BE49-F238E27FC236}">
              <a16:creationId xmlns:a16="http://schemas.microsoft.com/office/drawing/2014/main" id="{00000000-0008-0000-0200-000027000000}"/>
            </a:ext>
          </a:extLst>
        </xdr:cNvPr>
        <xdr:cNvSpPr/>
      </xdr:nvSpPr>
      <xdr:spPr>
        <a:xfrm>
          <a:off x="515277" y="5413522"/>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17</xdr:row>
      <xdr:rowOff>135476</xdr:rowOff>
    </xdr:from>
    <xdr:to>
      <xdr:col>2</xdr:col>
      <xdr:colOff>149127</xdr:colOff>
      <xdr:row>17</xdr:row>
      <xdr:rowOff>207476</xdr:rowOff>
    </xdr:to>
    <xdr:sp macro="" textlink="">
      <xdr:nvSpPr>
        <xdr:cNvPr id="38" name="Oval 37">
          <a:extLst>
            <a:ext uri="{FF2B5EF4-FFF2-40B4-BE49-F238E27FC236}">
              <a16:creationId xmlns:a16="http://schemas.microsoft.com/office/drawing/2014/main" id="{00000000-0008-0000-0200-000026000000}"/>
            </a:ext>
          </a:extLst>
        </xdr:cNvPr>
        <xdr:cNvSpPr/>
      </xdr:nvSpPr>
      <xdr:spPr>
        <a:xfrm>
          <a:off x="515277" y="478367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6</xdr:row>
      <xdr:rowOff>169460</xdr:rowOff>
    </xdr:from>
    <xdr:to>
      <xdr:col>2</xdr:col>
      <xdr:colOff>149127</xdr:colOff>
      <xdr:row>6</xdr:row>
      <xdr:rowOff>241460</xdr:rowOff>
    </xdr:to>
    <xdr:sp macro="" textlink="">
      <xdr:nvSpPr>
        <xdr:cNvPr id="40" name="Oval 39">
          <a:extLst>
            <a:ext uri="{FF2B5EF4-FFF2-40B4-BE49-F238E27FC236}">
              <a16:creationId xmlns:a16="http://schemas.microsoft.com/office/drawing/2014/main" id="{00000000-0008-0000-0200-000028000000}"/>
            </a:ext>
          </a:extLst>
        </xdr:cNvPr>
        <xdr:cNvSpPr/>
      </xdr:nvSpPr>
      <xdr:spPr>
        <a:xfrm>
          <a:off x="515277" y="1474385"/>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78883</xdr:colOff>
      <xdr:row>19</xdr:row>
      <xdr:rowOff>164309</xdr:rowOff>
    </xdr:from>
    <xdr:to>
      <xdr:col>2</xdr:col>
      <xdr:colOff>150883</xdr:colOff>
      <xdr:row>19</xdr:row>
      <xdr:rowOff>236309</xdr:rowOff>
    </xdr:to>
    <xdr:sp macro="" textlink="">
      <xdr:nvSpPr>
        <xdr:cNvPr id="3" name="Oval 2">
          <a:extLst>
            <a:ext uri="{FF2B5EF4-FFF2-40B4-BE49-F238E27FC236}">
              <a16:creationId xmlns:a16="http://schemas.microsoft.com/office/drawing/2014/main" id="{00079324-FCDD-4175-8AEC-E06E3CF909B2}"/>
            </a:ext>
          </a:extLst>
        </xdr:cNvPr>
        <xdr:cNvSpPr/>
      </xdr:nvSpPr>
      <xdr:spPr>
        <a:xfrm>
          <a:off x="545724" y="5015398"/>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77127</xdr:colOff>
      <xdr:row>21</xdr:row>
      <xdr:rowOff>161228</xdr:rowOff>
    </xdr:from>
    <xdr:to>
      <xdr:col>2</xdr:col>
      <xdr:colOff>149127</xdr:colOff>
      <xdr:row>21</xdr:row>
      <xdr:rowOff>233228</xdr:rowOff>
    </xdr:to>
    <xdr:sp macro="" textlink="">
      <xdr:nvSpPr>
        <xdr:cNvPr id="2" name="Oval 1">
          <a:extLst>
            <a:ext uri="{FF2B5EF4-FFF2-40B4-BE49-F238E27FC236}">
              <a16:creationId xmlns:a16="http://schemas.microsoft.com/office/drawing/2014/main" id="{729AA525-97CB-43FA-B262-1F36A58DB1E4}"/>
            </a:ext>
          </a:extLst>
        </xdr:cNvPr>
        <xdr:cNvSpPr/>
      </xdr:nvSpPr>
      <xdr:spPr>
        <a:xfrm>
          <a:off x="543968" y="5266036"/>
          <a:ext cx="72000" cy="72000"/>
        </a:xfrm>
        <a:prstGeom prst="ellipse">
          <a:avLst/>
        </a:prstGeom>
        <a:solidFill>
          <a:srgbClr val="AA1C0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160018</xdr:colOff>
      <xdr:row>5</xdr:row>
      <xdr:rowOff>120377</xdr:rowOff>
    </xdr:to>
    <xdr:grpSp>
      <xdr:nvGrpSpPr>
        <xdr:cNvPr id="10" name="Group 9">
          <a:extLst>
            <a:ext uri="{FF2B5EF4-FFF2-40B4-BE49-F238E27FC236}">
              <a16:creationId xmlns:a16="http://schemas.microsoft.com/office/drawing/2014/main" id="{00000000-0008-0000-1500-00000A000000}"/>
            </a:ext>
          </a:extLst>
        </xdr:cNvPr>
        <xdr:cNvGrpSpPr/>
      </xdr:nvGrpSpPr>
      <xdr:grpSpPr>
        <a:xfrm>
          <a:off x="71120" y="375920"/>
          <a:ext cx="3768016" cy="61174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5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5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5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5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5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5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5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167150</xdr:colOff>
      <xdr:row>5</xdr:row>
      <xdr:rowOff>122415</xdr:rowOff>
    </xdr:to>
    <xdr:grpSp>
      <xdr:nvGrpSpPr>
        <xdr:cNvPr id="10" name="Group 9">
          <a:extLst>
            <a:ext uri="{FF2B5EF4-FFF2-40B4-BE49-F238E27FC236}">
              <a16:creationId xmlns:a16="http://schemas.microsoft.com/office/drawing/2014/main" id="{00000000-0008-0000-1600-00000A000000}"/>
            </a:ext>
          </a:extLst>
        </xdr:cNvPr>
        <xdr:cNvGrpSpPr/>
      </xdr:nvGrpSpPr>
      <xdr:grpSpPr>
        <a:xfrm>
          <a:off x="71120" y="375920"/>
          <a:ext cx="3775148" cy="613785"/>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6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6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6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6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6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6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6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156017</xdr:colOff>
      <xdr:row>5</xdr:row>
      <xdr:rowOff>121178</xdr:rowOff>
    </xdr:to>
    <xdr:grpSp>
      <xdr:nvGrpSpPr>
        <xdr:cNvPr id="10" name="Group 9">
          <a:extLst>
            <a:ext uri="{FF2B5EF4-FFF2-40B4-BE49-F238E27FC236}">
              <a16:creationId xmlns:a16="http://schemas.microsoft.com/office/drawing/2014/main" id="{00000000-0008-0000-1700-00000A000000}"/>
            </a:ext>
          </a:extLst>
        </xdr:cNvPr>
        <xdr:cNvGrpSpPr/>
      </xdr:nvGrpSpPr>
      <xdr:grpSpPr>
        <a:xfrm>
          <a:off x="71120" y="375920"/>
          <a:ext cx="3762482" cy="612548"/>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7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7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7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7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7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7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7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162820</xdr:colOff>
      <xdr:row>5</xdr:row>
      <xdr:rowOff>119817</xdr:rowOff>
    </xdr:to>
    <xdr:grpSp>
      <xdr:nvGrpSpPr>
        <xdr:cNvPr id="10" name="Group 9">
          <a:extLst>
            <a:ext uri="{FF2B5EF4-FFF2-40B4-BE49-F238E27FC236}">
              <a16:creationId xmlns:a16="http://schemas.microsoft.com/office/drawing/2014/main" id="{00000000-0008-0000-1800-00000A000000}"/>
            </a:ext>
          </a:extLst>
        </xdr:cNvPr>
        <xdr:cNvGrpSpPr/>
      </xdr:nvGrpSpPr>
      <xdr:grpSpPr>
        <a:xfrm>
          <a:off x="71120" y="375920"/>
          <a:ext cx="3770818" cy="61118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8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8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8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8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8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8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8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5</xdr:row>
      <xdr:rowOff>135968</xdr:rowOff>
    </xdr:to>
    <xdr:grpSp>
      <xdr:nvGrpSpPr>
        <xdr:cNvPr id="18" name="Group 17">
          <a:extLst>
            <a:ext uri="{FF2B5EF4-FFF2-40B4-BE49-F238E27FC236}">
              <a16:creationId xmlns:a16="http://schemas.microsoft.com/office/drawing/2014/main" id="{00000000-0008-0000-1900-000012000000}"/>
            </a:ext>
          </a:extLst>
        </xdr:cNvPr>
        <xdr:cNvGrpSpPr/>
      </xdr:nvGrpSpPr>
      <xdr:grpSpPr>
        <a:xfrm>
          <a:off x="69715" y="363166"/>
          <a:ext cx="3580138" cy="591333"/>
          <a:chOff x="499786" y="2103915"/>
          <a:chExt cx="3544195" cy="624641"/>
        </a:xfrm>
      </xdr:grpSpPr>
      <xdr:grpSp>
        <xdr:nvGrpSpPr>
          <xdr:cNvPr id="19" name="Group 18">
            <a:hlinkClick xmlns:r="http://schemas.openxmlformats.org/officeDocument/2006/relationships" r:id="rId1"/>
            <a:extLst>
              <a:ext uri="{FF2B5EF4-FFF2-40B4-BE49-F238E27FC236}">
                <a16:creationId xmlns:a16="http://schemas.microsoft.com/office/drawing/2014/main" id="{00000000-0008-0000-1900-000013000000}"/>
              </a:ext>
            </a:extLst>
          </xdr:cNvPr>
          <xdr:cNvGrpSpPr>
            <a:grpSpLocks noChangeAspect="1"/>
          </xdr:cNvGrpSpPr>
        </xdr:nvGrpSpPr>
        <xdr:grpSpPr>
          <a:xfrm>
            <a:off x="499786" y="2144574"/>
            <a:ext cx="437293" cy="556678"/>
            <a:chOff x="12409715" y="272142"/>
            <a:chExt cx="720000" cy="720000"/>
          </a:xfrm>
        </xdr:grpSpPr>
        <xdr:sp macro="" textlink="">
          <xdr:nvSpPr>
            <xdr:cNvPr id="24" name="Rettangolo con angoli arrotondati in diagonale 102">
              <a:extLst>
                <a:ext uri="{FF2B5EF4-FFF2-40B4-BE49-F238E27FC236}">
                  <a16:creationId xmlns:a16="http://schemas.microsoft.com/office/drawing/2014/main" id="{00000000-0008-0000-1900-000018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5" name="Freeform 9">
              <a:extLst>
                <a:ext uri="{FF2B5EF4-FFF2-40B4-BE49-F238E27FC236}">
                  <a16:creationId xmlns:a16="http://schemas.microsoft.com/office/drawing/2014/main" id="{00000000-0008-0000-1900-00001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20" name="Group 19">
            <a:extLst>
              <a:ext uri="{FF2B5EF4-FFF2-40B4-BE49-F238E27FC236}">
                <a16:creationId xmlns:a16="http://schemas.microsoft.com/office/drawing/2014/main" id="{00000000-0008-0000-1900-000014000000}"/>
              </a:ext>
            </a:extLst>
          </xdr:cNvPr>
          <xdr:cNvGrpSpPr>
            <a:grpSpLocks noChangeAspect="1"/>
          </xdr:cNvGrpSpPr>
        </xdr:nvGrpSpPr>
        <xdr:grpSpPr>
          <a:xfrm>
            <a:off x="1343122" y="2103915"/>
            <a:ext cx="2700859" cy="624641"/>
            <a:chOff x="142875" y="107156"/>
            <a:chExt cx="4305300" cy="1008547"/>
          </a:xfrm>
        </xdr:grpSpPr>
        <xdr:pic>
          <xdr:nvPicPr>
            <xdr:cNvPr id="21" name="Immagine 12">
              <a:extLst>
                <a:ext uri="{FF2B5EF4-FFF2-40B4-BE49-F238E27FC236}">
                  <a16:creationId xmlns:a16="http://schemas.microsoft.com/office/drawing/2014/main" id="{00000000-0008-0000-1900-00001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22" name="CasellaDiTesto 13">
              <a:extLst>
                <a:ext uri="{FF2B5EF4-FFF2-40B4-BE49-F238E27FC236}">
                  <a16:creationId xmlns:a16="http://schemas.microsoft.com/office/drawing/2014/main" id="{00000000-0008-0000-1900-000016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23" name="Connettore 1 5">
              <a:extLst>
                <a:ext uri="{FF2B5EF4-FFF2-40B4-BE49-F238E27FC236}">
                  <a16:creationId xmlns:a16="http://schemas.microsoft.com/office/drawing/2014/main" id="{00000000-0008-0000-1900-000017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4</xdr:row>
      <xdr:rowOff>281742</xdr:rowOff>
    </xdr:to>
    <xdr:grpSp>
      <xdr:nvGrpSpPr>
        <xdr:cNvPr id="10" name="Group 9">
          <a:extLst>
            <a:ext uri="{FF2B5EF4-FFF2-40B4-BE49-F238E27FC236}">
              <a16:creationId xmlns:a16="http://schemas.microsoft.com/office/drawing/2014/main" id="{00000000-0008-0000-1A00-00000A000000}"/>
            </a:ext>
          </a:extLst>
        </xdr:cNvPr>
        <xdr:cNvGrpSpPr/>
      </xdr:nvGrpSpPr>
      <xdr:grpSpPr>
        <a:xfrm>
          <a:off x="70104" y="362712"/>
          <a:ext cx="3599950" cy="591430"/>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1A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1A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1A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1A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1A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1A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1A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269575</xdr:colOff>
      <xdr:row>1</xdr:row>
      <xdr:rowOff>107830</xdr:rowOff>
    </xdr:from>
    <xdr:to>
      <xdr:col>1</xdr:col>
      <xdr:colOff>2970434</xdr:colOff>
      <xdr:row>4</xdr:row>
      <xdr:rowOff>140023</xdr:rowOff>
    </xdr:to>
    <xdr:grpSp>
      <xdr:nvGrpSpPr>
        <xdr:cNvPr id="8" name="Group 7">
          <a:extLst>
            <a:ext uri="{FF2B5EF4-FFF2-40B4-BE49-F238E27FC236}">
              <a16:creationId xmlns:a16="http://schemas.microsoft.com/office/drawing/2014/main" id="{DF0FF3E2-E9DD-40A8-A7EA-6393494E53D0}"/>
            </a:ext>
          </a:extLst>
        </xdr:cNvPr>
        <xdr:cNvGrpSpPr>
          <a:grpSpLocks noChangeAspect="1"/>
        </xdr:cNvGrpSpPr>
      </xdr:nvGrpSpPr>
      <xdr:grpSpPr>
        <a:xfrm>
          <a:off x="341842" y="347672"/>
          <a:ext cx="2731138" cy="596270"/>
          <a:chOff x="142875" y="107156"/>
          <a:chExt cx="4305300" cy="1008547"/>
        </a:xfrm>
      </xdr:grpSpPr>
      <xdr:pic>
        <xdr:nvPicPr>
          <xdr:cNvPr id="9" name="Immagine 12">
            <a:extLst>
              <a:ext uri="{FF2B5EF4-FFF2-40B4-BE49-F238E27FC236}">
                <a16:creationId xmlns:a16="http://schemas.microsoft.com/office/drawing/2014/main" id="{818CC157-8ECD-40E2-CE60-FF52B2F0ED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24586" y="339197"/>
            <a:ext cx="2723589" cy="544464"/>
          </a:xfrm>
          <a:prstGeom prst="rect">
            <a:avLst/>
          </a:prstGeom>
        </xdr:spPr>
      </xdr:pic>
      <xdr:sp macro="" textlink="">
        <xdr:nvSpPr>
          <xdr:cNvPr id="11" name="CasellaDiTesto 13">
            <a:extLst>
              <a:ext uri="{FF2B5EF4-FFF2-40B4-BE49-F238E27FC236}">
                <a16:creationId xmlns:a16="http://schemas.microsoft.com/office/drawing/2014/main" id="{37309973-4E5C-043C-627A-BDDFC59D40FD}"/>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2" name="Connettore 1 5">
            <a:extLst>
              <a:ext uri="{FF2B5EF4-FFF2-40B4-BE49-F238E27FC236}">
                <a16:creationId xmlns:a16="http://schemas.microsoft.com/office/drawing/2014/main" id="{A604E7D9-4881-E083-5BE3-0B42A5C8439F}"/>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96374</xdr:colOff>
      <xdr:row>1</xdr:row>
      <xdr:rowOff>86856</xdr:rowOff>
    </xdr:from>
    <xdr:to>
      <xdr:col>1</xdr:col>
      <xdr:colOff>3461275</xdr:colOff>
      <xdr:row>5</xdr:row>
      <xdr:rowOff>83968</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97056" y="227901"/>
          <a:ext cx="3583292" cy="596380"/>
          <a:chOff x="499786" y="2103915"/>
          <a:chExt cx="3544195" cy="624641"/>
        </a:xfrm>
      </xdr:grpSpPr>
      <xdr:grpSp>
        <xdr:nvGrpSpPr>
          <xdr:cNvPr id="2" name="Group 1">
            <a:hlinkClick xmlns:r="http://schemas.openxmlformats.org/officeDocument/2006/relationships" r:id="rId1"/>
            <a:extLst>
              <a:ext uri="{FF2B5EF4-FFF2-40B4-BE49-F238E27FC236}">
                <a16:creationId xmlns:a16="http://schemas.microsoft.com/office/drawing/2014/main" id="{00000000-0008-0000-0300-000002000000}"/>
              </a:ext>
            </a:extLst>
          </xdr:cNvPr>
          <xdr:cNvGrpSpPr>
            <a:grpSpLocks noChangeAspect="1"/>
          </xdr:cNvGrpSpPr>
        </xdr:nvGrpSpPr>
        <xdr:grpSpPr>
          <a:xfrm>
            <a:off x="499786" y="2144574"/>
            <a:ext cx="437293" cy="556678"/>
            <a:chOff x="12409715" y="272142"/>
            <a:chExt cx="720000" cy="720000"/>
          </a:xfrm>
        </xdr:grpSpPr>
        <xdr:sp macro="" textlink="">
          <xdr:nvSpPr>
            <xdr:cNvPr id="3" name="Rettangolo con angoli arrotondati in diagonale 102">
              <a:extLst>
                <a:ext uri="{FF2B5EF4-FFF2-40B4-BE49-F238E27FC236}">
                  <a16:creationId xmlns:a16="http://schemas.microsoft.com/office/drawing/2014/main" id="{00000000-0008-0000-0300-000003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4" name="Freeform 9">
              <a:extLst>
                <a:ext uri="{FF2B5EF4-FFF2-40B4-BE49-F238E27FC236}">
                  <a16:creationId xmlns:a16="http://schemas.microsoft.com/office/drawing/2014/main" id="{00000000-0008-0000-0300-000004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5" name="Group 4">
            <a:extLst>
              <a:ext uri="{FF2B5EF4-FFF2-40B4-BE49-F238E27FC236}">
                <a16:creationId xmlns:a16="http://schemas.microsoft.com/office/drawing/2014/main" id="{00000000-0008-0000-0300-000005000000}"/>
              </a:ext>
            </a:extLst>
          </xdr:cNvPr>
          <xdr:cNvGrpSpPr>
            <a:grpSpLocks noChangeAspect="1"/>
          </xdr:cNvGrpSpPr>
        </xdr:nvGrpSpPr>
        <xdr:grpSpPr>
          <a:xfrm>
            <a:off x="1343122" y="2103915"/>
            <a:ext cx="2700859" cy="624641"/>
            <a:chOff x="142875" y="107156"/>
            <a:chExt cx="4305300" cy="1008547"/>
          </a:xfrm>
        </xdr:grpSpPr>
        <xdr:pic>
          <xdr:nvPicPr>
            <xdr:cNvPr id="6" name="Immagine 12">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7" name="CasellaDiTesto 13">
              <a:extLst>
                <a:ext uri="{FF2B5EF4-FFF2-40B4-BE49-F238E27FC236}">
                  <a16:creationId xmlns:a16="http://schemas.microsoft.com/office/drawing/2014/main" id="{00000000-0008-0000-0300-000007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8" name="Connettore 1 5">
              <a:extLst>
                <a:ext uri="{FF2B5EF4-FFF2-40B4-BE49-F238E27FC236}">
                  <a16:creationId xmlns:a16="http://schemas.microsoft.com/office/drawing/2014/main" id="{00000000-0008-0000-0300-000008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44824</xdr:colOff>
      <xdr:row>1</xdr:row>
      <xdr:rowOff>112059</xdr:rowOff>
    </xdr:from>
    <xdr:to>
      <xdr:col>1</xdr:col>
      <xdr:colOff>3521784</xdr:colOff>
      <xdr:row>4</xdr:row>
      <xdr:rowOff>198818</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45466" y="246350"/>
          <a:ext cx="3581916" cy="576047"/>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4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4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4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4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4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4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5</xdr:row>
      <xdr:rowOff>53142</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69715" y="321013"/>
          <a:ext cx="3580138" cy="596393"/>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5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5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5" name="Freeform 9">
              <a:extLst>
                <a:ext uri="{FF2B5EF4-FFF2-40B4-BE49-F238E27FC236}">
                  <a16:creationId xmlns:a16="http://schemas.microsoft.com/office/drawing/2014/main" id="{00000000-0008-0000-0500-00001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5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5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5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3544195</xdr:colOff>
      <xdr:row>6</xdr:row>
      <xdr:rowOff>15042</xdr:rowOff>
    </xdr:to>
    <xdr:grpSp>
      <xdr:nvGrpSpPr>
        <xdr:cNvPr id="17" name="Group 16">
          <a:extLst>
            <a:ext uri="{FF2B5EF4-FFF2-40B4-BE49-F238E27FC236}">
              <a16:creationId xmlns:a16="http://schemas.microsoft.com/office/drawing/2014/main" id="{00000000-0008-0000-0600-000011000000}"/>
            </a:ext>
          </a:extLst>
        </xdr:cNvPr>
        <xdr:cNvGrpSpPr/>
      </xdr:nvGrpSpPr>
      <xdr:grpSpPr>
        <a:xfrm>
          <a:off x="70104" y="280416"/>
          <a:ext cx="3599950" cy="575385"/>
          <a:chOff x="499786" y="2103915"/>
          <a:chExt cx="3544195" cy="624641"/>
        </a:xfrm>
      </xdr:grpSpPr>
      <xdr:grpSp>
        <xdr:nvGrpSpPr>
          <xdr:cNvPr id="18" name="Group 17">
            <a:hlinkClick xmlns:r="http://schemas.openxmlformats.org/officeDocument/2006/relationships" r:id="rId1"/>
            <a:extLst>
              <a:ext uri="{FF2B5EF4-FFF2-40B4-BE49-F238E27FC236}">
                <a16:creationId xmlns:a16="http://schemas.microsoft.com/office/drawing/2014/main" id="{00000000-0008-0000-0600-000012000000}"/>
              </a:ext>
            </a:extLst>
          </xdr:cNvPr>
          <xdr:cNvGrpSpPr>
            <a:grpSpLocks noChangeAspect="1"/>
          </xdr:cNvGrpSpPr>
        </xdr:nvGrpSpPr>
        <xdr:grpSpPr>
          <a:xfrm>
            <a:off x="499786" y="2144574"/>
            <a:ext cx="437293" cy="556678"/>
            <a:chOff x="12409715" y="272142"/>
            <a:chExt cx="720000" cy="720000"/>
          </a:xfrm>
        </xdr:grpSpPr>
        <xdr:sp macro="" textlink="">
          <xdr:nvSpPr>
            <xdr:cNvPr id="23" name="Rettangolo con angoli arrotondati in diagonale 102">
              <a:extLst>
                <a:ext uri="{FF2B5EF4-FFF2-40B4-BE49-F238E27FC236}">
                  <a16:creationId xmlns:a16="http://schemas.microsoft.com/office/drawing/2014/main" id="{00000000-0008-0000-0600-000017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24" name="Freeform 9">
              <a:extLst>
                <a:ext uri="{FF2B5EF4-FFF2-40B4-BE49-F238E27FC236}">
                  <a16:creationId xmlns:a16="http://schemas.microsoft.com/office/drawing/2014/main" id="{00000000-0008-0000-0600-000018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9" name="Group 18">
            <a:extLst>
              <a:ext uri="{FF2B5EF4-FFF2-40B4-BE49-F238E27FC236}">
                <a16:creationId xmlns:a16="http://schemas.microsoft.com/office/drawing/2014/main" id="{00000000-0008-0000-0600-000013000000}"/>
              </a:ext>
            </a:extLst>
          </xdr:cNvPr>
          <xdr:cNvGrpSpPr>
            <a:grpSpLocks noChangeAspect="1"/>
          </xdr:cNvGrpSpPr>
        </xdr:nvGrpSpPr>
        <xdr:grpSpPr>
          <a:xfrm>
            <a:off x="1343122" y="2103915"/>
            <a:ext cx="2700859" cy="624641"/>
            <a:chOff x="142875" y="107156"/>
            <a:chExt cx="4305300" cy="1008547"/>
          </a:xfrm>
        </xdr:grpSpPr>
        <xdr:pic>
          <xdr:nvPicPr>
            <xdr:cNvPr id="20" name="Immagine 12">
              <a:extLst>
                <a:ext uri="{FF2B5EF4-FFF2-40B4-BE49-F238E27FC236}">
                  <a16:creationId xmlns:a16="http://schemas.microsoft.com/office/drawing/2014/main" id="{00000000-0008-0000-0600-00001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21" name="CasellaDiTesto 13">
              <a:extLst>
                <a:ext uri="{FF2B5EF4-FFF2-40B4-BE49-F238E27FC236}">
                  <a16:creationId xmlns:a16="http://schemas.microsoft.com/office/drawing/2014/main" id="{00000000-0008-0000-0600-000015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22" name="Connettore 1 5">
              <a:extLst>
                <a:ext uri="{FF2B5EF4-FFF2-40B4-BE49-F238E27FC236}">
                  <a16:creationId xmlns:a16="http://schemas.microsoft.com/office/drawing/2014/main" id="{00000000-0008-0000-0600-000016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71436</xdr:colOff>
      <xdr:row>1</xdr:row>
      <xdr:rowOff>35719</xdr:rowOff>
    </xdr:from>
    <xdr:to>
      <xdr:col>1</xdr:col>
      <xdr:colOff>3238499</xdr:colOff>
      <xdr:row>4</xdr:row>
      <xdr:rowOff>146073</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33870" y="408883"/>
          <a:ext cx="3233953" cy="529706"/>
          <a:chOff x="134470" y="369794"/>
          <a:chExt cx="3275251" cy="634829"/>
        </a:xfrm>
      </xdr:grpSpPr>
      <xdr:grpSp>
        <xdr:nvGrpSpPr>
          <xdr:cNvPr id="3" name="Group 2">
            <a:extLst>
              <a:ext uri="{FF2B5EF4-FFF2-40B4-BE49-F238E27FC236}">
                <a16:creationId xmlns:a16="http://schemas.microsoft.com/office/drawing/2014/main" id="{00000000-0008-0000-0700-000003000000}"/>
              </a:ext>
            </a:extLst>
          </xdr:cNvPr>
          <xdr:cNvGrpSpPr>
            <a:grpSpLocks noChangeAspect="1"/>
          </xdr:cNvGrpSpPr>
        </xdr:nvGrpSpPr>
        <xdr:grpSpPr>
          <a:xfrm>
            <a:off x="134470" y="410454"/>
            <a:ext cx="437293" cy="566865"/>
            <a:chOff x="12409715" y="272142"/>
            <a:chExt cx="720000" cy="720000"/>
          </a:xfrm>
        </xdr:grpSpPr>
        <xdr:sp macro="" textlink="">
          <xdr:nvSpPr>
            <xdr:cNvPr id="8" name="Rettangolo con angoli arrotondati in diagonale 102">
              <a:hlinkClick xmlns:r="http://schemas.openxmlformats.org/officeDocument/2006/relationships" r:id="rId1"/>
              <a:extLst>
                <a:ext uri="{FF2B5EF4-FFF2-40B4-BE49-F238E27FC236}">
                  <a16:creationId xmlns:a16="http://schemas.microsoft.com/office/drawing/2014/main" id="{00000000-0008-0000-0700-000008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9" name="Freeform 9">
              <a:extLst>
                <a:ext uri="{FF2B5EF4-FFF2-40B4-BE49-F238E27FC236}">
                  <a16:creationId xmlns:a16="http://schemas.microsoft.com/office/drawing/2014/main" id="{00000000-0008-0000-0700-000009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4" name="Group 3">
            <a:extLst>
              <a:ext uri="{FF2B5EF4-FFF2-40B4-BE49-F238E27FC236}">
                <a16:creationId xmlns:a16="http://schemas.microsoft.com/office/drawing/2014/main" id="{00000000-0008-0000-0700-000004000000}"/>
              </a:ext>
            </a:extLst>
          </xdr:cNvPr>
          <xdr:cNvGrpSpPr>
            <a:grpSpLocks noChangeAspect="1"/>
          </xdr:cNvGrpSpPr>
        </xdr:nvGrpSpPr>
        <xdr:grpSpPr>
          <a:xfrm>
            <a:off x="708862" y="369794"/>
            <a:ext cx="2700859" cy="634829"/>
            <a:chOff x="142875" y="107156"/>
            <a:chExt cx="4305300" cy="1008547"/>
          </a:xfrm>
        </xdr:grpSpPr>
        <xdr:pic>
          <xdr:nvPicPr>
            <xdr:cNvPr id="5" name="Immagine 12">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6" name="CasellaDiTesto 13">
              <a:extLst>
                <a:ext uri="{FF2B5EF4-FFF2-40B4-BE49-F238E27FC236}">
                  <a16:creationId xmlns:a16="http://schemas.microsoft.com/office/drawing/2014/main" id="{00000000-0008-0000-0700-000006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7" name="Connettore 1 5">
              <a:extLst>
                <a:ext uri="{FF2B5EF4-FFF2-40B4-BE49-F238E27FC236}">
                  <a16:creationId xmlns:a16="http://schemas.microsoft.com/office/drawing/2014/main" id="{00000000-0008-0000-0700-000007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1</xdr:col>
      <xdr:colOff>3277495</xdr:colOff>
      <xdr:row>5</xdr:row>
      <xdr:rowOff>53142</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07042" y="179302"/>
          <a:ext cx="3600217" cy="580496"/>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8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8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8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8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8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8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8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11206</xdr:colOff>
      <xdr:row>2</xdr:row>
      <xdr:rowOff>0</xdr:rowOff>
    </xdr:from>
    <xdr:to>
      <xdr:col>2</xdr:col>
      <xdr:colOff>171225</xdr:colOff>
      <xdr:row>5</xdr:row>
      <xdr:rowOff>153995</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118083" y="320842"/>
          <a:ext cx="3737136" cy="566611"/>
          <a:chOff x="499786" y="2103915"/>
          <a:chExt cx="3544195" cy="624641"/>
        </a:xfrm>
      </xdr:grpSpPr>
      <xdr:grpSp>
        <xdr:nvGrpSpPr>
          <xdr:cNvPr id="11" name="Group 10">
            <a:hlinkClick xmlns:r="http://schemas.openxmlformats.org/officeDocument/2006/relationships" r:id="rId1"/>
            <a:extLst>
              <a:ext uri="{FF2B5EF4-FFF2-40B4-BE49-F238E27FC236}">
                <a16:creationId xmlns:a16="http://schemas.microsoft.com/office/drawing/2014/main" id="{00000000-0008-0000-0900-00000B000000}"/>
              </a:ext>
            </a:extLst>
          </xdr:cNvPr>
          <xdr:cNvGrpSpPr>
            <a:grpSpLocks noChangeAspect="1"/>
          </xdr:cNvGrpSpPr>
        </xdr:nvGrpSpPr>
        <xdr:grpSpPr>
          <a:xfrm>
            <a:off x="499786" y="2144574"/>
            <a:ext cx="437293" cy="556678"/>
            <a:chOff x="12409715" y="272142"/>
            <a:chExt cx="720000" cy="720000"/>
          </a:xfrm>
        </xdr:grpSpPr>
        <xdr:sp macro="" textlink="">
          <xdr:nvSpPr>
            <xdr:cNvPr id="16" name="Rettangolo con angoli arrotondati in diagonale 102">
              <a:extLst>
                <a:ext uri="{FF2B5EF4-FFF2-40B4-BE49-F238E27FC236}">
                  <a16:creationId xmlns:a16="http://schemas.microsoft.com/office/drawing/2014/main" id="{00000000-0008-0000-0900-000010000000}"/>
                </a:ext>
              </a:extLst>
            </xdr:cNvPr>
            <xdr:cNvSpPr/>
          </xdr:nvSpPr>
          <xdr:spPr>
            <a:xfrm>
              <a:off x="12409715" y="272142"/>
              <a:ext cx="720000" cy="720000"/>
            </a:xfrm>
            <a:prstGeom prst="round2DiagRect">
              <a:avLst>
                <a:gd name="adj1" fmla="val 4805"/>
                <a:gd name="adj2" fmla="val 0"/>
              </a:avLst>
            </a:prstGeom>
            <a:solidFill>
              <a:schemeClr val="bg1"/>
            </a:solidFill>
            <a:ln w="12700" cap="rnd">
              <a:solidFill>
                <a:srgbClr val="E2001A"/>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tIns="432000" rtlCol="0" anchor="t" anchorCtr="0"/>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nSpc>
                  <a:spcPts val="950"/>
                </a:lnSpc>
              </a:pPr>
              <a:endParaRPr lang="it-IT" sz="800"/>
            </a:p>
          </xdr:txBody>
        </xdr:sp>
        <xdr:sp macro="" textlink="">
          <xdr:nvSpPr>
            <xdr:cNvPr id="17" name="Freeform 9">
              <a:extLst>
                <a:ext uri="{FF2B5EF4-FFF2-40B4-BE49-F238E27FC236}">
                  <a16:creationId xmlns:a16="http://schemas.microsoft.com/office/drawing/2014/main" id="{00000000-0008-0000-0900-000011000000}"/>
                </a:ext>
              </a:extLst>
            </xdr:cNvPr>
            <xdr:cNvSpPr>
              <a:spLocks/>
            </xdr:cNvSpPr>
          </xdr:nvSpPr>
          <xdr:spPr bwMode="auto">
            <a:xfrm flipH="1">
              <a:off x="12532178" y="408215"/>
              <a:ext cx="548034" cy="479920"/>
            </a:xfrm>
            <a:custGeom>
              <a:avLst/>
              <a:gdLst>
                <a:gd name="T0" fmla="*/ 355 w 399"/>
                <a:gd name="T1" fmla="*/ 131 h 349"/>
                <a:gd name="T2" fmla="*/ 225 w 399"/>
                <a:gd name="T3" fmla="*/ 0 h 349"/>
                <a:gd name="T4" fmla="*/ 225 w 399"/>
                <a:gd name="T5" fmla="*/ 87 h 349"/>
                <a:gd name="T6" fmla="*/ 283 w 399"/>
                <a:gd name="T7" fmla="*/ 144 h 349"/>
                <a:gd name="T8" fmla="*/ 0 w 399"/>
                <a:gd name="T9" fmla="*/ 144 h 349"/>
                <a:gd name="T10" fmla="*/ 77 w 399"/>
                <a:gd name="T11" fmla="*/ 204 h 349"/>
                <a:gd name="T12" fmla="*/ 282 w 399"/>
                <a:gd name="T13" fmla="*/ 204 h 349"/>
                <a:gd name="T14" fmla="*/ 281 w 399"/>
                <a:gd name="T15" fmla="*/ 205 h 349"/>
                <a:gd name="T16" fmla="*/ 225 w 399"/>
                <a:gd name="T17" fmla="*/ 262 h 349"/>
                <a:gd name="T18" fmla="*/ 225 w 399"/>
                <a:gd name="T19" fmla="*/ 349 h 349"/>
                <a:gd name="T20" fmla="*/ 355 w 399"/>
                <a:gd name="T21" fmla="*/ 218 h 349"/>
                <a:gd name="T22" fmla="*/ 399 w 399"/>
                <a:gd name="T23" fmla="*/ 174 h 349"/>
                <a:gd name="T24" fmla="*/ 355 w 399"/>
                <a:gd name="T25" fmla="*/ 131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99" h="349">
                  <a:moveTo>
                    <a:pt x="355" y="131"/>
                  </a:moveTo>
                  <a:cubicBezTo>
                    <a:pt x="225" y="0"/>
                    <a:pt x="225" y="0"/>
                    <a:pt x="225" y="0"/>
                  </a:cubicBezTo>
                  <a:cubicBezTo>
                    <a:pt x="200" y="24"/>
                    <a:pt x="200" y="63"/>
                    <a:pt x="225" y="87"/>
                  </a:cubicBezTo>
                  <a:cubicBezTo>
                    <a:pt x="283" y="144"/>
                    <a:pt x="283" y="144"/>
                    <a:pt x="283" y="144"/>
                  </a:cubicBezTo>
                  <a:cubicBezTo>
                    <a:pt x="0" y="144"/>
                    <a:pt x="0" y="144"/>
                    <a:pt x="0" y="144"/>
                  </a:cubicBezTo>
                  <a:cubicBezTo>
                    <a:pt x="0" y="177"/>
                    <a:pt x="35" y="204"/>
                    <a:pt x="77" y="204"/>
                  </a:cubicBezTo>
                  <a:cubicBezTo>
                    <a:pt x="282" y="204"/>
                    <a:pt x="282" y="204"/>
                    <a:pt x="282" y="204"/>
                  </a:cubicBezTo>
                  <a:cubicBezTo>
                    <a:pt x="281" y="205"/>
                    <a:pt x="281" y="205"/>
                    <a:pt x="281" y="205"/>
                  </a:cubicBezTo>
                  <a:cubicBezTo>
                    <a:pt x="225" y="262"/>
                    <a:pt x="225" y="262"/>
                    <a:pt x="225" y="262"/>
                  </a:cubicBezTo>
                  <a:cubicBezTo>
                    <a:pt x="200" y="286"/>
                    <a:pt x="200" y="325"/>
                    <a:pt x="225" y="349"/>
                  </a:cubicBezTo>
                  <a:cubicBezTo>
                    <a:pt x="355" y="218"/>
                    <a:pt x="355" y="218"/>
                    <a:pt x="355" y="218"/>
                  </a:cubicBezTo>
                  <a:cubicBezTo>
                    <a:pt x="399" y="174"/>
                    <a:pt x="399" y="174"/>
                    <a:pt x="399" y="174"/>
                  </a:cubicBezTo>
                  <a:lnTo>
                    <a:pt x="355" y="131"/>
                  </a:lnTo>
                  <a:close/>
                </a:path>
              </a:pathLst>
            </a:custGeom>
            <a:solidFill>
              <a:srgbClr val="E2001A"/>
            </a:solidFill>
            <a:ln>
              <a:noFill/>
            </a:ln>
          </xdr:spPr>
          <xdr:txBody>
            <a:bodyPr vert="horz" wrap="square" lIns="91440" tIns="45720" rIns="91440" bIns="45720" numCol="1" anchor="t" anchorCtr="0" compatLnSpc="1">
              <a:prstTxWarp prst="textNoShape">
                <a:avLst/>
              </a:prstTxWarp>
            </a:bodyPr>
            <a:lstStyle>
              <a:defPPr>
                <a:defRPr lang="de-DE"/>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endParaRPr lang="it-IT"/>
            </a:p>
          </xdr:txBody>
        </xdr:sp>
      </xdr:grpSp>
      <xdr:grpSp>
        <xdr:nvGrpSpPr>
          <xdr:cNvPr id="12" name="Group 11">
            <a:extLst>
              <a:ext uri="{FF2B5EF4-FFF2-40B4-BE49-F238E27FC236}">
                <a16:creationId xmlns:a16="http://schemas.microsoft.com/office/drawing/2014/main" id="{00000000-0008-0000-0900-00000C000000}"/>
              </a:ext>
            </a:extLst>
          </xdr:cNvPr>
          <xdr:cNvGrpSpPr>
            <a:grpSpLocks noChangeAspect="1"/>
          </xdr:cNvGrpSpPr>
        </xdr:nvGrpSpPr>
        <xdr:grpSpPr>
          <a:xfrm>
            <a:off x="1343122" y="2103915"/>
            <a:ext cx="2700859" cy="624641"/>
            <a:chOff x="142875" y="107156"/>
            <a:chExt cx="4305300" cy="1008547"/>
          </a:xfrm>
        </xdr:grpSpPr>
        <xdr:pic>
          <xdr:nvPicPr>
            <xdr:cNvPr id="13" name="Immagine 12">
              <a:extLst>
                <a:ext uri="{FF2B5EF4-FFF2-40B4-BE49-F238E27FC236}">
                  <a16:creationId xmlns:a16="http://schemas.microsoft.com/office/drawing/2014/main" id="{00000000-0008-0000-0900-00000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6978"/>
            <a:stretch/>
          </xdr:blipFill>
          <xdr:spPr>
            <a:xfrm>
              <a:off x="1724586" y="339197"/>
              <a:ext cx="2723589" cy="544464"/>
            </a:xfrm>
            <a:prstGeom prst="rect">
              <a:avLst/>
            </a:prstGeom>
          </xdr:spPr>
        </xdr:pic>
        <xdr:sp macro="" textlink="">
          <xdr:nvSpPr>
            <xdr:cNvPr id="14" name="CasellaDiTesto 13">
              <a:extLst>
                <a:ext uri="{FF2B5EF4-FFF2-40B4-BE49-F238E27FC236}">
                  <a16:creationId xmlns:a16="http://schemas.microsoft.com/office/drawing/2014/main" id="{00000000-0008-0000-0900-00000E000000}"/>
                </a:ext>
              </a:extLst>
            </xdr:cNvPr>
            <xdr:cNvSpPr txBox="1"/>
          </xdr:nvSpPr>
          <xdr:spPr>
            <a:xfrm>
              <a:off x="142875" y="107156"/>
              <a:ext cx="1439939" cy="1008547"/>
            </a:xfrm>
            <a:prstGeom prst="rect">
              <a:avLst/>
            </a:prstGeom>
            <a:noFill/>
            <a:ln>
              <a:noFill/>
            </a:ln>
          </xdr:spPr>
          <xdr:txBody>
            <a:bodyPr wrap="square" lIns="0" tIns="0" rIns="0" bIns="1080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lnSpc>
                  <a:spcPct val="90000"/>
                </a:lnSpc>
              </a:pPr>
              <a:r>
                <a:rPr lang="en-GB" sz="1200" b="1" i="0">
                  <a:solidFill>
                    <a:srgbClr val="C00000"/>
                  </a:solidFill>
                  <a:effectLst/>
                  <a:latin typeface="UniCredit (Body)"/>
                </a:rPr>
                <a:t>Empowering</a:t>
              </a:r>
              <a:br>
                <a:rPr lang="en-GB" sz="1200" b="1" i="0">
                  <a:solidFill>
                    <a:srgbClr val="C00000"/>
                  </a:solidFill>
                  <a:effectLst/>
                  <a:latin typeface="UniCredit (Body)"/>
                </a:rPr>
              </a:br>
              <a:r>
                <a:rPr lang="en-GB" sz="1200" b="1" i="0">
                  <a:solidFill>
                    <a:srgbClr val="C00000"/>
                  </a:solidFill>
                  <a:effectLst/>
                  <a:latin typeface="UniCredit (Body)"/>
                </a:rPr>
                <a:t>Communities</a:t>
              </a:r>
              <a:br>
                <a:rPr lang="en-GB" sz="1200" b="1" i="0">
                  <a:solidFill>
                    <a:srgbClr val="C00000"/>
                  </a:solidFill>
                  <a:effectLst/>
                  <a:latin typeface="UniCredit (Body)"/>
                </a:rPr>
              </a:br>
              <a:r>
                <a:rPr lang="en-GB" sz="1200" b="1" i="0">
                  <a:solidFill>
                    <a:srgbClr val="C00000"/>
                  </a:solidFill>
                  <a:effectLst/>
                  <a:latin typeface="UniCredit (Body)"/>
                </a:rPr>
                <a:t>to Progress.</a:t>
              </a:r>
            </a:p>
          </xdr:txBody>
        </xdr:sp>
        <xdr:cxnSp macro="">
          <xdr:nvCxnSpPr>
            <xdr:cNvPr id="15" name="Connettore 1 5">
              <a:extLst>
                <a:ext uri="{FF2B5EF4-FFF2-40B4-BE49-F238E27FC236}">
                  <a16:creationId xmlns:a16="http://schemas.microsoft.com/office/drawing/2014/main" id="{00000000-0008-0000-0900-00000F000000}"/>
                </a:ext>
              </a:extLst>
            </xdr:cNvPr>
            <xdr:cNvCxnSpPr>
              <a:cxnSpLocks/>
            </xdr:cNvCxnSpPr>
          </xdr:nvCxnSpPr>
          <xdr:spPr>
            <a:xfrm>
              <a:off x="1678656" y="167436"/>
              <a:ext cx="0" cy="88798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rgb="FF00B050"/>
    <pageSetUpPr fitToPage="1"/>
  </sheetPr>
  <dimension ref="A1:X60"/>
  <sheetViews>
    <sheetView showGridLines="0" tabSelected="1" topLeftCell="A2" zoomScale="55" zoomScaleNormal="55" zoomScaleSheetLayoutView="50" zoomScalePageLayoutView="55" workbookViewId="0">
      <selection activeCell="X60" sqref="X60"/>
    </sheetView>
  </sheetViews>
  <sheetFormatPr defaultColWidth="9.125" defaultRowHeight="12.9"/>
  <cols>
    <col min="1" max="1" width="19.875" style="69" customWidth="1"/>
    <col min="2" max="3" width="2.625" style="69" customWidth="1"/>
    <col min="4" max="7" width="9.125" style="69"/>
    <col min="8" max="8" width="13.625" style="69" customWidth="1"/>
    <col min="9" max="11" width="9.125" style="69"/>
    <col min="12" max="12" width="12.5" style="69" customWidth="1"/>
    <col min="13" max="13" width="13.625" style="69" customWidth="1"/>
    <col min="14" max="15" width="9.125" style="69"/>
    <col min="16" max="16" width="17.625" style="69" customWidth="1"/>
    <col min="17" max="23" width="9.125" style="69"/>
    <col min="24" max="24" width="21.125" style="69" customWidth="1"/>
    <col min="25" max="16384" width="9.125" style="69"/>
  </cols>
  <sheetData>
    <row r="1" spans="1:24" ht="20.25" customHeight="1">
      <c r="A1" s="68"/>
      <c r="C1" s="1"/>
      <c r="D1" s="1"/>
      <c r="E1" s="1"/>
      <c r="F1" s="1"/>
      <c r="G1" s="1"/>
      <c r="H1" s="1"/>
      <c r="I1" s="1"/>
      <c r="J1" s="1"/>
      <c r="K1" s="1"/>
      <c r="L1" s="1"/>
      <c r="M1" s="1"/>
      <c r="N1" s="1"/>
      <c r="O1" s="1"/>
      <c r="P1" s="1"/>
      <c r="Q1" s="1"/>
      <c r="R1" s="1"/>
      <c r="S1" s="1"/>
      <c r="T1" s="1"/>
      <c r="U1" s="1"/>
      <c r="V1" s="1"/>
      <c r="W1" s="1"/>
      <c r="X1" s="1"/>
    </row>
    <row r="2" spans="1:24" ht="9.85" customHeight="1">
      <c r="A2" s="68"/>
      <c r="C2" s="1"/>
      <c r="D2" s="1"/>
      <c r="E2" s="1"/>
      <c r="F2" s="1"/>
      <c r="G2" s="1"/>
      <c r="H2" s="1"/>
      <c r="I2" s="1"/>
      <c r="J2" s="1"/>
      <c r="K2" s="1"/>
      <c r="L2" s="1"/>
      <c r="M2" s="1"/>
      <c r="N2" s="1"/>
      <c r="O2" s="1"/>
      <c r="P2" s="1"/>
      <c r="Q2" s="1"/>
      <c r="R2" s="1"/>
      <c r="S2" s="1"/>
      <c r="T2" s="1"/>
      <c r="U2" s="1"/>
      <c r="V2" s="1"/>
      <c r="W2" s="1"/>
      <c r="X2" s="1"/>
    </row>
    <row r="3" spans="1:24" ht="12.75" customHeight="1">
      <c r="A3" s="68"/>
    </row>
    <row r="4" spans="1:24" ht="12.75" customHeight="1">
      <c r="A4" s="68"/>
    </row>
    <row r="5" spans="1:24" ht="12.75" customHeight="1"/>
    <row r="6" spans="1:24" ht="12.75" customHeight="1"/>
    <row r="7" spans="1:24" ht="12.75" customHeight="1"/>
    <row r="8" spans="1:24" ht="12.75" customHeight="1"/>
    <row r="9" spans="1:24" ht="12.75" customHeight="1"/>
    <row r="10" spans="1:24" ht="12.75" customHeight="1">
      <c r="A10" s="68"/>
    </row>
    <row r="11" spans="1:24" ht="12.75" customHeight="1">
      <c r="A11" s="68"/>
    </row>
    <row r="12" spans="1:24" ht="12.75" customHeight="1">
      <c r="A12" s="68"/>
    </row>
    <row r="13" spans="1:24" ht="12.75" customHeight="1">
      <c r="A13" s="68"/>
      <c r="D13" s="70"/>
      <c r="E13" s="70"/>
    </row>
    <row r="14" spans="1:24" ht="12.75" customHeight="1">
      <c r="A14" s="68"/>
    </row>
    <row r="15" spans="1:24" ht="12.75" customHeight="1">
      <c r="A15" s="68"/>
    </row>
    <row r="16" spans="1:24" ht="12.75" customHeight="1">
      <c r="A16" s="68"/>
    </row>
    <row r="17" spans="1:24" ht="12.75" customHeight="1">
      <c r="A17" s="68"/>
    </row>
    <row r="18" spans="1:24" ht="12.75" customHeight="1">
      <c r="A18" s="68"/>
    </row>
    <row r="19" spans="1:24" ht="12.75" customHeight="1">
      <c r="A19" s="68"/>
    </row>
    <row r="20" spans="1:24" ht="12.75" customHeight="1">
      <c r="A20" s="68"/>
    </row>
    <row r="21" spans="1:24" ht="12.75" customHeight="1">
      <c r="A21" s="68"/>
      <c r="D21" s="351"/>
      <c r="E21" s="351"/>
      <c r="F21" s="351"/>
      <c r="G21" s="351"/>
      <c r="H21" s="351"/>
      <c r="I21" s="351"/>
      <c r="J21" s="351"/>
      <c r="K21" s="351"/>
      <c r="L21" s="351"/>
      <c r="M21" s="351"/>
      <c r="N21" s="351"/>
      <c r="O21" s="351"/>
      <c r="P21" s="351"/>
      <c r="Q21" s="351"/>
      <c r="R21" s="351"/>
      <c r="S21" s="351"/>
      <c r="T21" s="351"/>
      <c r="U21" s="351"/>
      <c r="V21" s="351"/>
      <c r="W21" s="351"/>
      <c r="X21" s="351"/>
    </row>
    <row r="22" spans="1:24" ht="12.75" customHeight="1">
      <c r="A22" s="68"/>
      <c r="D22" s="351"/>
      <c r="E22" s="351"/>
      <c r="F22" s="351"/>
      <c r="G22" s="351"/>
      <c r="H22" s="351"/>
      <c r="I22" s="351"/>
      <c r="J22" s="351"/>
      <c r="K22" s="351"/>
      <c r="L22" s="351"/>
      <c r="M22" s="351"/>
      <c r="N22" s="351"/>
      <c r="O22" s="351"/>
      <c r="P22" s="351"/>
      <c r="Q22" s="351"/>
      <c r="R22" s="351"/>
      <c r="S22" s="351"/>
      <c r="T22" s="351"/>
      <c r="U22" s="351"/>
      <c r="V22" s="351"/>
      <c r="W22" s="351"/>
      <c r="X22" s="351"/>
    </row>
    <row r="23" spans="1:24" ht="12.75" customHeight="1">
      <c r="A23" s="68"/>
      <c r="D23" s="351"/>
      <c r="E23" s="351"/>
      <c r="F23" s="351"/>
      <c r="G23" s="351"/>
      <c r="H23" s="351"/>
      <c r="I23" s="351"/>
      <c r="J23" s="351"/>
      <c r="K23" s="351"/>
      <c r="L23" s="351"/>
      <c r="M23" s="351"/>
      <c r="N23" s="351"/>
      <c r="O23" s="351"/>
      <c r="P23" s="351"/>
      <c r="Q23" s="351"/>
      <c r="R23" s="351"/>
      <c r="S23" s="351"/>
      <c r="T23" s="351"/>
      <c r="U23" s="351"/>
      <c r="V23" s="351"/>
      <c r="W23" s="351"/>
      <c r="X23" s="351"/>
    </row>
    <row r="24" spans="1:24" ht="12.75" customHeight="1">
      <c r="A24" s="68"/>
      <c r="D24" s="351"/>
      <c r="E24" s="351"/>
      <c r="F24" s="351"/>
      <c r="G24" s="351"/>
      <c r="H24" s="351"/>
      <c r="I24" s="351"/>
      <c r="J24" s="351"/>
      <c r="K24" s="351"/>
      <c r="L24" s="351"/>
      <c r="M24" s="351"/>
      <c r="N24" s="351"/>
      <c r="O24" s="351"/>
      <c r="P24" s="351"/>
      <c r="Q24" s="351"/>
      <c r="R24" s="351"/>
      <c r="S24" s="351"/>
      <c r="T24" s="351"/>
      <c r="U24" s="351"/>
      <c r="V24" s="351"/>
      <c r="W24" s="351"/>
      <c r="X24" s="351"/>
    </row>
    <row r="25" spans="1:24" ht="12.75" customHeight="1">
      <c r="A25" s="68"/>
      <c r="D25" s="351"/>
      <c r="E25" s="351"/>
      <c r="F25" s="351"/>
      <c r="G25" s="351"/>
      <c r="H25" s="351"/>
      <c r="I25" s="351"/>
      <c r="J25" s="351"/>
      <c r="K25" s="351"/>
      <c r="L25" s="351"/>
      <c r="M25" s="351"/>
      <c r="N25" s="351"/>
      <c r="O25" s="351"/>
      <c r="P25" s="351"/>
      <c r="Q25" s="351"/>
      <c r="R25" s="351"/>
      <c r="S25" s="351"/>
      <c r="T25" s="351"/>
      <c r="U25" s="351"/>
      <c r="V25" s="351"/>
      <c r="W25" s="351"/>
      <c r="X25" s="351"/>
    </row>
    <row r="26" spans="1:24" ht="12.75" customHeight="1">
      <c r="A26" s="68"/>
      <c r="D26" s="351"/>
      <c r="E26" s="351"/>
      <c r="F26" s="351"/>
      <c r="G26" s="351"/>
      <c r="H26" s="351"/>
      <c r="I26" s="351"/>
      <c r="J26" s="351"/>
      <c r="K26" s="351"/>
      <c r="L26" s="351"/>
      <c r="M26" s="351"/>
      <c r="N26" s="351"/>
      <c r="O26" s="351"/>
      <c r="P26" s="351"/>
      <c r="Q26" s="351"/>
      <c r="R26" s="351"/>
      <c r="S26" s="351"/>
      <c r="T26" s="351"/>
      <c r="U26" s="351"/>
      <c r="V26" s="351"/>
      <c r="W26" s="351"/>
      <c r="X26" s="351"/>
    </row>
    <row r="27" spans="1:24" ht="12.75" customHeight="1">
      <c r="A27" s="68"/>
      <c r="D27" s="351"/>
      <c r="E27" s="351"/>
      <c r="F27" s="351"/>
      <c r="G27" s="351"/>
      <c r="H27" s="351"/>
      <c r="I27" s="351"/>
      <c r="J27" s="351"/>
      <c r="K27" s="351"/>
      <c r="L27" s="351"/>
      <c r="M27" s="351"/>
      <c r="N27" s="351"/>
      <c r="O27" s="351"/>
      <c r="P27" s="351"/>
      <c r="Q27" s="351"/>
      <c r="R27" s="351"/>
      <c r="S27" s="351"/>
      <c r="T27" s="351"/>
      <c r="U27" s="351"/>
      <c r="V27" s="351"/>
      <c r="W27" s="351"/>
      <c r="X27" s="351"/>
    </row>
    <row r="28" spans="1:24" ht="12.75" customHeight="1">
      <c r="A28" s="68"/>
      <c r="D28" s="351"/>
      <c r="E28" s="351"/>
      <c r="F28" s="351"/>
      <c r="G28" s="351"/>
      <c r="H28" s="351"/>
      <c r="I28" s="351"/>
      <c r="J28" s="351"/>
      <c r="K28" s="351"/>
      <c r="L28" s="351"/>
      <c r="M28" s="351"/>
      <c r="N28" s="351"/>
      <c r="O28" s="351"/>
      <c r="P28" s="351"/>
      <c r="Q28" s="351"/>
      <c r="R28" s="351"/>
      <c r="S28" s="351"/>
      <c r="T28" s="351"/>
      <c r="U28" s="351"/>
      <c r="V28" s="351"/>
      <c r="W28" s="351"/>
      <c r="X28" s="351"/>
    </row>
    <row r="29" spans="1:24" ht="12.75" customHeight="1">
      <c r="A29" s="68"/>
    </row>
    <row r="30" spans="1:24" ht="12.75" customHeight="1">
      <c r="A30" s="68"/>
      <c r="D30" s="352"/>
      <c r="E30" s="352"/>
      <c r="F30" s="352"/>
      <c r="G30" s="352"/>
      <c r="H30" s="352"/>
      <c r="I30" s="352"/>
      <c r="J30" s="352"/>
      <c r="K30" s="352"/>
      <c r="L30" s="352"/>
      <c r="M30" s="352"/>
      <c r="N30" s="352"/>
      <c r="O30" s="352"/>
      <c r="P30" s="352"/>
      <c r="Q30" s="352"/>
      <c r="R30" s="352"/>
      <c r="S30" s="352"/>
      <c r="T30" s="352"/>
      <c r="U30" s="352"/>
      <c r="V30" s="352"/>
      <c r="W30" s="352"/>
      <c r="X30" s="352"/>
    </row>
    <row r="31" spans="1:24" ht="36.700000000000003">
      <c r="A31" s="68"/>
      <c r="D31" s="34"/>
      <c r="E31" s="34"/>
      <c r="F31" s="34"/>
      <c r="G31" s="34"/>
      <c r="H31" s="34"/>
      <c r="I31" s="34"/>
      <c r="J31" s="34"/>
      <c r="K31" s="34"/>
      <c r="L31" s="34"/>
      <c r="M31" s="34"/>
      <c r="N31" s="34"/>
      <c r="O31" s="34"/>
      <c r="P31" s="34"/>
      <c r="Q31" s="34"/>
      <c r="R31" s="34"/>
      <c r="S31" s="34"/>
      <c r="T31" s="34"/>
      <c r="U31" s="34"/>
      <c r="V31" s="34"/>
      <c r="W31" s="34"/>
      <c r="X31" s="34"/>
    </row>
    <row r="32" spans="1:24">
      <c r="A32" s="349"/>
      <c r="B32" s="349"/>
      <c r="C32" s="349"/>
      <c r="D32" s="349"/>
      <c r="E32" s="349"/>
      <c r="F32" s="349"/>
      <c r="G32" s="349"/>
      <c r="H32" s="349"/>
      <c r="I32" s="349"/>
      <c r="J32" s="349"/>
      <c r="K32" s="349"/>
      <c r="L32" s="349"/>
      <c r="M32" s="349"/>
      <c r="N32" s="349"/>
      <c r="O32" s="349"/>
      <c r="P32" s="349"/>
    </row>
    <row r="33" spans="1:24">
      <c r="A33" s="349"/>
      <c r="B33" s="349"/>
      <c r="C33" s="349"/>
      <c r="D33" s="349"/>
      <c r="E33" s="349"/>
      <c r="F33" s="349"/>
      <c r="G33" s="349"/>
      <c r="H33" s="349"/>
      <c r="I33" s="349"/>
      <c r="J33" s="349"/>
      <c r="K33" s="349"/>
      <c r="L33" s="349"/>
      <c r="M33" s="349"/>
      <c r="N33" s="349"/>
      <c r="O33" s="349"/>
      <c r="P33" s="349"/>
    </row>
    <row r="34" spans="1:24">
      <c r="A34" s="349"/>
      <c r="B34" s="349"/>
      <c r="C34" s="349"/>
      <c r="D34" s="349"/>
      <c r="E34" s="349"/>
      <c r="F34" s="349"/>
      <c r="G34" s="349"/>
      <c r="H34" s="349"/>
      <c r="I34" s="349"/>
      <c r="J34" s="349"/>
      <c r="K34" s="349"/>
      <c r="L34" s="349"/>
      <c r="M34" s="349"/>
      <c r="N34" s="349"/>
      <c r="O34" s="349"/>
      <c r="P34" s="349"/>
    </row>
    <row r="35" spans="1:24">
      <c r="A35" s="349"/>
      <c r="B35" s="349"/>
      <c r="C35" s="349"/>
      <c r="D35" s="349"/>
      <c r="E35" s="349"/>
      <c r="F35" s="349"/>
      <c r="G35" s="349"/>
      <c r="H35" s="349"/>
      <c r="I35" s="349"/>
      <c r="J35" s="349"/>
      <c r="K35" s="349"/>
      <c r="L35" s="349"/>
      <c r="M35" s="349"/>
      <c r="N35" s="349"/>
      <c r="O35" s="349"/>
      <c r="P35" s="349"/>
    </row>
    <row r="36" spans="1:24">
      <c r="A36" s="349"/>
      <c r="B36" s="349"/>
      <c r="C36" s="349"/>
      <c r="D36" s="349"/>
      <c r="E36" s="349"/>
      <c r="F36" s="349"/>
      <c r="G36" s="349"/>
      <c r="H36" s="349"/>
      <c r="I36" s="349"/>
      <c r="J36" s="349"/>
      <c r="K36" s="349"/>
      <c r="L36" s="349"/>
      <c r="M36" s="349"/>
      <c r="N36" s="349"/>
      <c r="O36" s="349"/>
      <c r="P36" s="349"/>
    </row>
    <row r="37" spans="1:24">
      <c r="A37" s="68"/>
    </row>
    <row r="38" spans="1:24">
      <c r="A38" s="68"/>
    </row>
    <row r="39" spans="1:24">
      <c r="A39" s="68"/>
    </row>
    <row r="40" spans="1:24">
      <c r="A40" s="68"/>
    </row>
    <row r="41" spans="1:24" ht="24.45">
      <c r="A41" s="68"/>
      <c r="D41" s="71"/>
    </row>
    <row r="42" spans="1:24">
      <c r="A42" s="68"/>
    </row>
    <row r="43" spans="1:24" ht="12.75" customHeight="1">
      <c r="A43" s="68"/>
      <c r="D43" s="353"/>
      <c r="E43" s="353"/>
      <c r="F43" s="353"/>
      <c r="G43" s="353"/>
      <c r="H43" s="353"/>
      <c r="I43" s="353"/>
      <c r="J43" s="353"/>
      <c r="K43" s="353"/>
      <c r="L43" s="353"/>
      <c r="M43" s="353"/>
      <c r="N43" s="353"/>
      <c r="O43" s="353"/>
      <c r="P43" s="353"/>
      <c r="Q43" s="353"/>
      <c r="R43" s="353"/>
      <c r="S43" s="353"/>
      <c r="T43" s="353"/>
      <c r="U43" s="353"/>
      <c r="V43" s="353"/>
      <c r="W43" s="353"/>
      <c r="X43" s="353"/>
    </row>
    <row r="44" spans="1:24">
      <c r="A44" s="68"/>
      <c r="D44" s="353"/>
      <c r="E44" s="353"/>
      <c r="F44" s="353"/>
      <c r="G44" s="353"/>
      <c r="H44" s="353"/>
      <c r="I44" s="353"/>
      <c r="J44" s="353"/>
      <c r="K44" s="353"/>
      <c r="L44" s="353"/>
      <c r="M44" s="353"/>
      <c r="N44" s="353"/>
      <c r="O44" s="353"/>
      <c r="P44" s="353"/>
      <c r="Q44" s="353"/>
      <c r="R44" s="353"/>
      <c r="S44" s="353"/>
      <c r="T44" s="353"/>
      <c r="U44" s="353"/>
      <c r="V44" s="353"/>
      <c r="W44" s="353"/>
      <c r="X44" s="353"/>
    </row>
    <row r="45" spans="1:24">
      <c r="A45" s="68"/>
      <c r="D45" s="353"/>
      <c r="E45" s="353"/>
      <c r="F45" s="353"/>
      <c r="G45" s="353"/>
      <c r="H45" s="353"/>
      <c r="I45" s="353"/>
      <c r="J45" s="353"/>
      <c r="K45" s="353"/>
      <c r="L45" s="353"/>
      <c r="M45" s="353"/>
      <c r="N45" s="353"/>
      <c r="O45" s="353"/>
      <c r="P45" s="353"/>
      <c r="Q45" s="353"/>
      <c r="R45" s="353"/>
      <c r="S45" s="353"/>
      <c r="T45" s="353"/>
      <c r="U45" s="353"/>
      <c r="V45" s="353"/>
      <c r="W45" s="353"/>
      <c r="X45" s="353"/>
    </row>
    <row r="46" spans="1:24">
      <c r="A46" s="68"/>
      <c r="D46" s="353"/>
      <c r="E46" s="353"/>
      <c r="F46" s="353"/>
      <c r="G46" s="353"/>
      <c r="H46" s="353"/>
      <c r="I46" s="353"/>
      <c r="J46" s="353"/>
      <c r="K46" s="353"/>
      <c r="L46" s="353"/>
      <c r="M46" s="353"/>
      <c r="N46" s="353"/>
      <c r="O46" s="353"/>
      <c r="P46" s="353"/>
      <c r="Q46" s="353"/>
      <c r="R46" s="353"/>
      <c r="S46" s="353"/>
      <c r="T46" s="353"/>
      <c r="U46" s="353"/>
      <c r="V46" s="353"/>
      <c r="W46" s="353"/>
      <c r="X46" s="353"/>
    </row>
    <row r="47" spans="1:24">
      <c r="A47" s="68"/>
      <c r="D47" s="353"/>
      <c r="E47" s="353"/>
      <c r="F47" s="353"/>
      <c r="G47" s="353"/>
      <c r="H47" s="353"/>
      <c r="I47" s="353"/>
      <c r="J47" s="353"/>
      <c r="K47" s="353"/>
      <c r="L47" s="353"/>
      <c r="M47" s="353"/>
      <c r="N47" s="353"/>
      <c r="O47" s="353"/>
      <c r="P47" s="353"/>
      <c r="Q47" s="353"/>
      <c r="R47" s="353"/>
      <c r="S47" s="353"/>
      <c r="T47" s="353"/>
      <c r="U47" s="353"/>
      <c r="V47" s="353"/>
      <c r="W47" s="353"/>
      <c r="X47" s="353"/>
    </row>
    <row r="48" spans="1:24">
      <c r="A48" s="68"/>
      <c r="D48" s="353"/>
      <c r="E48" s="353"/>
      <c r="F48" s="353"/>
      <c r="G48" s="353"/>
      <c r="H48" s="353"/>
      <c r="I48" s="353"/>
      <c r="J48" s="353"/>
      <c r="K48" s="353"/>
      <c r="L48" s="353"/>
      <c r="M48" s="353"/>
      <c r="N48" s="353"/>
      <c r="O48" s="353"/>
      <c r="P48" s="353"/>
      <c r="Q48" s="353"/>
      <c r="R48" s="353"/>
      <c r="S48" s="353"/>
      <c r="T48" s="353"/>
      <c r="U48" s="353"/>
      <c r="V48" s="353"/>
      <c r="W48" s="353"/>
      <c r="X48" s="353"/>
    </row>
    <row r="49" spans="1:24">
      <c r="A49" s="68"/>
      <c r="D49" s="353"/>
      <c r="E49" s="353"/>
      <c r="F49" s="353"/>
      <c r="G49" s="353"/>
      <c r="H49" s="353"/>
      <c r="I49" s="353"/>
      <c r="J49" s="353"/>
      <c r="K49" s="353"/>
      <c r="L49" s="353"/>
      <c r="M49" s="353"/>
      <c r="N49" s="353"/>
      <c r="O49" s="353"/>
      <c r="P49" s="353"/>
      <c r="Q49" s="353"/>
      <c r="R49" s="353"/>
      <c r="S49" s="353"/>
      <c r="T49" s="353"/>
      <c r="U49" s="353"/>
      <c r="V49" s="353"/>
      <c r="W49" s="353"/>
      <c r="X49" s="353"/>
    </row>
    <row r="50" spans="1:24">
      <c r="A50" s="68"/>
      <c r="D50" s="353"/>
      <c r="E50" s="353"/>
      <c r="F50" s="353"/>
      <c r="G50" s="353"/>
      <c r="H50" s="353"/>
      <c r="I50" s="353"/>
      <c r="J50" s="353"/>
      <c r="K50" s="353"/>
      <c r="L50" s="353"/>
      <c r="M50" s="353"/>
      <c r="N50" s="353"/>
      <c r="O50" s="353"/>
      <c r="P50" s="353"/>
      <c r="Q50" s="353"/>
      <c r="R50" s="353"/>
      <c r="S50" s="353"/>
      <c r="T50" s="353"/>
      <c r="U50" s="353"/>
      <c r="V50" s="353"/>
      <c r="W50" s="353"/>
      <c r="X50" s="353"/>
    </row>
    <row r="51" spans="1:24" ht="12.75" customHeight="1">
      <c r="A51" s="68"/>
    </row>
    <row r="52" spans="1:24" ht="12.75" customHeight="1">
      <c r="A52" s="68"/>
    </row>
    <row r="53" spans="1:24" ht="12.75" customHeight="1">
      <c r="A53" s="68"/>
    </row>
    <row r="54" spans="1:24" ht="23.1">
      <c r="A54" s="68"/>
      <c r="D54" s="350"/>
      <c r="E54" s="350"/>
      <c r="F54" s="350"/>
      <c r="G54" s="350"/>
      <c r="H54" s="350"/>
      <c r="I54" s="350"/>
      <c r="J54" s="350"/>
      <c r="K54" s="350"/>
      <c r="L54" s="350"/>
      <c r="M54" s="350"/>
      <c r="N54" s="350"/>
      <c r="O54" s="350"/>
      <c r="P54" s="350"/>
      <c r="Q54" s="350"/>
      <c r="R54" s="350"/>
      <c r="S54" s="350"/>
      <c r="T54" s="350"/>
      <c r="U54" s="350"/>
      <c r="V54" s="350"/>
      <c r="W54" s="350"/>
      <c r="X54" s="350"/>
    </row>
    <row r="55" spans="1:24" ht="12.75" customHeight="1">
      <c r="A55" s="348"/>
      <c r="B55" s="348"/>
      <c r="C55" s="348"/>
      <c r="D55" s="348"/>
      <c r="E55" s="348"/>
      <c r="F55" s="348"/>
      <c r="G55" s="348"/>
      <c r="H55" s="348"/>
    </row>
    <row r="56" spans="1:24" ht="12.75" customHeight="1">
      <c r="A56" s="348"/>
      <c r="B56" s="348"/>
      <c r="C56" s="348"/>
      <c r="D56" s="348"/>
      <c r="E56" s="348"/>
      <c r="F56" s="348"/>
      <c r="G56" s="348"/>
      <c r="H56" s="348"/>
    </row>
    <row r="57" spans="1:24">
      <c r="A57" s="348"/>
      <c r="B57" s="348"/>
      <c r="C57" s="348"/>
      <c r="D57" s="348"/>
      <c r="E57" s="348"/>
      <c r="F57" s="348"/>
      <c r="G57" s="348"/>
      <c r="H57" s="348"/>
    </row>
    <row r="58" spans="1:24">
      <c r="A58" s="68"/>
    </row>
    <row r="59" spans="1:24">
      <c r="A59" s="68"/>
    </row>
    <row r="60" spans="1:24">
      <c r="A60" s="72"/>
      <c r="B60" s="73"/>
      <c r="C60" s="73"/>
      <c r="D60" s="73"/>
      <c r="E60" s="73"/>
      <c r="F60" s="73"/>
      <c r="G60" s="73"/>
      <c r="H60" s="73"/>
      <c r="I60" s="73"/>
      <c r="J60" s="73"/>
      <c r="K60" s="73"/>
      <c r="L60" s="73"/>
      <c r="M60" s="73"/>
      <c r="N60" s="73"/>
      <c r="O60" s="73"/>
      <c r="P60" s="73"/>
      <c r="Q60" s="73"/>
      <c r="R60" s="73"/>
      <c r="S60" s="73"/>
      <c r="T60" s="73"/>
      <c r="U60" s="73"/>
      <c r="V60" s="73"/>
      <c r="W60" s="73"/>
      <c r="X60" s="73"/>
    </row>
  </sheetData>
  <mergeCells count="6">
    <mergeCell ref="A55:H57"/>
    <mergeCell ref="A32:P36"/>
    <mergeCell ref="D54:X54"/>
    <mergeCell ref="D21:X28"/>
    <mergeCell ref="D30:X30"/>
    <mergeCell ref="D43:X50"/>
  </mergeCells>
  <printOptions horizontalCentered="1" verticalCentered="1"/>
  <pageMargins left="0" right="0" top="0" bottom="0" header="0" footer="0"/>
  <pageSetup paperSize="9" scale="59" orientation="landscape" r:id="rId1"/>
  <headerFooter scaleWithDoc="0" alignWithMargins="0">
    <oddFooter>&amp;R&amp;"UniCredit,Normale"&amp;6&amp;K03-049&amp;P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50"/>
    <pageSetUpPr fitToPage="1"/>
  </sheetPr>
  <dimension ref="A1:L59"/>
  <sheetViews>
    <sheetView showGridLines="0" topLeftCell="A33" zoomScaleNormal="100" zoomScaleSheetLayoutView="115" workbookViewId="0">
      <selection activeCell="L59" sqref="L59"/>
    </sheetView>
  </sheetViews>
  <sheetFormatPr defaultColWidth="9.125" defaultRowHeight="11.55"/>
  <cols>
    <col min="1" max="1" width="1" style="13" customWidth="1"/>
    <col min="2" max="2" width="50.625" style="13" customWidth="1"/>
    <col min="3" max="4" width="12.625" style="13" customWidth="1"/>
    <col min="5" max="5" width="19" style="18" bestFit="1" customWidth="1"/>
    <col min="6" max="7" width="2.375" style="18" customWidth="1"/>
    <col min="8" max="12" width="12.625" style="13" customWidth="1"/>
    <col min="13" max="16384" width="9.125" style="13"/>
  </cols>
  <sheetData>
    <row r="1" spans="1:12" ht="14.95" customHeight="1">
      <c r="E1" s="13"/>
      <c r="F1" s="13"/>
      <c r="G1" s="13"/>
    </row>
    <row r="2" spans="1:12" ht="14.95" customHeight="1">
      <c r="E2" s="13"/>
      <c r="F2" s="13"/>
      <c r="G2" s="13"/>
    </row>
    <row r="3" spans="1:12">
      <c r="E3" s="13"/>
      <c r="F3" s="13"/>
      <c r="G3" s="13"/>
    </row>
    <row r="4" spans="1:12">
      <c r="E4" s="13"/>
      <c r="F4" s="13"/>
      <c r="G4" s="13"/>
    </row>
    <row r="5" spans="1:12">
      <c r="G5" s="13"/>
    </row>
    <row r="6" spans="1:12" ht="17.7">
      <c r="G6" s="13"/>
      <c r="H6" s="129" t="s">
        <v>216</v>
      </c>
      <c r="I6" s="130"/>
      <c r="J6" s="130"/>
      <c r="K6" s="130"/>
      <c r="L6" s="129" t="s">
        <v>217</v>
      </c>
    </row>
    <row r="7" spans="1:12" s="14" customFormat="1" ht="23.8" thickBot="1">
      <c r="A7" s="13"/>
      <c r="B7" s="145" t="s">
        <v>91</v>
      </c>
      <c r="C7" s="131" t="s">
        <v>199</v>
      </c>
      <c r="D7" s="158" t="s">
        <v>187</v>
      </c>
      <c r="E7" s="132" t="s">
        <v>107</v>
      </c>
      <c r="F7" s="139"/>
      <c r="G7" s="13"/>
      <c r="H7" s="132" t="s">
        <v>76</v>
      </c>
      <c r="I7" s="132" t="s">
        <v>77</v>
      </c>
      <c r="J7" s="132" t="s">
        <v>78</v>
      </c>
      <c r="K7" s="133" t="s">
        <v>79</v>
      </c>
      <c r="L7" s="335" t="s">
        <v>76</v>
      </c>
    </row>
    <row r="8" spans="1:12" s="15" customFormat="1" ht="14.95" customHeight="1">
      <c r="A8" s="13"/>
      <c r="B8" s="13"/>
      <c r="C8" s="134"/>
      <c r="D8" s="38"/>
      <c r="E8" s="19"/>
      <c r="F8" s="19"/>
      <c r="G8" s="13"/>
      <c r="H8" s="38"/>
      <c r="I8" s="38"/>
      <c r="J8" s="38"/>
      <c r="K8" s="38"/>
      <c r="L8" s="243"/>
    </row>
    <row r="9" spans="1:12" s="74" customFormat="1" ht="23.8" thickBot="1">
      <c r="A9" s="136"/>
      <c r="B9" s="121" t="s">
        <v>123</v>
      </c>
      <c r="C9" s="137"/>
      <c r="D9" s="121"/>
      <c r="E9" s="121"/>
      <c r="F9" s="145"/>
      <c r="G9" s="13"/>
      <c r="H9" s="121"/>
      <c r="I9" s="121"/>
      <c r="J9" s="121"/>
      <c r="K9" s="121"/>
      <c r="L9" s="208"/>
    </row>
    <row r="10" spans="1:12" s="74" customFormat="1" ht="23.95" customHeight="1">
      <c r="A10" s="13"/>
      <c r="B10" s="16"/>
      <c r="C10" s="138"/>
      <c r="D10" s="13"/>
      <c r="E10" s="13"/>
      <c r="F10" s="13"/>
      <c r="G10" s="13"/>
      <c r="H10" s="13"/>
      <c r="I10" s="13"/>
      <c r="J10" s="13"/>
      <c r="K10" s="13"/>
      <c r="L10" s="209"/>
    </row>
    <row r="11" spans="1:12" s="14" customFormat="1" ht="16.5" customHeight="1">
      <c r="A11" s="13"/>
      <c r="B11" s="12" t="s">
        <v>6</v>
      </c>
      <c r="C11" s="254">
        <v>1566104</v>
      </c>
      <c r="D11" s="50">
        <v>1638239</v>
      </c>
      <c r="E11" s="140">
        <v>-4.4032036839557587E-2</v>
      </c>
      <c r="F11" s="140"/>
      <c r="G11" s="79"/>
      <c r="H11" s="50">
        <v>1638239</v>
      </c>
      <c r="I11" s="50">
        <v>1581648</v>
      </c>
      <c r="J11" s="50">
        <v>1510540</v>
      </c>
      <c r="K11" s="50">
        <v>1545474</v>
      </c>
      <c r="L11" s="224">
        <v>1566104</v>
      </c>
    </row>
    <row r="12" spans="1:12" s="14" customFormat="1" ht="16.5" customHeight="1">
      <c r="A12" s="13"/>
      <c r="B12" s="12" t="s">
        <v>95</v>
      </c>
      <c r="C12" s="254">
        <v>8061</v>
      </c>
      <c r="D12" s="50">
        <v>33348</v>
      </c>
      <c r="E12" s="140">
        <v>-0.75827635840230301</v>
      </c>
      <c r="F12" s="140"/>
      <c r="G12" s="79"/>
      <c r="H12" s="50">
        <v>33348</v>
      </c>
      <c r="I12" s="50">
        <v>34040</v>
      </c>
      <c r="J12" s="50">
        <v>13240</v>
      </c>
      <c r="K12" s="50">
        <v>6987</v>
      </c>
      <c r="L12" s="224">
        <v>8061</v>
      </c>
    </row>
    <row r="13" spans="1:12" s="14" customFormat="1" ht="16.5" customHeight="1">
      <c r="A13" s="13"/>
      <c r="B13" s="12" t="s">
        <v>96</v>
      </c>
      <c r="C13" s="254">
        <v>1297342</v>
      </c>
      <c r="D13" s="50">
        <v>1262429</v>
      </c>
      <c r="E13" s="140">
        <v>2.7655416661055865E-2</v>
      </c>
      <c r="F13" s="140"/>
      <c r="G13" s="79"/>
      <c r="H13" s="50">
        <v>1262429</v>
      </c>
      <c r="I13" s="50">
        <v>1145027</v>
      </c>
      <c r="J13" s="50">
        <v>1073617</v>
      </c>
      <c r="K13" s="50">
        <v>1090028</v>
      </c>
      <c r="L13" s="224">
        <v>1297342</v>
      </c>
    </row>
    <row r="14" spans="1:12" s="14" customFormat="1" ht="16.5" customHeight="1">
      <c r="A14" s="13"/>
      <c r="B14" s="12" t="s">
        <v>185</v>
      </c>
      <c r="C14" s="254">
        <v>78319</v>
      </c>
      <c r="D14" s="50">
        <v>0</v>
      </c>
      <c r="E14" s="140" t="s">
        <v>136</v>
      </c>
      <c r="F14" s="140"/>
      <c r="G14" s="79"/>
      <c r="H14" s="50">
        <v>0</v>
      </c>
      <c r="I14" s="50">
        <v>0</v>
      </c>
      <c r="J14" s="50">
        <v>88907</v>
      </c>
      <c r="K14" s="50">
        <v>101918</v>
      </c>
      <c r="L14" s="224">
        <v>78319</v>
      </c>
    </row>
    <row r="15" spans="1:12" s="14" customFormat="1" ht="16.5" customHeight="1">
      <c r="A15" s="13"/>
      <c r="B15" s="12" t="s">
        <v>97</v>
      </c>
      <c r="C15" s="254">
        <v>123161</v>
      </c>
      <c r="D15" s="50">
        <v>122995</v>
      </c>
      <c r="E15" s="140">
        <v>1.349648359689315E-3</v>
      </c>
      <c r="F15" s="140"/>
      <c r="G15" s="79"/>
      <c r="H15" s="50">
        <v>122995</v>
      </c>
      <c r="I15" s="50">
        <v>103311</v>
      </c>
      <c r="J15" s="50">
        <v>40476</v>
      </c>
      <c r="K15" s="50">
        <v>-65447</v>
      </c>
      <c r="L15" s="224">
        <v>123161</v>
      </c>
    </row>
    <row r="16" spans="1:12" s="14" customFormat="1" ht="16.5" customHeight="1">
      <c r="A16" s="13"/>
      <c r="B16" s="12" t="s">
        <v>98</v>
      </c>
      <c r="C16" s="254">
        <v>-90512</v>
      </c>
      <c r="D16" s="50">
        <v>-44461</v>
      </c>
      <c r="E16" s="140" t="s">
        <v>136</v>
      </c>
      <c r="F16" s="140"/>
      <c r="G16" s="79"/>
      <c r="H16" s="50">
        <v>-44461</v>
      </c>
      <c r="I16" s="50">
        <v>-45594</v>
      </c>
      <c r="J16" s="50">
        <v>-58496</v>
      </c>
      <c r="K16" s="50">
        <v>-45881</v>
      </c>
      <c r="L16" s="224">
        <v>-90512</v>
      </c>
    </row>
    <row r="17" spans="1:12" s="15" customFormat="1" ht="16.5" customHeight="1">
      <c r="A17" s="16"/>
      <c r="B17" s="125" t="s">
        <v>99</v>
      </c>
      <c r="C17" s="255">
        <v>2982475</v>
      </c>
      <c r="D17" s="252">
        <v>3012550</v>
      </c>
      <c r="E17" s="296">
        <v>-9.9832367927503718E-3</v>
      </c>
      <c r="F17" s="185"/>
      <c r="G17" s="13"/>
      <c r="H17" s="252">
        <v>3012550</v>
      </c>
      <c r="I17" s="252">
        <v>2818432</v>
      </c>
      <c r="J17" s="252">
        <v>2668284</v>
      </c>
      <c r="K17" s="252">
        <v>2633079</v>
      </c>
      <c r="L17" s="251">
        <v>2982475</v>
      </c>
    </row>
    <row r="18" spans="1:12" s="14" customFormat="1" ht="16.5" customHeight="1">
      <c r="A18" s="13"/>
      <c r="B18" s="12" t="s">
        <v>100</v>
      </c>
      <c r="C18" s="254">
        <v>-583117</v>
      </c>
      <c r="D18" s="50">
        <v>-581557</v>
      </c>
      <c r="E18" s="140">
        <v>2.6824541704424387E-3</v>
      </c>
      <c r="F18" s="140"/>
      <c r="G18" s="13"/>
      <c r="H18" s="50">
        <v>-581557</v>
      </c>
      <c r="I18" s="50">
        <v>-582289</v>
      </c>
      <c r="J18" s="50">
        <v>-577489</v>
      </c>
      <c r="K18" s="50">
        <v>-606371</v>
      </c>
      <c r="L18" s="224">
        <v>-583117</v>
      </c>
    </row>
    <row r="19" spans="1:12" s="14" customFormat="1" ht="16.5" customHeight="1">
      <c r="A19" s="13"/>
      <c r="B19" s="12" t="s">
        <v>101</v>
      </c>
      <c r="C19" s="254">
        <v>-346641</v>
      </c>
      <c r="D19" s="50">
        <v>-350703</v>
      </c>
      <c r="E19" s="140">
        <v>-1.1582450107355813E-2</v>
      </c>
      <c r="F19" s="140"/>
      <c r="G19" s="13"/>
      <c r="H19" s="50">
        <v>-350703</v>
      </c>
      <c r="I19" s="50">
        <v>-357776</v>
      </c>
      <c r="J19" s="50">
        <v>-348154</v>
      </c>
      <c r="K19" s="50">
        <v>-345946</v>
      </c>
      <c r="L19" s="224">
        <v>-346641</v>
      </c>
    </row>
    <row r="20" spans="1:12" s="14" customFormat="1" ht="16.5" customHeight="1">
      <c r="A20" s="13"/>
      <c r="B20" s="12" t="s">
        <v>7</v>
      </c>
      <c r="C20" s="254">
        <v>5586</v>
      </c>
      <c r="D20" s="50">
        <v>6867</v>
      </c>
      <c r="E20" s="140">
        <v>-0.18654434250764529</v>
      </c>
      <c r="F20" s="140"/>
      <c r="G20" s="13"/>
      <c r="H20" s="50">
        <v>6867</v>
      </c>
      <c r="I20" s="50">
        <v>9559</v>
      </c>
      <c r="J20" s="50">
        <v>7913</v>
      </c>
      <c r="K20" s="50">
        <v>11216</v>
      </c>
      <c r="L20" s="224">
        <v>5586</v>
      </c>
    </row>
    <row r="21" spans="1:12" s="14" customFormat="1" ht="16.5" customHeight="1">
      <c r="A21" s="13"/>
      <c r="B21" s="12" t="s">
        <v>8</v>
      </c>
      <c r="C21" s="254">
        <v>-52877</v>
      </c>
      <c r="D21" s="50">
        <v>-57429</v>
      </c>
      <c r="E21" s="140">
        <v>-7.9263090076442166E-2</v>
      </c>
      <c r="F21" s="140"/>
      <c r="G21" s="13"/>
      <c r="H21" s="50">
        <v>-57429</v>
      </c>
      <c r="I21" s="50">
        <v>-53275</v>
      </c>
      <c r="J21" s="50">
        <v>-55064</v>
      </c>
      <c r="K21" s="50">
        <v>-54966</v>
      </c>
      <c r="L21" s="224">
        <v>-52877</v>
      </c>
    </row>
    <row r="22" spans="1:12" s="15" customFormat="1" ht="16.5" customHeight="1">
      <c r="A22" s="16"/>
      <c r="B22" s="40" t="s">
        <v>37</v>
      </c>
      <c r="C22" s="144">
        <v>-977049</v>
      </c>
      <c r="D22" s="10">
        <v>-982822</v>
      </c>
      <c r="E22" s="295">
        <v>-5.8739018866081905E-3</v>
      </c>
      <c r="F22" s="80"/>
      <c r="G22" s="13"/>
      <c r="H22" s="10">
        <v>-982822</v>
      </c>
      <c r="I22" s="10">
        <v>-983781</v>
      </c>
      <c r="J22" s="10">
        <v>-972794</v>
      </c>
      <c r="K22" s="10">
        <v>-996067</v>
      </c>
      <c r="L22" s="214">
        <v>-977049</v>
      </c>
    </row>
    <row r="23" spans="1:12" s="15" customFormat="1" ht="16.5" customHeight="1">
      <c r="A23" s="16"/>
      <c r="B23" s="125" t="s">
        <v>102</v>
      </c>
      <c r="C23" s="255">
        <v>2005426</v>
      </c>
      <c r="D23" s="252">
        <v>2029728</v>
      </c>
      <c r="E23" s="296">
        <v>-1.197303283986817E-2</v>
      </c>
      <c r="F23" s="185"/>
      <c r="G23" s="13"/>
      <c r="H23" s="252">
        <v>2029728</v>
      </c>
      <c r="I23" s="252">
        <v>1834651</v>
      </c>
      <c r="J23" s="252">
        <v>1695490</v>
      </c>
      <c r="K23" s="252">
        <v>1637012</v>
      </c>
      <c r="L23" s="251">
        <v>2005426</v>
      </c>
    </row>
    <row r="24" spans="1:12" s="14" customFormat="1" ht="16.5" customHeight="1">
      <c r="A24" s="13"/>
      <c r="B24" s="41" t="s">
        <v>131</v>
      </c>
      <c r="C24" s="254">
        <v>-100407</v>
      </c>
      <c r="D24" s="50">
        <v>-103045</v>
      </c>
      <c r="E24" s="140">
        <v>-2.5600465815905693E-2</v>
      </c>
      <c r="F24" s="140"/>
      <c r="G24" s="13"/>
      <c r="H24" s="50">
        <v>-103045</v>
      </c>
      <c r="I24" s="50">
        <v>-103701</v>
      </c>
      <c r="J24" s="50">
        <v>-65563</v>
      </c>
      <c r="K24" s="50">
        <v>-165822</v>
      </c>
      <c r="L24" s="224">
        <v>-100407</v>
      </c>
    </row>
    <row r="25" spans="1:12" s="15" customFormat="1" ht="16.5" customHeight="1">
      <c r="A25" s="16"/>
      <c r="B25" s="125" t="s">
        <v>134</v>
      </c>
      <c r="C25" s="255">
        <v>1905019</v>
      </c>
      <c r="D25" s="252">
        <v>1926683</v>
      </c>
      <c r="E25" s="296">
        <v>-1.1244195334676244E-2</v>
      </c>
      <c r="F25" s="185"/>
      <c r="G25" s="13"/>
      <c r="H25" s="252">
        <v>1926683</v>
      </c>
      <c r="I25" s="252">
        <v>1730950</v>
      </c>
      <c r="J25" s="252">
        <v>1629927</v>
      </c>
      <c r="K25" s="252">
        <v>1471190</v>
      </c>
      <c r="L25" s="251">
        <v>1905019</v>
      </c>
    </row>
    <row r="26" spans="1:12" s="14" customFormat="1" ht="16.5" customHeight="1">
      <c r="A26" s="13"/>
      <c r="B26" s="12" t="s">
        <v>38</v>
      </c>
      <c r="C26" s="254">
        <v>-25901</v>
      </c>
      <c r="D26" s="50">
        <v>-23375</v>
      </c>
      <c r="E26" s="140">
        <v>0.1080641711229946</v>
      </c>
      <c r="F26" s="140"/>
      <c r="G26" s="13"/>
      <c r="H26" s="50">
        <v>-23375</v>
      </c>
      <c r="I26" s="50">
        <v>-642</v>
      </c>
      <c r="J26" s="50">
        <v>-19286</v>
      </c>
      <c r="K26" s="50">
        <v>-209580</v>
      </c>
      <c r="L26" s="224">
        <v>-25901</v>
      </c>
    </row>
    <row r="27" spans="1:12" s="14" customFormat="1" ht="16.5" customHeight="1">
      <c r="A27" s="13"/>
      <c r="B27" s="42" t="s">
        <v>39</v>
      </c>
      <c r="C27" s="254">
        <v>-18698</v>
      </c>
      <c r="D27" s="50">
        <v>-12383</v>
      </c>
      <c r="E27" s="140">
        <v>0.50997335056125337</v>
      </c>
      <c r="F27" s="140"/>
      <c r="G27" s="13"/>
      <c r="H27" s="50">
        <v>-12383</v>
      </c>
      <c r="I27" s="50">
        <v>-16068</v>
      </c>
      <c r="J27" s="50">
        <v>-15785</v>
      </c>
      <c r="K27" s="50">
        <v>-42707</v>
      </c>
      <c r="L27" s="224">
        <v>-18698</v>
      </c>
    </row>
    <row r="28" spans="1:12" s="14" customFormat="1" ht="16.5" customHeight="1">
      <c r="A28" s="13"/>
      <c r="B28" s="43" t="s">
        <v>82</v>
      </c>
      <c r="C28" s="254">
        <v>-4</v>
      </c>
      <c r="D28" s="50">
        <v>-3</v>
      </c>
      <c r="E28" s="140">
        <v>0.33333333333333326</v>
      </c>
      <c r="F28" s="140"/>
      <c r="G28" s="13"/>
      <c r="H28" s="50">
        <v>-3</v>
      </c>
      <c r="I28" s="50">
        <v>-1</v>
      </c>
      <c r="J28" s="50">
        <v>0</v>
      </c>
      <c r="K28" s="50">
        <v>-13486</v>
      </c>
      <c r="L28" s="224">
        <v>-4</v>
      </c>
    </row>
    <row r="29" spans="1:12" s="14" customFormat="1" ht="16.5" customHeight="1">
      <c r="A29" s="13"/>
      <c r="B29" s="43" t="s">
        <v>83</v>
      </c>
      <c r="C29" s="254">
        <v>-14290</v>
      </c>
      <c r="D29" s="50">
        <v>-12594</v>
      </c>
      <c r="E29" s="140">
        <v>0.13466730188978882</v>
      </c>
      <c r="F29" s="140"/>
      <c r="G29" s="13"/>
      <c r="H29" s="50">
        <v>-12594</v>
      </c>
      <c r="I29" s="50">
        <v>-16067</v>
      </c>
      <c r="J29" s="50">
        <v>-14305</v>
      </c>
      <c r="K29" s="50">
        <v>-14404</v>
      </c>
      <c r="L29" s="224">
        <v>-14290</v>
      </c>
    </row>
    <row r="30" spans="1:12" s="14" customFormat="1" ht="16.5" customHeight="1">
      <c r="A30" s="13"/>
      <c r="B30" s="43" t="s">
        <v>84</v>
      </c>
      <c r="C30" s="254">
        <v>0</v>
      </c>
      <c r="D30" s="50">
        <v>0</v>
      </c>
      <c r="E30" s="140" t="s">
        <v>136</v>
      </c>
      <c r="F30" s="140"/>
      <c r="G30" s="13"/>
      <c r="H30" s="50">
        <v>0</v>
      </c>
      <c r="I30" s="50">
        <v>0</v>
      </c>
      <c r="J30" s="50">
        <v>0</v>
      </c>
      <c r="K30" s="50">
        <v>0</v>
      </c>
      <c r="L30" s="224">
        <v>0</v>
      </c>
    </row>
    <row r="31" spans="1:12" s="14" customFormat="1" ht="16.5" customHeight="1">
      <c r="A31" s="13"/>
      <c r="B31" s="12" t="s">
        <v>9</v>
      </c>
      <c r="C31" s="254">
        <v>-11687</v>
      </c>
      <c r="D31" s="50">
        <v>-7074</v>
      </c>
      <c r="E31" s="140">
        <v>0.65210630477806042</v>
      </c>
      <c r="F31" s="140"/>
      <c r="G31" s="13"/>
      <c r="H31" s="50">
        <v>-7074</v>
      </c>
      <c r="I31" s="50">
        <v>-6592</v>
      </c>
      <c r="J31" s="50">
        <v>-6712</v>
      </c>
      <c r="K31" s="50">
        <v>-721058</v>
      </c>
      <c r="L31" s="224">
        <v>-11687</v>
      </c>
    </row>
    <row r="32" spans="1:12" s="15" customFormat="1" ht="16.5" customHeight="1">
      <c r="A32" s="13"/>
      <c r="B32" s="12" t="s">
        <v>10</v>
      </c>
      <c r="C32" s="254">
        <v>-23234</v>
      </c>
      <c r="D32" s="50">
        <v>1543</v>
      </c>
      <c r="E32" s="140" t="s">
        <v>136</v>
      </c>
      <c r="F32" s="140"/>
      <c r="G32" s="13"/>
      <c r="H32" s="50">
        <v>1543</v>
      </c>
      <c r="I32" s="50">
        <v>616176</v>
      </c>
      <c r="J32" s="50">
        <v>4811</v>
      </c>
      <c r="K32" s="50">
        <v>755</v>
      </c>
      <c r="L32" s="224">
        <v>-23234</v>
      </c>
    </row>
    <row r="33" spans="1:12" s="15" customFormat="1" ht="16.5" customHeight="1">
      <c r="A33" s="16"/>
      <c r="B33" s="125" t="s">
        <v>103</v>
      </c>
      <c r="C33" s="255">
        <v>1844197</v>
      </c>
      <c r="D33" s="252">
        <v>1897777</v>
      </c>
      <c r="E33" s="296">
        <v>-2.8233032648198431E-2</v>
      </c>
      <c r="F33" s="185"/>
      <c r="G33" s="13"/>
      <c r="H33" s="252">
        <v>1897777</v>
      </c>
      <c r="I33" s="252">
        <v>2339892</v>
      </c>
      <c r="J33" s="252">
        <v>1608740</v>
      </c>
      <c r="K33" s="252">
        <v>541307</v>
      </c>
      <c r="L33" s="251">
        <v>1844197</v>
      </c>
    </row>
    <row r="34" spans="1:12" ht="16.5" customHeight="1">
      <c r="A34" s="16"/>
      <c r="B34" s="125" t="s">
        <v>106</v>
      </c>
      <c r="C34" s="255">
        <v>1126276</v>
      </c>
      <c r="D34" s="252">
        <v>1258956</v>
      </c>
      <c r="E34" s="296">
        <v>-0.10538890954092117</v>
      </c>
      <c r="F34" s="185"/>
      <c r="G34" s="13"/>
      <c r="H34" s="252">
        <v>1258956</v>
      </c>
      <c r="I34" s="252">
        <v>1778724</v>
      </c>
      <c r="J34" s="252">
        <v>1061661</v>
      </c>
      <c r="K34" s="252">
        <v>438470</v>
      </c>
      <c r="L34" s="251">
        <v>1126276</v>
      </c>
    </row>
    <row r="35" spans="1:12" s="15" customFormat="1" ht="16.5" customHeight="1">
      <c r="A35" s="13"/>
      <c r="B35" s="12" t="s">
        <v>178</v>
      </c>
      <c r="C35" s="254">
        <v>0</v>
      </c>
      <c r="D35" s="50">
        <v>0</v>
      </c>
      <c r="E35" s="140" t="s">
        <v>136</v>
      </c>
      <c r="F35" s="140"/>
      <c r="G35" s="13"/>
      <c r="H35" s="50">
        <v>0</v>
      </c>
      <c r="I35" s="50">
        <v>0</v>
      </c>
      <c r="J35" s="50">
        <v>0</v>
      </c>
      <c r="K35" s="50">
        <v>-8415</v>
      </c>
      <c r="L35" s="224">
        <v>0</v>
      </c>
    </row>
    <row r="36" spans="1:12" ht="16.5" customHeight="1">
      <c r="A36" s="16"/>
      <c r="B36" s="125" t="s">
        <v>179</v>
      </c>
      <c r="C36" s="255">
        <v>1126276</v>
      </c>
      <c r="D36" s="252">
        <v>1258956</v>
      </c>
      <c r="E36" s="296">
        <v>-0.10538890954092117</v>
      </c>
      <c r="F36" s="185"/>
      <c r="G36" s="13"/>
      <c r="H36" s="252">
        <v>1258956</v>
      </c>
      <c r="I36" s="252">
        <v>1778724</v>
      </c>
      <c r="J36" s="252">
        <v>1061661</v>
      </c>
      <c r="K36" s="252">
        <v>430055</v>
      </c>
      <c r="L36" s="251">
        <v>1126276</v>
      </c>
    </row>
    <row r="37" spans="1:12" ht="16.5" customHeight="1">
      <c r="A37" s="16"/>
      <c r="B37" s="125" t="s">
        <v>200</v>
      </c>
      <c r="C37" s="255">
        <v>1126276</v>
      </c>
      <c r="D37" s="252">
        <v>1258956</v>
      </c>
      <c r="E37" s="296">
        <v>-0.10538890954092117</v>
      </c>
      <c r="F37" s="185"/>
      <c r="G37" s="13"/>
      <c r="H37" s="252">
        <v>1258956</v>
      </c>
      <c r="I37" s="252">
        <v>1738530.3759999999</v>
      </c>
      <c r="J37" s="252">
        <v>1061445.9620000001</v>
      </c>
      <c r="K37" s="252">
        <v>392373.00099999999</v>
      </c>
      <c r="L37" s="251">
        <v>1126276</v>
      </c>
    </row>
    <row r="38" spans="1:12" ht="16.5" customHeight="1">
      <c r="B38" s="9"/>
      <c r="C38" s="144"/>
      <c r="D38" s="10"/>
      <c r="E38" s="301"/>
      <c r="F38" s="64"/>
      <c r="G38" s="13"/>
      <c r="H38" s="10"/>
      <c r="I38" s="10"/>
      <c r="J38" s="10"/>
      <c r="K38" s="10"/>
      <c r="L38" s="218"/>
    </row>
    <row r="39" spans="1:12" ht="23.8" thickBot="1">
      <c r="A39" s="136"/>
      <c r="B39" s="121" t="s">
        <v>109</v>
      </c>
      <c r="C39" s="149"/>
      <c r="D39" s="171"/>
      <c r="E39" s="302"/>
      <c r="F39" s="145"/>
      <c r="G39" s="13"/>
      <c r="H39" s="121"/>
      <c r="I39" s="121"/>
      <c r="J39" s="121"/>
      <c r="K39" s="121"/>
      <c r="L39" s="208"/>
    </row>
    <row r="40" spans="1:12" ht="16.5" customHeight="1">
      <c r="A40" s="148"/>
      <c r="B40" s="145"/>
      <c r="C40" s="150"/>
      <c r="D40" s="172"/>
      <c r="E40" s="303"/>
      <c r="F40" s="145"/>
      <c r="G40" s="13"/>
      <c r="H40" s="145"/>
      <c r="I40" s="145"/>
      <c r="J40" s="145"/>
      <c r="K40" s="145"/>
      <c r="L40" s="221"/>
    </row>
    <row r="41" spans="1:12" ht="16.5" customHeight="1">
      <c r="B41" s="40" t="s">
        <v>247</v>
      </c>
      <c r="C41" s="151">
        <v>0.32759671078550534</v>
      </c>
      <c r="D41" s="81">
        <v>0.32624255199083835</v>
      </c>
      <c r="E41" s="152">
        <v>0.13541587946669931</v>
      </c>
      <c r="F41" s="88"/>
      <c r="G41" s="13"/>
      <c r="H41" s="81">
        <v>0.32624255199083835</v>
      </c>
      <c r="I41" s="81">
        <v>0.34905259378264225</v>
      </c>
      <c r="J41" s="81">
        <v>0.36457663427131443</v>
      </c>
      <c r="K41" s="81">
        <v>0.37828982723268084</v>
      </c>
      <c r="L41" s="215">
        <v>0.32759671078550534</v>
      </c>
    </row>
    <row r="42" spans="1:12" ht="16.5" customHeight="1">
      <c r="B42" s="40" t="s">
        <v>248</v>
      </c>
      <c r="C42" s="153">
        <v>24.975458782925028</v>
      </c>
      <c r="D42" s="83">
        <v>25.952847382416579</v>
      </c>
      <c r="E42" s="154">
        <v>-0.97738859949155099</v>
      </c>
      <c r="F42" s="83"/>
      <c r="G42" s="13"/>
      <c r="H42" s="83">
        <v>25.952847382416579</v>
      </c>
      <c r="I42" s="83">
        <v>25.540160488375374</v>
      </c>
      <c r="J42" s="83">
        <v>15.950985661973615</v>
      </c>
      <c r="K42" s="83">
        <v>41.010829317779283</v>
      </c>
      <c r="L42" s="216">
        <v>24.975458782925028</v>
      </c>
    </row>
    <row r="43" spans="1:12" ht="16.5" customHeight="1">
      <c r="B43" s="40"/>
      <c r="C43" s="151"/>
      <c r="D43" s="81"/>
      <c r="E43" s="154"/>
      <c r="F43" s="83"/>
      <c r="G43" s="13"/>
      <c r="H43" s="83"/>
      <c r="I43" s="83"/>
      <c r="J43" s="83"/>
      <c r="K43" s="83"/>
      <c r="L43" s="216"/>
    </row>
    <row r="44" spans="1:12" ht="23.8" thickBot="1">
      <c r="A44" s="136"/>
      <c r="B44" s="121" t="s">
        <v>113</v>
      </c>
      <c r="C44" s="149"/>
      <c r="D44" s="171"/>
      <c r="E44" s="304"/>
      <c r="F44" s="172"/>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56">
        <v>151851508</v>
      </c>
      <c r="D46" s="257">
        <v>144987859</v>
      </c>
      <c r="E46" s="295">
        <v>4.733947412796824E-2</v>
      </c>
      <c r="F46" s="258"/>
      <c r="G46" s="259"/>
      <c r="H46" s="257">
        <v>144987859</v>
      </c>
      <c r="I46" s="257">
        <v>145594807</v>
      </c>
      <c r="J46" s="257">
        <v>145181717</v>
      </c>
      <c r="K46" s="257">
        <v>148439497</v>
      </c>
      <c r="L46" s="260">
        <v>151851508</v>
      </c>
    </row>
    <row r="47" spans="1:12" ht="16.5" customHeight="1">
      <c r="B47" s="40" t="s">
        <v>89</v>
      </c>
      <c r="C47" s="256">
        <v>188875976</v>
      </c>
      <c r="D47" s="257">
        <v>177772012</v>
      </c>
      <c r="E47" s="295">
        <v>6.2461823293084029E-2</v>
      </c>
      <c r="F47" s="258"/>
      <c r="G47" s="259"/>
      <c r="H47" s="257">
        <v>177772012</v>
      </c>
      <c r="I47" s="257">
        <v>180305062</v>
      </c>
      <c r="J47" s="257">
        <v>183194085</v>
      </c>
      <c r="K47" s="257">
        <v>190938395</v>
      </c>
      <c r="L47" s="260">
        <v>188875976</v>
      </c>
    </row>
    <row r="48" spans="1:12" ht="16.5" customHeight="1">
      <c r="B48" s="40" t="s">
        <v>45</v>
      </c>
      <c r="C48" s="256">
        <v>111126315</v>
      </c>
      <c r="D48" s="257">
        <v>102151621.5</v>
      </c>
      <c r="E48" s="295">
        <v>8.7856593642030356E-2</v>
      </c>
      <c r="F48" s="258"/>
      <c r="G48" s="259"/>
      <c r="H48" s="257">
        <v>102151621.5</v>
      </c>
      <c r="I48" s="257">
        <v>108424127</v>
      </c>
      <c r="J48" s="257">
        <v>110346017.5</v>
      </c>
      <c r="K48" s="257">
        <v>112699648.5</v>
      </c>
      <c r="L48" s="260">
        <v>111126315</v>
      </c>
    </row>
    <row r="49" spans="1:12" ht="16.5" customHeight="1">
      <c r="B49" s="40"/>
      <c r="C49" s="156"/>
      <c r="D49" s="84"/>
      <c r="E49" s="295"/>
      <c r="F49" s="80"/>
      <c r="G49" s="13"/>
      <c r="H49" s="84"/>
      <c r="I49" s="84"/>
      <c r="J49" s="84"/>
      <c r="K49" s="84"/>
      <c r="L49" s="217"/>
    </row>
    <row r="50" spans="1:12" ht="23.8" thickBot="1">
      <c r="A50" s="136"/>
      <c r="B50" s="121" t="s">
        <v>115</v>
      </c>
      <c r="C50" s="149"/>
      <c r="D50" s="171"/>
      <c r="E50" s="304"/>
      <c r="F50" s="172"/>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26454.237000000001</v>
      </c>
      <c r="D52" s="47">
        <v>26165.255000000001</v>
      </c>
      <c r="E52" s="295">
        <v>1.1044493929067478E-2</v>
      </c>
      <c r="F52" s="80"/>
      <c r="G52" s="13"/>
      <c r="H52" s="47">
        <v>26165.255000000001</v>
      </c>
      <c r="I52" s="47">
        <v>26155.917000000001</v>
      </c>
      <c r="J52" s="47">
        <v>26224.776999999998</v>
      </c>
      <c r="K52" s="47">
        <v>26484.406999999999</v>
      </c>
      <c r="L52" s="218">
        <v>26454.237000000001</v>
      </c>
    </row>
    <row r="53" spans="1:12">
      <c r="B53" s="40" t="s">
        <v>180</v>
      </c>
      <c r="C53" s="157">
        <v>0.3080838862075902</v>
      </c>
      <c r="D53" s="44">
        <v>0.37565756977934661</v>
      </c>
      <c r="E53" s="152">
        <v>-6.7573683571756415</v>
      </c>
      <c r="F53" s="88"/>
      <c r="G53" s="13"/>
      <c r="H53" s="44">
        <v>0.37565756980736958</v>
      </c>
      <c r="I53" s="44">
        <v>0.50413948469310188</v>
      </c>
      <c r="J53" s="44">
        <v>0.29640426500756217</v>
      </c>
      <c r="K53" s="44">
        <v>0.10763082281404891</v>
      </c>
      <c r="L53" s="157">
        <v>0.3080838862075902</v>
      </c>
    </row>
    <row r="54" spans="1:12" s="306" customFormat="1" ht="26.5" customHeight="1">
      <c r="A54" s="12"/>
      <c r="B54" s="370"/>
      <c r="C54" s="357"/>
      <c r="D54" s="357"/>
      <c r="E54" s="357"/>
      <c r="F54" s="357"/>
      <c r="G54" s="357"/>
      <c r="H54" s="357"/>
      <c r="I54" s="357"/>
      <c r="J54" s="357"/>
      <c r="K54" s="357"/>
      <c r="L54" s="371"/>
    </row>
    <row r="55" spans="1:12" s="12" customFormat="1" ht="18.350000000000001" customHeight="1">
      <c r="A55" s="12" t="s">
        <v>75</v>
      </c>
      <c r="B55" s="347" t="s">
        <v>177</v>
      </c>
      <c r="C55" s="347"/>
      <c r="D55" s="347"/>
      <c r="E55" s="347"/>
      <c r="F55" s="347"/>
      <c r="G55" s="347"/>
      <c r="H55" s="347"/>
      <c r="I55" s="347"/>
      <c r="J55" s="347"/>
      <c r="K55" s="347"/>
      <c r="L55" s="347"/>
    </row>
    <row r="56" spans="1:12" s="12" customFormat="1" ht="18.350000000000001" customHeight="1">
      <c r="B56" s="347" t="s">
        <v>211</v>
      </c>
      <c r="C56" s="347"/>
      <c r="D56" s="347"/>
      <c r="E56" s="347"/>
      <c r="F56" s="347"/>
      <c r="G56" s="347"/>
      <c r="H56" s="347"/>
      <c r="I56" s="347"/>
      <c r="J56" s="347"/>
      <c r="K56" s="347"/>
      <c r="L56" s="347"/>
    </row>
    <row r="57" spans="1:12" s="12" customFormat="1" ht="25.15"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c r="G59" s="13"/>
    </row>
  </sheetData>
  <mergeCells count="3">
    <mergeCell ref="B54:L54"/>
    <mergeCell ref="B58:L58"/>
    <mergeCell ref="B57:L57"/>
  </mergeCells>
  <phoneticPr fontId="5" type="noConversion"/>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B050"/>
    <pageSetUpPr fitToPage="1"/>
  </sheetPr>
  <dimension ref="A1:L59"/>
  <sheetViews>
    <sheetView showGridLines="0" topLeftCell="A31" zoomScaleNormal="100" zoomScaleSheetLayoutView="50" workbookViewId="0">
      <selection activeCell="L59" sqref="L59"/>
    </sheetView>
  </sheetViews>
  <sheetFormatPr defaultColWidth="9.125" defaultRowHeight="12.75" customHeight="1"/>
  <cols>
    <col min="1" max="1" width="1" style="13" customWidth="1"/>
    <col min="2" max="2" width="50.625" style="13" customWidth="1"/>
    <col min="3" max="4" width="12.625" style="13" customWidth="1"/>
    <col min="5" max="5" width="19" style="18" bestFit="1" customWidth="1"/>
    <col min="6" max="7" width="2.375"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E3" s="13"/>
      <c r="F3" s="13"/>
      <c r="G3" s="13"/>
    </row>
    <row r="4" spans="1:12" ht="11.55">
      <c r="E4" s="13"/>
      <c r="F4" s="13"/>
      <c r="G4" s="13"/>
    </row>
    <row r="5" spans="1:12" ht="12.75" customHeight="1">
      <c r="E5" s="13"/>
      <c r="F5" s="13"/>
      <c r="G5" s="13"/>
    </row>
    <row r="6" spans="1:12" ht="17.7">
      <c r="G6" s="13"/>
      <c r="H6" s="129" t="s">
        <v>216</v>
      </c>
      <c r="I6" s="130"/>
      <c r="J6" s="130"/>
      <c r="K6" s="130"/>
      <c r="L6" s="129" t="s">
        <v>217</v>
      </c>
    </row>
    <row r="7" spans="1:12" s="14" customFormat="1" ht="23.8" thickBot="1">
      <c r="A7" s="13"/>
      <c r="B7" s="145" t="s">
        <v>92</v>
      </c>
      <c r="C7" s="131" t="s">
        <v>199</v>
      </c>
      <c r="D7" s="158" t="s">
        <v>187</v>
      </c>
      <c r="E7" s="132" t="s">
        <v>107</v>
      </c>
      <c r="F7" s="139"/>
      <c r="G7" s="13"/>
      <c r="H7" s="132" t="s">
        <v>76</v>
      </c>
      <c r="I7" s="132" t="s">
        <v>77</v>
      </c>
      <c r="J7" s="132" t="s">
        <v>78</v>
      </c>
      <c r="K7" s="133" t="s">
        <v>79</v>
      </c>
      <c r="L7" s="335" t="s">
        <v>76</v>
      </c>
    </row>
    <row r="8" spans="1:12" s="15" customFormat="1" ht="14.95" customHeight="1">
      <c r="A8" s="13"/>
      <c r="B8" s="13"/>
      <c r="C8" s="134"/>
      <c r="D8" s="38"/>
      <c r="E8" s="19"/>
      <c r="F8" s="19"/>
      <c r="G8" s="13"/>
      <c r="H8" s="38"/>
      <c r="I8" s="38"/>
      <c r="J8" s="38"/>
      <c r="K8" s="38"/>
      <c r="L8" s="243"/>
    </row>
    <row r="9" spans="1:12" s="74" customFormat="1" ht="23.8" thickBot="1">
      <c r="A9" s="136"/>
      <c r="B9" s="121" t="s">
        <v>123</v>
      </c>
      <c r="C9" s="137"/>
      <c r="D9" s="121"/>
      <c r="E9" s="121"/>
      <c r="F9" s="145"/>
      <c r="G9" s="13"/>
      <c r="H9" s="121"/>
      <c r="I9" s="121"/>
      <c r="J9" s="121"/>
      <c r="K9" s="121"/>
      <c r="L9" s="208"/>
    </row>
    <row r="10" spans="1:12" s="74" customFormat="1" ht="23.95" customHeight="1">
      <c r="A10" s="13"/>
      <c r="B10" s="16"/>
      <c r="C10" s="138"/>
      <c r="D10" s="13"/>
      <c r="E10" s="13"/>
      <c r="F10" s="13"/>
      <c r="G10" s="13"/>
      <c r="H10" s="13"/>
      <c r="I10" s="13"/>
      <c r="J10" s="13"/>
      <c r="K10" s="13"/>
      <c r="L10" s="209"/>
    </row>
    <row r="11" spans="1:12" s="14" customFormat="1" ht="16.5" customHeight="1">
      <c r="A11" s="13"/>
      <c r="B11" s="12" t="s">
        <v>6</v>
      </c>
      <c r="C11" s="254">
        <v>828884</v>
      </c>
      <c r="D11" s="50">
        <v>767554</v>
      </c>
      <c r="E11" s="140">
        <v>7.9903172936366618E-2</v>
      </c>
      <c r="F11" s="140"/>
      <c r="G11" s="79"/>
      <c r="H11" s="50">
        <v>767554</v>
      </c>
      <c r="I11" s="50">
        <v>799281</v>
      </c>
      <c r="J11" s="50">
        <v>826094</v>
      </c>
      <c r="K11" s="50">
        <v>841003</v>
      </c>
      <c r="L11" s="224">
        <v>828884</v>
      </c>
    </row>
    <row r="12" spans="1:12" s="14" customFormat="1" ht="16.5" customHeight="1">
      <c r="A12" s="13"/>
      <c r="B12" s="12" t="s">
        <v>95</v>
      </c>
      <c r="C12" s="254">
        <v>409</v>
      </c>
      <c r="D12" s="50">
        <v>700</v>
      </c>
      <c r="E12" s="140">
        <v>-0.4157142857142857</v>
      </c>
      <c r="F12" s="140"/>
      <c r="G12" s="79"/>
      <c r="H12" s="50">
        <v>700</v>
      </c>
      <c r="I12" s="50">
        <v>353</v>
      </c>
      <c r="J12" s="50">
        <v>341</v>
      </c>
      <c r="K12" s="50">
        <v>1265</v>
      </c>
      <c r="L12" s="224">
        <v>409</v>
      </c>
    </row>
    <row r="13" spans="1:12" s="14" customFormat="1" ht="16.5" customHeight="1">
      <c r="A13" s="13"/>
      <c r="B13" s="12" t="s">
        <v>96</v>
      </c>
      <c r="C13" s="254">
        <v>524981</v>
      </c>
      <c r="D13" s="50">
        <v>466333</v>
      </c>
      <c r="E13" s="140">
        <v>0.12576420712237812</v>
      </c>
      <c r="F13" s="140"/>
      <c r="G13" s="79"/>
      <c r="H13" s="50">
        <v>466333</v>
      </c>
      <c r="I13" s="50">
        <v>428467</v>
      </c>
      <c r="J13" s="50">
        <v>418447</v>
      </c>
      <c r="K13" s="50">
        <v>413164</v>
      </c>
      <c r="L13" s="224">
        <v>524981</v>
      </c>
    </row>
    <row r="14" spans="1:12" s="14" customFormat="1" ht="16.5" customHeight="1">
      <c r="A14" s="13"/>
      <c r="B14" s="12" t="s">
        <v>185</v>
      </c>
      <c r="C14" s="254">
        <v>0</v>
      </c>
      <c r="D14" s="50">
        <v>0</v>
      </c>
      <c r="E14" s="140" t="s">
        <v>136</v>
      </c>
      <c r="F14" s="140"/>
      <c r="G14" s="79"/>
      <c r="H14" s="50">
        <v>0</v>
      </c>
      <c r="I14" s="50">
        <v>0</v>
      </c>
      <c r="J14" s="50">
        <v>0</v>
      </c>
      <c r="K14" s="50">
        <v>0</v>
      </c>
      <c r="L14" s="224">
        <v>0</v>
      </c>
    </row>
    <row r="15" spans="1:12" s="14" customFormat="1" ht="16.5" customHeight="1">
      <c r="A15" s="13"/>
      <c r="B15" s="12" t="s">
        <v>97</v>
      </c>
      <c r="C15" s="254">
        <v>142784</v>
      </c>
      <c r="D15" s="50">
        <v>214387</v>
      </c>
      <c r="E15" s="140">
        <v>-0.33398946764495985</v>
      </c>
      <c r="F15" s="140"/>
      <c r="G15" s="79"/>
      <c r="H15" s="50">
        <v>214387</v>
      </c>
      <c r="I15" s="50">
        <v>142706</v>
      </c>
      <c r="J15" s="50">
        <v>83048</v>
      </c>
      <c r="K15" s="50">
        <v>36969</v>
      </c>
      <c r="L15" s="224">
        <v>142784</v>
      </c>
    </row>
    <row r="16" spans="1:12" s="14" customFormat="1" ht="16.5" customHeight="1">
      <c r="A16" s="13"/>
      <c r="B16" s="12" t="s">
        <v>98</v>
      </c>
      <c r="C16" s="254">
        <v>-637</v>
      </c>
      <c r="D16" s="50">
        <v>12748</v>
      </c>
      <c r="E16" s="140" t="s">
        <v>136</v>
      </c>
      <c r="F16" s="140"/>
      <c r="G16" s="79"/>
      <c r="H16" s="50">
        <v>12748</v>
      </c>
      <c r="I16" s="50">
        <v>22367</v>
      </c>
      <c r="J16" s="50">
        <v>11580</v>
      </c>
      <c r="K16" s="50">
        <v>4377</v>
      </c>
      <c r="L16" s="224">
        <v>-637</v>
      </c>
    </row>
    <row r="17" spans="1:12" s="15" customFormat="1" ht="16.5" customHeight="1">
      <c r="A17" s="16"/>
      <c r="B17" s="125" t="s">
        <v>99</v>
      </c>
      <c r="C17" s="255">
        <v>1496421</v>
      </c>
      <c r="D17" s="252">
        <v>1461722</v>
      </c>
      <c r="E17" s="296">
        <v>2.373844000432368E-2</v>
      </c>
      <c r="F17" s="185"/>
      <c r="G17" s="13"/>
      <c r="H17" s="252">
        <v>1461722</v>
      </c>
      <c r="I17" s="252">
        <v>1393174</v>
      </c>
      <c r="J17" s="252">
        <v>1339510</v>
      </c>
      <c r="K17" s="252">
        <v>1296778</v>
      </c>
      <c r="L17" s="251">
        <v>1496421</v>
      </c>
    </row>
    <row r="18" spans="1:12" s="14" customFormat="1" ht="16.5" customHeight="1">
      <c r="A18" s="13"/>
      <c r="B18" s="12" t="s">
        <v>100</v>
      </c>
      <c r="C18" s="254">
        <v>-280964</v>
      </c>
      <c r="D18" s="50">
        <v>-289404</v>
      </c>
      <c r="E18" s="140">
        <v>-2.9163384058271458E-2</v>
      </c>
      <c r="F18" s="140"/>
      <c r="G18" s="13"/>
      <c r="H18" s="50">
        <v>-289404</v>
      </c>
      <c r="I18" s="50">
        <v>-284046</v>
      </c>
      <c r="J18" s="50">
        <v>-288226</v>
      </c>
      <c r="K18" s="50">
        <v>-293933</v>
      </c>
      <c r="L18" s="224">
        <v>-280964</v>
      </c>
    </row>
    <row r="19" spans="1:12" s="14" customFormat="1" ht="16.5" customHeight="1">
      <c r="A19" s="13"/>
      <c r="B19" s="12" t="s">
        <v>101</v>
      </c>
      <c r="C19" s="254">
        <v>-224119</v>
      </c>
      <c r="D19" s="50">
        <v>-243310</v>
      </c>
      <c r="E19" s="140">
        <v>-7.8874686613784939E-2</v>
      </c>
      <c r="F19" s="140"/>
      <c r="G19" s="13"/>
      <c r="H19" s="50">
        <v>-243310</v>
      </c>
      <c r="I19" s="50">
        <v>-244012</v>
      </c>
      <c r="J19" s="50">
        <v>-216166</v>
      </c>
      <c r="K19" s="50">
        <v>-216733</v>
      </c>
      <c r="L19" s="224">
        <v>-224119</v>
      </c>
    </row>
    <row r="20" spans="1:12" s="14" customFormat="1" ht="16.5" customHeight="1">
      <c r="A20" s="13"/>
      <c r="B20" s="12" t="s">
        <v>7</v>
      </c>
      <c r="C20" s="254">
        <v>753</v>
      </c>
      <c r="D20" s="50">
        <v>1081</v>
      </c>
      <c r="E20" s="140">
        <v>-0.30342275670675301</v>
      </c>
      <c r="F20" s="140"/>
      <c r="G20" s="13"/>
      <c r="H20" s="50">
        <v>1081</v>
      </c>
      <c r="I20" s="50">
        <v>659</v>
      </c>
      <c r="J20" s="50">
        <v>960</v>
      </c>
      <c r="K20" s="50">
        <v>3197</v>
      </c>
      <c r="L20" s="224">
        <v>753</v>
      </c>
    </row>
    <row r="21" spans="1:12" s="14" customFormat="1" ht="16.5" customHeight="1">
      <c r="A21" s="13"/>
      <c r="B21" s="12" t="s">
        <v>8</v>
      </c>
      <c r="C21" s="254">
        <v>-15654</v>
      </c>
      <c r="D21" s="50">
        <v>-17540</v>
      </c>
      <c r="E21" s="140">
        <v>-0.10752565564424177</v>
      </c>
      <c r="F21" s="140"/>
      <c r="G21" s="13"/>
      <c r="H21" s="50">
        <v>-17540</v>
      </c>
      <c r="I21" s="50">
        <v>-17135</v>
      </c>
      <c r="J21" s="50">
        <v>-16678</v>
      </c>
      <c r="K21" s="50">
        <v>-17136</v>
      </c>
      <c r="L21" s="224">
        <v>-15654</v>
      </c>
    </row>
    <row r="22" spans="1:12" s="15" customFormat="1" ht="16.5" customHeight="1">
      <c r="A22" s="16"/>
      <c r="B22" s="40" t="s">
        <v>37</v>
      </c>
      <c r="C22" s="144">
        <v>-519984</v>
      </c>
      <c r="D22" s="10">
        <v>-549173</v>
      </c>
      <c r="E22" s="295">
        <v>-5.3150828609563883E-2</v>
      </c>
      <c r="F22" s="80"/>
      <c r="G22" s="13"/>
      <c r="H22" s="10">
        <v>-549173</v>
      </c>
      <c r="I22" s="10">
        <v>-544534</v>
      </c>
      <c r="J22" s="10">
        <v>-520110</v>
      </c>
      <c r="K22" s="10">
        <v>-524605</v>
      </c>
      <c r="L22" s="214">
        <v>-519984</v>
      </c>
    </row>
    <row r="23" spans="1:12" s="15" customFormat="1" ht="16.5" customHeight="1">
      <c r="A23" s="16"/>
      <c r="B23" s="125" t="s">
        <v>102</v>
      </c>
      <c r="C23" s="255">
        <v>976437</v>
      </c>
      <c r="D23" s="252">
        <v>912549</v>
      </c>
      <c r="E23" s="296">
        <v>7.0010487108089547E-2</v>
      </c>
      <c r="F23" s="185"/>
      <c r="G23" s="13"/>
      <c r="H23" s="252">
        <v>912549</v>
      </c>
      <c r="I23" s="252">
        <v>848640</v>
      </c>
      <c r="J23" s="252">
        <v>819400</v>
      </c>
      <c r="K23" s="252">
        <v>772173</v>
      </c>
      <c r="L23" s="251">
        <v>976437</v>
      </c>
    </row>
    <row r="24" spans="1:12" s="14" customFormat="1" ht="16.5" customHeight="1">
      <c r="A24" s="13"/>
      <c r="B24" s="41" t="s">
        <v>131</v>
      </c>
      <c r="C24" s="254">
        <v>-78335</v>
      </c>
      <c r="D24" s="50">
        <v>-35413</v>
      </c>
      <c r="E24" s="140" t="s">
        <v>136</v>
      </c>
      <c r="F24" s="140"/>
      <c r="G24" s="13"/>
      <c r="H24" s="50">
        <v>-35413</v>
      </c>
      <c r="I24" s="50">
        <v>-44474</v>
      </c>
      <c r="J24" s="50">
        <v>-59075</v>
      </c>
      <c r="K24" s="50">
        <v>-121891</v>
      </c>
      <c r="L24" s="224">
        <v>-78335</v>
      </c>
    </row>
    <row r="25" spans="1:12" s="15" customFormat="1" ht="16.5" customHeight="1">
      <c r="A25" s="16"/>
      <c r="B25" s="125" t="s">
        <v>134</v>
      </c>
      <c r="C25" s="255">
        <v>898102</v>
      </c>
      <c r="D25" s="252">
        <v>877136</v>
      </c>
      <c r="E25" s="296">
        <v>2.39027927254154E-2</v>
      </c>
      <c r="F25" s="185"/>
      <c r="G25" s="13"/>
      <c r="H25" s="252">
        <v>877136</v>
      </c>
      <c r="I25" s="252">
        <v>804166</v>
      </c>
      <c r="J25" s="252">
        <v>760325</v>
      </c>
      <c r="K25" s="252">
        <v>650282</v>
      </c>
      <c r="L25" s="251">
        <v>898102</v>
      </c>
    </row>
    <row r="26" spans="1:12" s="14" customFormat="1" ht="16.5" customHeight="1">
      <c r="A26" s="13"/>
      <c r="B26" s="12" t="s">
        <v>38</v>
      </c>
      <c r="C26" s="254">
        <v>-4535</v>
      </c>
      <c r="D26" s="50">
        <v>-1723</v>
      </c>
      <c r="E26" s="140" t="s">
        <v>136</v>
      </c>
      <c r="F26" s="140"/>
      <c r="G26" s="13"/>
      <c r="H26" s="50">
        <v>-1723</v>
      </c>
      <c r="I26" s="50">
        <v>-9652</v>
      </c>
      <c r="J26" s="50">
        <v>3519</v>
      </c>
      <c r="K26" s="50">
        <v>3731</v>
      </c>
      <c r="L26" s="224">
        <v>-4535</v>
      </c>
    </row>
    <row r="27" spans="1:12" s="14" customFormat="1" ht="16.5" customHeight="1">
      <c r="A27" s="13"/>
      <c r="B27" s="42" t="s">
        <v>39</v>
      </c>
      <c r="C27" s="254">
        <v>-1656</v>
      </c>
      <c r="D27" s="50">
        <v>-4322</v>
      </c>
      <c r="E27" s="140">
        <v>-0.61684405367885242</v>
      </c>
      <c r="F27" s="140"/>
      <c r="G27" s="13"/>
      <c r="H27" s="50">
        <v>-4322</v>
      </c>
      <c r="I27" s="50">
        <v>-4309</v>
      </c>
      <c r="J27" s="50">
        <v>-20</v>
      </c>
      <c r="K27" s="50">
        <v>-1648</v>
      </c>
      <c r="L27" s="224">
        <v>-1656</v>
      </c>
    </row>
    <row r="28" spans="1:12" s="14" customFormat="1" ht="16.5" customHeight="1">
      <c r="A28" s="13"/>
      <c r="B28" s="43" t="s">
        <v>82</v>
      </c>
      <c r="C28" s="254">
        <v>-1656</v>
      </c>
      <c r="D28" s="50">
        <v>-4322</v>
      </c>
      <c r="E28" s="140">
        <v>-0.61684405367885242</v>
      </c>
      <c r="F28" s="140"/>
      <c r="G28" s="13"/>
      <c r="H28" s="50">
        <v>-4322</v>
      </c>
      <c r="I28" s="50">
        <v>-4309</v>
      </c>
      <c r="J28" s="50">
        <v>-20</v>
      </c>
      <c r="K28" s="50">
        <v>-1648</v>
      </c>
      <c r="L28" s="224">
        <v>-1656</v>
      </c>
    </row>
    <row r="29" spans="1:12" s="14" customFormat="1" ht="16.5" customHeight="1">
      <c r="A29" s="13"/>
      <c r="B29" s="43" t="s">
        <v>83</v>
      </c>
      <c r="C29" s="254">
        <v>0</v>
      </c>
      <c r="D29" s="50">
        <v>0</v>
      </c>
      <c r="E29" s="140" t="s">
        <v>136</v>
      </c>
      <c r="F29" s="140"/>
      <c r="G29" s="13"/>
      <c r="H29" s="50">
        <v>0</v>
      </c>
      <c r="I29" s="50">
        <v>0</v>
      </c>
      <c r="J29" s="50">
        <v>0</v>
      </c>
      <c r="K29" s="50">
        <v>0</v>
      </c>
      <c r="L29" s="224">
        <v>0</v>
      </c>
    </row>
    <row r="30" spans="1:12" s="14" customFormat="1" ht="16.5" customHeight="1">
      <c r="A30" s="13"/>
      <c r="B30" s="43" t="s">
        <v>84</v>
      </c>
      <c r="C30" s="254">
        <v>0</v>
      </c>
      <c r="D30" s="50">
        <v>0</v>
      </c>
      <c r="E30" s="140" t="s">
        <v>136</v>
      </c>
      <c r="F30" s="140"/>
      <c r="G30" s="13"/>
      <c r="H30" s="50">
        <v>0</v>
      </c>
      <c r="I30" s="50">
        <v>0</v>
      </c>
      <c r="J30" s="50">
        <v>0</v>
      </c>
      <c r="K30" s="50">
        <v>0</v>
      </c>
      <c r="L30" s="224">
        <v>0</v>
      </c>
    </row>
    <row r="31" spans="1:12" s="14" customFormat="1" ht="16.5" customHeight="1">
      <c r="A31" s="13"/>
      <c r="B31" s="12" t="s">
        <v>9</v>
      </c>
      <c r="C31" s="254">
        <v>-8097</v>
      </c>
      <c r="D31" s="50">
        <v>-6176</v>
      </c>
      <c r="E31" s="140">
        <v>0.31104274611398974</v>
      </c>
      <c r="F31" s="140"/>
      <c r="G31" s="13"/>
      <c r="H31" s="50">
        <v>-6176</v>
      </c>
      <c r="I31" s="50">
        <v>-7140</v>
      </c>
      <c r="J31" s="50">
        <v>-4711</v>
      </c>
      <c r="K31" s="50">
        <v>-106917</v>
      </c>
      <c r="L31" s="224">
        <v>-8097</v>
      </c>
    </row>
    <row r="32" spans="1:12" s="15" customFormat="1" ht="16.5" customHeight="1">
      <c r="A32" s="13"/>
      <c r="B32" s="12" t="s">
        <v>10</v>
      </c>
      <c r="C32" s="254">
        <v>200</v>
      </c>
      <c r="D32" s="50">
        <v>-530</v>
      </c>
      <c r="E32" s="140" t="s">
        <v>136</v>
      </c>
      <c r="F32" s="140"/>
      <c r="G32" s="13"/>
      <c r="H32" s="50">
        <v>-530</v>
      </c>
      <c r="I32" s="50">
        <v>-183</v>
      </c>
      <c r="J32" s="50">
        <v>2911</v>
      </c>
      <c r="K32" s="50">
        <v>-1942</v>
      </c>
      <c r="L32" s="224">
        <v>200</v>
      </c>
    </row>
    <row r="33" spans="1:12" s="15" customFormat="1" ht="16.5" customHeight="1">
      <c r="A33" s="16"/>
      <c r="B33" s="125" t="s">
        <v>103</v>
      </c>
      <c r="C33" s="255">
        <v>885670</v>
      </c>
      <c r="D33" s="252">
        <v>868707</v>
      </c>
      <c r="E33" s="296">
        <v>1.952672189817739E-2</v>
      </c>
      <c r="F33" s="185"/>
      <c r="G33" s="13"/>
      <c r="H33" s="252">
        <v>868707</v>
      </c>
      <c r="I33" s="252">
        <v>787191</v>
      </c>
      <c r="J33" s="252">
        <v>762044</v>
      </c>
      <c r="K33" s="252">
        <v>545154</v>
      </c>
      <c r="L33" s="251">
        <v>885670</v>
      </c>
    </row>
    <row r="34" spans="1:12" ht="16.5" customHeight="1">
      <c r="A34" s="16"/>
      <c r="B34" s="125" t="s">
        <v>106</v>
      </c>
      <c r="C34" s="255">
        <v>586219</v>
      </c>
      <c r="D34" s="252">
        <v>587863</v>
      </c>
      <c r="E34" s="296">
        <v>-2.7965699491208085E-3</v>
      </c>
      <c r="F34" s="185"/>
      <c r="G34" s="13"/>
      <c r="H34" s="252">
        <v>587863</v>
      </c>
      <c r="I34" s="252">
        <v>523998</v>
      </c>
      <c r="J34" s="252">
        <v>550364</v>
      </c>
      <c r="K34" s="252">
        <v>401766</v>
      </c>
      <c r="L34" s="251">
        <v>586219</v>
      </c>
    </row>
    <row r="35" spans="1:12" s="15" customFormat="1" ht="16.5" customHeight="1">
      <c r="A35" s="13"/>
      <c r="B35" s="12" t="s">
        <v>178</v>
      </c>
      <c r="C35" s="254">
        <v>0</v>
      </c>
      <c r="D35" s="50">
        <v>0</v>
      </c>
      <c r="E35" s="140" t="s">
        <v>136</v>
      </c>
      <c r="F35" s="140"/>
      <c r="G35" s="13"/>
      <c r="H35" s="50">
        <v>0</v>
      </c>
      <c r="I35" s="50">
        <v>0</v>
      </c>
      <c r="J35" s="50">
        <v>0</v>
      </c>
      <c r="K35" s="50">
        <v>480</v>
      </c>
      <c r="L35" s="224">
        <v>0</v>
      </c>
    </row>
    <row r="36" spans="1:12" ht="16.5" customHeight="1">
      <c r="A36" s="16"/>
      <c r="B36" s="125" t="s">
        <v>179</v>
      </c>
      <c r="C36" s="255">
        <v>586219</v>
      </c>
      <c r="D36" s="252">
        <v>587863</v>
      </c>
      <c r="E36" s="296">
        <v>-2.7965699491208085E-3</v>
      </c>
      <c r="F36" s="185"/>
      <c r="G36" s="13"/>
      <c r="H36" s="252">
        <v>587863</v>
      </c>
      <c r="I36" s="252">
        <v>523998</v>
      </c>
      <c r="J36" s="252">
        <v>550364</v>
      </c>
      <c r="K36" s="252">
        <v>402246</v>
      </c>
      <c r="L36" s="251">
        <v>586219</v>
      </c>
    </row>
    <row r="37" spans="1:12" ht="16.5" customHeight="1">
      <c r="A37" s="16"/>
      <c r="B37" s="125" t="s">
        <v>200</v>
      </c>
      <c r="C37" s="255">
        <v>573701.31799999997</v>
      </c>
      <c r="D37" s="252">
        <v>581307.16399999999</v>
      </c>
      <c r="E37" s="296">
        <v>-1.3084039679923887E-2</v>
      </c>
      <c r="F37" s="185"/>
      <c r="G37" s="13"/>
      <c r="H37" s="252">
        <v>581307.16399999999</v>
      </c>
      <c r="I37" s="252">
        <v>490659.63099999999</v>
      </c>
      <c r="J37" s="252">
        <v>536449.64799999993</v>
      </c>
      <c r="K37" s="252">
        <v>363126.19</v>
      </c>
      <c r="L37" s="251">
        <v>573701.31799999997</v>
      </c>
    </row>
    <row r="38" spans="1:12" ht="16.5" customHeight="1">
      <c r="B38" s="9"/>
      <c r="C38" s="144"/>
      <c r="D38" s="10"/>
      <c r="E38" s="301"/>
      <c r="F38" s="64"/>
      <c r="G38" s="13"/>
      <c r="H38" s="10"/>
      <c r="I38" s="10"/>
      <c r="J38" s="10"/>
      <c r="K38" s="10"/>
      <c r="L38" s="218"/>
    </row>
    <row r="39" spans="1:12" ht="16.5" customHeight="1" thickBot="1">
      <c r="A39" s="136"/>
      <c r="B39" s="121" t="s">
        <v>109</v>
      </c>
      <c r="C39" s="149"/>
      <c r="D39" s="171"/>
      <c r="E39" s="302"/>
      <c r="F39" s="145"/>
      <c r="G39" s="13"/>
      <c r="H39" s="121"/>
      <c r="I39" s="121"/>
      <c r="J39" s="121"/>
      <c r="K39" s="121"/>
      <c r="L39" s="208"/>
    </row>
    <row r="40" spans="1:12" ht="16.5" customHeight="1">
      <c r="A40" s="148"/>
      <c r="B40" s="145"/>
      <c r="C40" s="150"/>
      <c r="D40" s="172"/>
      <c r="E40" s="303"/>
      <c r="F40" s="145"/>
      <c r="G40" s="13"/>
      <c r="H40" s="145"/>
      <c r="I40" s="145"/>
      <c r="J40" s="145"/>
      <c r="K40" s="145"/>
      <c r="L40" s="221"/>
    </row>
    <row r="41" spans="1:12" ht="16.5" customHeight="1">
      <c r="B41" s="40" t="s">
        <v>13</v>
      </c>
      <c r="C41" s="151">
        <v>0.34748509944728123</v>
      </c>
      <c r="D41" s="81">
        <v>0.37570276701041649</v>
      </c>
      <c r="E41" s="152">
        <v>-2.8217667563135262</v>
      </c>
      <c r="F41" s="88"/>
      <c r="G41" s="13"/>
      <c r="H41" s="81">
        <v>0.37570276701041649</v>
      </c>
      <c r="I41" s="81">
        <v>0.39085857186539513</v>
      </c>
      <c r="J41" s="81">
        <v>0.38828377541041126</v>
      </c>
      <c r="K41" s="81">
        <v>0.40454495680833574</v>
      </c>
      <c r="L41" s="215">
        <v>0.34748509944728123</v>
      </c>
    </row>
    <row r="42" spans="1:12" ht="16.5" customHeight="1">
      <c r="B42" s="40" t="s">
        <v>47</v>
      </c>
      <c r="C42" s="153">
        <v>23.451989179287818</v>
      </c>
      <c r="D42" s="83">
        <v>11.054608495466471</v>
      </c>
      <c r="E42" s="154">
        <v>12.397380683821346</v>
      </c>
      <c r="F42" s="83"/>
      <c r="G42" s="13"/>
      <c r="H42" s="83">
        <v>11.054608495466471</v>
      </c>
      <c r="I42" s="83">
        <v>13.692142441536912</v>
      </c>
      <c r="J42" s="83">
        <v>18.085261130582765</v>
      </c>
      <c r="K42" s="83">
        <v>37.412105657285345</v>
      </c>
      <c r="L42" s="216">
        <v>23.451989179287818</v>
      </c>
    </row>
    <row r="43" spans="1:12" ht="16.5" customHeight="1">
      <c r="B43" s="40"/>
      <c r="C43" s="151"/>
      <c r="D43" s="81"/>
      <c r="E43" s="154"/>
      <c r="F43" s="83"/>
      <c r="G43" s="13"/>
      <c r="H43" s="83"/>
      <c r="I43" s="83"/>
      <c r="J43" s="83"/>
      <c r="K43" s="83"/>
      <c r="L43" s="216"/>
    </row>
    <row r="44" spans="1:12" ht="16.5" customHeight="1" thickBot="1">
      <c r="A44" s="136"/>
      <c r="B44" s="121" t="s">
        <v>113</v>
      </c>
      <c r="C44" s="149"/>
      <c r="D44" s="171"/>
      <c r="E44" s="304"/>
      <c r="F44" s="172"/>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56">
        <v>130181707</v>
      </c>
      <c r="D46" s="257">
        <v>125859985</v>
      </c>
      <c r="E46" s="295">
        <v>3.4337537860027467E-2</v>
      </c>
      <c r="F46" s="258"/>
      <c r="G46" s="259"/>
      <c r="H46" s="257">
        <v>125859985</v>
      </c>
      <c r="I46" s="257">
        <v>125947687</v>
      </c>
      <c r="J46" s="257">
        <v>123989144</v>
      </c>
      <c r="K46" s="257">
        <v>126408242</v>
      </c>
      <c r="L46" s="260">
        <v>130181707</v>
      </c>
    </row>
    <row r="47" spans="1:12" ht="16.5" customHeight="1">
      <c r="B47" s="40" t="s">
        <v>89</v>
      </c>
      <c r="C47" s="256">
        <v>139501889</v>
      </c>
      <c r="D47" s="257">
        <v>132358047</v>
      </c>
      <c r="E47" s="295">
        <v>5.397361295305303E-2</v>
      </c>
      <c r="F47" s="258"/>
      <c r="G47" s="259"/>
      <c r="H47" s="257">
        <v>132358047</v>
      </c>
      <c r="I47" s="257">
        <v>130111980</v>
      </c>
      <c r="J47" s="257">
        <v>135737274</v>
      </c>
      <c r="K47" s="257">
        <v>137065363</v>
      </c>
      <c r="L47" s="260">
        <v>139501889</v>
      </c>
    </row>
    <row r="48" spans="1:12" ht="16.5" customHeight="1">
      <c r="B48" s="40" t="s">
        <v>45</v>
      </c>
      <c r="C48" s="256">
        <v>70125465</v>
      </c>
      <c r="D48" s="257">
        <v>67656433</v>
      </c>
      <c r="E48" s="295">
        <v>3.6493676809713049E-2</v>
      </c>
      <c r="F48" s="258"/>
      <c r="G48" s="259"/>
      <c r="H48" s="257">
        <v>67656433</v>
      </c>
      <c r="I48" s="257">
        <v>67688142</v>
      </c>
      <c r="J48" s="257">
        <v>67908991</v>
      </c>
      <c r="K48" s="257">
        <v>67586220</v>
      </c>
      <c r="L48" s="260">
        <v>70125465</v>
      </c>
    </row>
    <row r="49" spans="1:12" ht="16.5" customHeight="1">
      <c r="B49" s="40"/>
      <c r="C49" s="156"/>
      <c r="D49" s="84"/>
      <c r="E49" s="295"/>
      <c r="F49" s="80"/>
      <c r="G49" s="13"/>
      <c r="H49" s="84"/>
      <c r="I49" s="84"/>
      <c r="J49" s="84"/>
      <c r="K49" s="84"/>
      <c r="L49" s="217"/>
    </row>
    <row r="50" spans="1:12" ht="16.5" customHeight="1" thickBot="1">
      <c r="A50" s="136"/>
      <c r="B50" s="121" t="s">
        <v>115</v>
      </c>
      <c r="C50" s="149"/>
      <c r="D50" s="171"/>
      <c r="E50" s="304"/>
      <c r="F50" s="172"/>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8327.93</v>
      </c>
      <c r="D52" s="47">
        <v>8780.09</v>
      </c>
      <c r="E52" s="295">
        <v>-5.1498333160594045E-2</v>
      </c>
      <c r="F52" s="80"/>
      <c r="G52" s="13"/>
      <c r="H52" s="47">
        <v>8780.09</v>
      </c>
      <c r="I52" s="47">
        <v>8617.9599999999991</v>
      </c>
      <c r="J52" s="47">
        <v>8560.85</v>
      </c>
      <c r="K52" s="47">
        <v>8345.16</v>
      </c>
      <c r="L52" s="218">
        <v>8327.93</v>
      </c>
    </row>
    <row r="53" spans="1:12" ht="11.55">
      <c r="B53" s="40" t="s">
        <v>180</v>
      </c>
      <c r="C53" s="157">
        <v>0.2409989057309472</v>
      </c>
      <c r="D53" s="44">
        <v>0.2576318437347076</v>
      </c>
      <c r="E53" s="152">
        <v>-1.6632938003760396</v>
      </c>
      <c r="F53" s="88"/>
      <c r="G53" s="13"/>
      <c r="H53" s="44">
        <v>0.25763184382485854</v>
      </c>
      <c r="I53" s="44">
        <v>0.21283055156261185</v>
      </c>
      <c r="J53" s="44">
        <v>0.23073954212003675</v>
      </c>
      <c r="K53" s="44">
        <v>0.15188309657701846</v>
      </c>
      <c r="L53" s="157">
        <v>0.24099890583858838</v>
      </c>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12" customFormat="1" ht="25.3"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ht="11.55">
      <c r="G59" s="13"/>
    </row>
  </sheetData>
  <mergeCells count="3">
    <mergeCell ref="B54:L54"/>
    <mergeCell ref="B58:L58"/>
    <mergeCell ref="B57:L57"/>
  </mergeCells>
  <phoneticPr fontId="5" type="noConversion"/>
  <printOptions horizontalCentered="1" verticalCentered="1"/>
  <pageMargins left="0" right="0" top="0" bottom="0" header="0" footer="0"/>
  <pageSetup paperSize="9" scale="61" orientation="landscape" r:id="rId1"/>
  <headerFooter scaleWithDoc="0" alignWithMargins="0">
    <oddFooter>&amp;R&amp;"UniCredit,Normale"&amp;6&amp;K03-049&amp;P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B050"/>
    <pageSetUpPr fitToPage="1"/>
  </sheetPr>
  <dimension ref="A1:L59"/>
  <sheetViews>
    <sheetView showGridLines="0" topLeftCell="A33" zoomScaleNormal="100" zoomScaleSheetLayoutView="55" workbookViewId="0">
      <selection activeCell="L59" sqref="L59"/>
    </sheetView>
  </sheetViews>
  <sheetFormatPr defaultColWidth="9.125" defaultRowHeight="12.75" customHeight="1"/>
  <cols>
    <col min="1" max="1" width="1" style="13" customWidth="1"/>
    <col min="2" max="2" width="50.625" style="13" customWidth="1"/>
    <col min="3" max="4" width="12.625" style="13" customWidth="1"/>
    <col min="5" max="5" width="14.5" style="18" bestFit="1" customWidth="1"/>
    <col min="6" max="7" width="2.5"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E3" s="13"/>
      <c r="F3" s="13"/>
      <c r="G3" s="13"/>
    </row>
    <row r="4" spans="1:12" ht="11.55">
      <c r="E4" s="13"/>
      <c r="F4" s="13"/>
      <c r="G4" s="13"/>
    </row>
    <row r="5" spans="1:12" ht="12.75" customHeight="1">
      <c r="E5" s="13"/>
      <c r="F5" s="13"/>
      <c r="G5" s="13"/>
    </row>
    <row r="6" spans="1:12" ht="17.7">
      <c r="H6" s="129" t="s">
        <v>216</v>
      </c>
      <c r="I6" s="130"/>
      <c r="J6" s="130"/>
      <c r="K6" s="130"/>
      <c r="L6" s="129" t="s">
        <v>217</v>
      </c>
    </row>
    <row r="7" spans="1:12" s="14" customFormat="1" ht="23.8" thickBot="1">
      <c r="A7" s="13"/>
      <c r="B7" s="145" t="s">
        <v>166</v>
      </c>
      <c r="C7" s="131" t="s">
        <v>199</v>
      </c>
      <c r="D7" s="158" t="s">
        <v>187</v>
      </c>
      <c r="E7" s="132" t="s">
        <v>107</v>
      </c>
      <c r="F7" s="96"/>
      <c r="G7" s="96"/>
      <c r="H7" s="132" t="s">
        <v>76</v>
      </c>
      <c r="I7" s="132" t="s">
        <v>77</v>
      </c>
      <c r="J7" s="132" t="s">
        <v>78</v>
      </c>
      <c r="K7" s="133" t="s">
        <v>79</v>
      </c>
      <c r="L7" s="335" t="s">
        <v>76</v>
      </c>
    </row>
    <row r="8" spans="1:12" s="15" customFormat="1" ht="14.95" customHeight="1">
      <c r="A8" s="13"/>
      <c r="B8" s="13"/>
      <c r="C8" s="134"/>
      <c r="D8" s="38"/>
      <c r="E8" s="19"/>
      <c r="F8" s="96"/>
      <c r="G8" s="96"/>
      <c r="H8" s="38"/>
      <c r="I8" s="38"/>
      <c r="J8" s="38"/>
      <c r="K8" s="38"/>
      <c r="L8" s="243"/>
    </row>
    <row r="9" spans="1:12" s="74" customFormat="1" ht="23.8" thickBot="1">
      <c r="A9" s="136"/>
      <c r="B9" s="121" t="s">
        <v>123</v>
      </c>
      <c r="C9" s="137"/>
      <c r="D9" s="121"/>
      <c r="E9" s="121"/>
      <c r="F9" s="96"/>
      <c r="G9" s="96"/>
      <c r="H9" s="121"/>
      <c r="I9" s="121"/>
      <c r="J9" s="121"/>
      <c r="K9" s="121"/>
      <c r="L9" s="208"/>
    </row>
    <row r="10" spans="1:12" s="74" customFormat="1" ht="23.95" customHeight="1">
      <c r="A10" s="13"/>
      <c r="B10" s="16"/>
      <c r="C10" s="138"/>
      <c r="D10" s="13"/>
      <c r="E10" s="13"/>
      <c r="F10" s="96"/>
      <c r="G10" s="96"/>
      <c r="H10" s="13"/>
      <c r="I10" s="13"/>
      <c r="J10" s="13"/>
      <c r="K10" s="13"/>
      <c r="L10" s="209"/>
    </row>
    <row r="11" spans="1:12" s="14" customFormat="1" ht="16.5" customHeight="1">
      <c r="A11" s="13"/>
      <c r="B11" s="12" t="s">
        <v>6</v>
      </c>
      <c r="C11" s="254">
        <v>357895</v>
      </c>
      <c r="D11" s="50">
        <v>352955</v>
      </c>
      <c r="E11" s="140">
        <v>1.3996118485359421E-2</v>
      </c>
      <c r="F11" s="13"/>
      <c r="G11" s="13"/>
      <c r="H11" s="50">
        <v>352955</v>
      </c>
      <c r="I11" s="50">
        <v>360085</v>
      </c>
      <c r="J11" s="50">
        <v>349716</v>
      </c>
      <c r="K11" s="50">
        <v>369016</v>
      </c>
      <c r="L11" s="224">
        <v>357895</v>
      </c>
    </row>
    <row r="12" spans="1:12" s="14" customFormat="1" ht="16.5" customHeight="1">
      <c r="A12" s="13"/>
      <c r="B12" s="12" t="s">
        <v>95</v>
      </c>
      <c r="C12" s="254">
        <v>54157</v>
      </c>
      <c r="D12" s="50">
        <v>74734</v>
      </c>
      <c r="E12" s="140">
        <v>-0.27533652688200816</v>
      </c>
      <c r="F12" s="13"/>
      <c r="G12" s="13"/>
      <c r="H12" s="50">
        <v>74734</v>
      </c>
      <c r="I12" s="50">
        <v>76475</v>
      </c>
      <c r="J12" s="50">
        <v>74191</v>
      </c>
      <c r="K12" s="50">
        <v>67976</v>
      </c>
      <c r="L12" s="224">
        <v>54157</v>
      </c>
    </row>
    <row r="13" spans="1:12" s="14" customFormat="1" ht="16.5" customHeight="1">
      <c r="A13" s="13"/>
      <c r="B13" s="12" t="s">
        <v>96</v>
      </c>
      <c r="C13" s="254">
        <v>214438</v>
      </c>
      <c r="D13" s="50">
        <v>199994</v>
      </c>
      <c r="E13" s="140">
        <v>7.2222166665000032E-2</v>
      </c>
      <c r="F13" s="13"/>
      <c r="G13" s="13"/>
      <c r="H13" s="50">
        <v>199994</v>
      </c>
      <c r="I13" s="50">
        <v>187254</v>
      </c>
      <c r="J13" s="50">
        <v>182455</v>
      </c>
      <c r="K13" s="50">
        <v>190762</v>
      </c>
      <c r="L13" s="224">
        <v>214438</v>
      </c>
    </row>
    <row r="14" spans="1:12" s="14" customFormat="1" ht="16.5" customHeight="1">
      <c r="A14" s="13"/>
      <c r="B14" s="12" t="s">
        <v>185</v>
      </c>
      <c r="C14" s="254">
        <v>0</v>
      </c>
      <c r="D14" s="50">
        <v>0</v>
      </c>
      <c r="E14" s="140" t="s">
        <v>136</v>
      </c>
      <c r="F14" s="13"/>
      <c r="G14" s="13"/>
      <c r="H14" s="50">
        <v>0</v>
      </c>
      <c r="I14" s="50">
        <v>0</v>
      </c>
      <c r="J14" s="50">
        <v>0</v>
      </c>
      <c r="K14" s="50">
        <v>0</v>
      </c>
      <c r="L14" s="224">
        <v>0</v>
      </c>
    </row>
    <row r="15" spans="1:12" s="14" customFormat="1" ht="16.5" customHeight="1">
      <c r="A15" s="13"/>
      <c r="B15" s="12" t="s">
        <v>97</v>
      </c>
      <c r="C15" s="254">
        <v>17266</v>
      </c>
      <c r="D15" s="50">
        <v>27142</v>
      </c>
      <c r="E15" s="140">
        <v>-0.36386412202490603</v>
      </c>
      <c r="F15" s="13"/>
      <c r="G15" s="13"/>
      <c r="H15" s="50">
        <v>27142</v>
      </c>
      <c r="I15" s="50">
        <v>24041</v>
      </c>
      <c r="J15" s="50">
        <v>17976</v>
      </c>
      <c r="K15" s="50">
        <v>17487</v>
      </c>
      <c r="L15" s="224">
        <v>17266</v>
      </c>
    </row>
    <row r="16" spans="1:12" s="14" customFormat="1" ht="16.5" customHeight="1">
      <c r="A16" s="13"/>
      <c r="B16" s="12" t="s">
        <v>98</v>
      </c>
      <c r="C16" s="254">
        <v>2214</v>
      </c>
      <c r="D16" s="50">
        <v>7497</v>
      </c>
      <c r="E16" s="140">
        <v>-0.70468187274909966</v>
      </c>
      <c r="F16" s="13"/>
      <c r="G16" s="13"/>
      <c r="H16" s="50">
        <v>7497</v>
      </c>
      <c r="I16" s="50">
        <v>10658</v>
      </c>
      <c r="J16" s="50">
        <v>7262</v>
      </c>
      <c r="K16" s="50">
        <v>100</v>
      </c>
      <c r="L16" s="224">
        <v>2214</v>
      </c>
    </row>
    <row r="17" spans="1:12" s="15" customFormat="1" ht="16.5" customHeight="1">
      <c r="A17" s="16"/>
      <c r="B17" s="125" t="s">
        <v>99</v>
      </c>
      <c r="C17" s="255">
        <v>645970</v>
      </c>
      <c r="D17" s="252">
        <v>662322</v>
      </c>
      <c r="E17" s="296">
        <v>-2.468889754530279E-2</v>
      </c>
      <c r="F17" s="13"/>
      <c r="G17" s="13"/>
      <c r="H17" s="252">
        <v>662322</v>
      </c>
      <c r="I17" s="252">
        <v>658513</v>
      </c>
      <c r="J17" s="252">
        <v>631600</v>
      </c>
      <c r="K17" s="252">
        <v>645341</v>
      </c>
      <c r="L17" s="251">
        <v>645970</v>
      </c>
    </row>
    <row r="18" spans="1:12" s="14" customFormat="1" ht="16.5" customHeight="1">
      <c r="A18" s="13"/>
      <c r="B18" s="12" t="s">
        <v>100</v>
      </c>
      <c r="C18" s="254">
        <v>-133323</v>
      </c>
      <c r="D18" s="50">
        <v>-135998</v>
      </c>
      <c r="E18" s="140">
        <v>-1.9669406903042641E-2</v>
      </c>
      <c r="F18" s="13"/>
      <c r="G18" s="13"/>
      <c r="H18" s="50">
        <v>-135998</v>
      </c>
      <c r="I18" s="50">
        <v>-135664</v>
      </c>
      <c r="J18" s="50">
        <v>-134652</v>
      </c>
      <c r="K18" s="50">
        <v>-143700</v>
      </c>
      <c r="L18" s="224">
        <v>-133323</v>
      </c>
    </row>
    <row r="19" spans="1:12" s="14" customFormat="1" ht="16.5" customHeight="1">
      <c r="A19" s="13"/>
      <c r="B19" s="12" t="s">
        <v>101</v>
      </c>
      <c r="C19" s="254">
        <v>-102164</v>
      </c>
      <c r="D19" s="50">
        <v>-108158</v>
      </c>
      <c r="E19" s="140">
        <v>-5.5418924166497185E-2</v>
      </c>
      <c r="F19" s="13"/>
      <c r="G19" s="13"/>
      <c r="H19" s="50">
        <v>-108158</v>
      </c>
      <c r="I19" s="50">
        <v>-105055</v>
      </c>
      <c r="J19" s="50">
        <v>-104159</v>
      </c>
      <c r="K19" s="50">
        <v>-116889</v>
      </c>
      <c r="L19" s="224">
        <v>-102164</v>
      </c>
    </row>
    <row r="20" spans="1:12" s="14" customFormat="1" ht="16.5" customHeight="1">
      <c r="A20" s="13"/>
      <c r="B20" s="12" t="s">
        <v>7</v>
      </c>
      <c r="C20" s="254">
        <v>0</v>
      </c>
      <c r="D20" s="50">
        <v>0</v>
      </c>
      <c r="E20" s="140" t="s">
        <v>136</v>
      </c>
      <c r="F20" s="13"/>
      <c r="G20" s="13"/>
      <c r="H20" s="50">
        <v>0</v>
      </c>
      <c r="I20" s="50">
        <v>0</v>
      </c>
      <c r="J20" s="50">
        <v>0</v>
      </c>
      <c r="K20" s="50">
        <v>387</v>
      </c>
      <c r="L20" s="224">
        <v>0</v>
      </c>
    </row>
    <row r="21" spans="1:12" s="14" customFormat="1" ht="16.5" customHeight="1">
      <c r="A21" s="13"/>
      <c r="B21" s="12" t="s">
        <v>8</v>
      </c>
      <c r="C21" s="254">
        <v>-8282</v>
      </c>
      <c r="D21" s="50">
        <v>-9393</v>
      </c>
      <c r="E21" s="140">
        <v>-0.11827956989247312</v>
      </c>
      <c r="F21" s="13"/>
      <c r="G21" s="13"/>
      <c r="H21" s="50">
        <v>-9393</v>
      </c>
      <c r="I21" s="50">
        <v>-9109</v>
      </c>
      <c r="J21" s="50">
        <v>-9165</v>
      </c>
      <c r="K21" s="50">
        <v>-9201</v>
      </c>
      <c r="L21" s="224">
        <v>-8282</v>
      </c>
    </row>
    <row r="22" spans="1:12" s="15" customFormat="1" ht="16.5" customHeight="1">
      <c r="A22" s="16"/>
      <c r="B22" s="40" t="s">
        <v>37</v>
      </c>
      <c r="C22" s="144">
        <v>-243769</v>
      </c>
      <c r="D22" s="10">
        <v>-253549</v>
      </c>
      <c r="E22" s="295">
        <v>-3.8572425842736457E-2</v>
      </c>
      <c r="F22" s="13"/>
      <c r="G22" s="13"/>
      <c r="H22" s="10">
        <v>-253549</v>
      </c>
      <c r="I22" s="10">
        <v>-249828</v>
      </c>
      <c r="J22" s="10">
        <v>-247976</v>
      </c>
      <c r="K22" s="10">
        <v>-269403</v>
      </c>
      <c r="L22" s="214">
        <v>-243769</v>
      </c>
    </row>
    <row r="23" spans="1:12" s="15" customFormat="1" ht="16.5" customHeight="1">
      <c r="A23" s="16"/>
      <c r="B23" s="125" t="s">
        <v>102</v>
      </c>
      <c r="C23" s="255">
        <v>402201</v>
      </c>
      <c r="D23" s="252">
        <v>408773</v>
      </c>
      <c r="E23" s="296">
        <v>-1.6077382801701678E-2</v>
      </c>
      <c r="F23" s="13"/>
      <c r="G23" s="13"/>
      <c r="H23" s="252">
        <v>408773</v>
      </c>
      <c r="I23" s="252">
        <v>408685</v>
      </c>
      <c r="J23" s="252">
        <v>383624</v>
      </c>
      <c r="K23" s="252">
        <v>375938</v>
      </c>
      <c r="L23" s="251">
        <v>402201</v>
      </c>
    </row>
    <row r="24" spans="1:12" s="14" customFormat="1" ht="16.5" customHeight="1">
      <c r="A24" s="13"/>
      <c r="B24" s="41" t="s">
        <v>131</v>
      </c>
      <c r="C24" s="254">
        <v>24522</v>
      </c>
      <c r="D24" s="50">
        <v>21345</v>
      </c>
      <c r="E24" s="140">
        <v>0.14884047786366827</v>
      </c>
      <c r="F24" s="13"/>
      <c r="G24" s="13"/>
      <c r="H24" s="50">
        <v>21345</v>
      </c>
      <c r="I24" s="50">
        <v>22597</v>
      </c>
      <c r="J24" s="50">
        <v>-21297</v>
      </c>
      <c r="K24" s="50">
        <v>-55202</v>
      </c>
      <c r="L24" s="224">
        <v>24522</v>
      </c>
    </row>
    <row r="25" spans="1:12" s="15" customFormat="1" ht="16.5" customHeight="1">
      <c r="A25" s="16"/>
      <c r="B25" s="125" t="s">
        <v>134</v>
      </c>
      <c r="C25" s="255">
        <v>426723</v>
      </c>
      <c r="D25" s="252">
        <v>430118</v>
      </c>
      <c r="E25" s="296">
        <v>-7.8931828009988214E-3</v>
      </c>
      <c r="F25" s="13"/>
      <c r="G25" s="13"/>
      <c r="H25" s="252">
        <v>430118</v>
      </c>
      <c r="I25" s="252">
        <v>431282</v>
      </c>
      <c r="J25" s="252">
        <v>362327</v>
      </c>
      <c r="K25" s="252">
        <v>320736</v>
      </c>
      <c r="L25" s="251">
        <v>426723</v>
      </c>
    </row>
    <row r="26" spans="1:12" s="14" customFormat="1" ht="16.5" customHeight="1">
      <c r="A26" s="13"/>
      <c r="B26" s="12" t="s">
        <v>38</v>
      </c>
      <c r="C26" s="254">
        <v>-22772</v>
      </c>
      <c r="D26" s="50">
        <v>-23007</v>
      </c>
      <c r="E26" s="140">
        <v>-1.0214282609640524E-2</v>
      </c>
      <c r="F26" s="13"/>
      <c r="G26" s="13"/>
      <c r="H26" s="50">
        <v>-23007</v>
      </c>
      <c r="I26" s="50">
        <v>-20875</v>
      </c>
      <c r="J26" s="50">
        <v>-11915</v>
      </c>
      <c r="K26" s="50">
        <v>-55139</v>
      </c>
      <c r="L26" s="224">
        <v>-22772</v>
      </c>
    </row>
    <row r="27" spans="1:12" s="14" customFormat="1" ht="16.5" customHeight="1">
      <c r="A27" s="13"/>
      <c r="B27" s="42" t="s">
        <v>39</v>
      </c>
      <c r="C27" s="254">
        <v>-22718</v>
      </c>
      <c r="D27" s="50">
        <v>-23069</v>
      </c>
      <c r="E27" s="140">
        <v>-1.52152238935368E-2</v>
      </c>
      <c r="F27" s="13"/>
      <c r="G27" s="13"/>
      <c r="H27" s="50">
        <v>-23069</v>
      </c>
      <c r="I27" s="50">
        <v>-17959</v>
      </c>
      <c r="J27" s="50">
        <v>-17957</v>
      </c>
      <c r="K27" s="50">
        <v>-13603</v>
      </c>
      <c r="L27" s="224">
        <v>-22718</v>
      </c>
    </row>
    <row r="28" spans="1:12" s="14" customFormat="1" ht="16.5" customHeight="1">
      <c r="A28" s="13"/>
      <c r="B28" s="43" t="s">
        <v>82</v>
      </c>
      <c r="C28" s="254">
        <v>-4528</v>
      </c>
      <c r="D28" s="50">
        <v>-5132</v>
      </c>
      <c r="E28" s="140">
        <v>-0.11769290724863601</v>
      </c>
      <c r="F28" s="13"/>
      <c r="G28" s="13"/>
      <c r="H28" s="50">
        <v>-5132</v>
      </c>
      <c r="I28" s="50">
        <v>0</v>
      </c>
      <c r="J28" s="50">
        <v>3</v>
      </c>
      <c r="K28" s="50">
        <v>4652</v>
      </c>
      <c r="L28" s="224">
        <v>-4528</v>
      </c>
    </row>
    <row r="29" spans="1:12" s="14" customFormat="1" ht="16.5" customHeight="1">
      <c r="A29" s="13"/>
      <c r="B29" s="43" t="s">
        <v>83</v>
      </c>
      <c r="C29" s="254">
        <v>-18190</v>
      </c>
      <c r="D29" s="50">
        <v>-17937</v>
      </c>
      <c r="E29" s="140">
        <v>1.4104922785304064E-2</v>
      </c>
      <c r="F29" s="13"/>
      <c r="G29" s="13"/>
      <c r="H29" s="50">
        <v>-17937</v>
      </c>
      <c r="I29" s="50">
        <v>-17959</v>
      </c>
      <c r="J29" s="50">
        <v>-17960</v>
      </c>
      <c r="K29" s="50">
        <v>-18255</v>
      </c>
      <c r="L29" s="224">
        <v>-18190</v>
      </c>
    </row>
    <row r="30" spans="1:12" s="14" customFormat="1" ht="16.5" customHeight="1">
      <c r="A30" s="13"/>
      <c r="B30" s="43" t="s">
        <v>84</v>
      </c>
      <c r="C30" s="254">
        <v>0</v>
      </c>
      <c r="D30" s="50">
        <v>0</v>
      </c>
      <c r="E30" s="140" t="s">
        <v>136</v>
      </c>
      <c r="F30" s="13"/>
      <c r="G30" s="13"/>
      <c r="H30" s="50">
        <v>0</v>
      </c>
      <c r="I30" s="50">
        <v>0</v>
      </c>
      <c r="J30" s="50">
        <v>0</v>
      </c>
      <c r="K30" s="50">
        <v>0</v>
      </c>
      <c r="L30" s="224">
        <v>0</v>
      </c>
    </row>
    <row r="31" spans="1:12" s="14" customFormat="1" ht="16.5" customHeight="1">
      <c r="A31" s="13"/>
      <c r="B31" s="12" t="s">
        <v>9</v>
      </c>
      <c r="C31" s="254">
        <v>-2041</v>
      </c>
      <c r="D31" s="50">
        <v>-8621</v>
      </c>
      <c r="E31" s="140">
        <v>-0.76325252290917533</v>
      </c>
      <c r="F31" s="13"/>
      <c r="G31" s="13"/>
      <c r="H31" s="50">
        <v>-8621</v>
      </c>
      <c r="I31" s="50">
        <v>-1902</v>
      </c>
      <c r="J31" s="50">
        <v>-11315</v>
      </c>
      <c r="K31" s="50">
        <v>-123231</v>
      </c>
      <c r="L31" s="224">
        <v>-2041</v>
      </c>
    </row>
    <row r="32" spans="1:12" s="15" customFormat="1" ht="16.5" customHeight="1">
      <c r="A32" s="13"/>
      <c r="B32" s="12" t="s">
        <v>10</v>
      </c>
      <c r="C32" s="254">
        <v>-281</v>
      </c>
      <c r="D32" s="50">
        <v>3838</v>
      </c>
      <c r="E32" s="140" t="s">
        <v>136</v>
      </c>
      <c r="F32" s="13"/>
      <c r="G32" s="13"/>
      <c r="H32" s="50">
        <v>3838</v>
      </c>
      <c r="I32" s="50">
        <v>22794</v>
      </c>
      <c r="J32" s="50">
        <v>2227</v>
      </c>
      <c r="K32" s="50">
        <v>135770</v>
      </c>
      <c r="L32" s="224">
        <v>-281</v>
      </c>
    </row>
    <row r="33" spans="1:12" s="15" customFormat="1" ht="16.5" customHeight="1">
      <c r="A33" s="16"/>
      <c r="B33" s="125" t="s">
        <v>103</v>
      </c>
      <c r="C33" s="255">
        <v>401629</v>
      </c>
      <c r="D33" s="252">
        <v>402328</v>
      </c>
      <c r="E33" s="296">
        <v>-1.737388399514872E-3</v>
      </c>
      <c r="F33" s="13"/>
      <c r="G33" s="13"/>
      <c r="H33" s="252">
        <v>402328</v>
      </c>
      <c r="I33" s="252">
        <v>431299</v>
      </c>
      <c r="J33" s="252">
        <v>341324</v>
      </c>
      <c r="K33" s="252">
        <v>278136</v>
      </c>
      <c r="L33" s="251">
        <v>401629</v>
      </c>
    </row>
    <row r="34" spans="1:12" ht="16.5" customHeight="1">
      <c r="A34" s="16"/>
      <c r="B34" s="125" t="s">
        <v>106</v>
      </c>
      <c r="C34" s="255">
        <v>360892</v>
      </c>
      <c r="D34" s="252">
        <v>336096</v>
      </c>
      <c r="E34" s="296">
        <v>7.3776540036180061E-2</v>
      </c>
      <c r="F34" s="13"/>
      <c r="G34" s="13"/>
      <c r="H34" s="252">
        <v>336096</v>
      </c>
      <c r="I34" s="252">
        <v>339840</v>
      </c>
      <c r="J34" s="252">
        <v>269344</v>
      </c>
      <c r="K34" s="252">
        <v>302404</v>
      </c>
      <c r="L34" s="251">
        <v>360892</v>
      </c>
    </row>
    <row r="35" spans="1:12" s="15" customFormat="1" ht="16.5" customHeight="1">
      <c r="A35" s="13"/>
      <c r="B35" s="12" t="s">
        <v>178</v>
      </c>
      <c r="C35" s="254">
        <v>0</v>
      </c>
      <c r="D35" s="50">
        <v>0</v>
      </c>
      <c r="E35" s="140" t="s">
        <v>136</v>
      </c>
      <c r="F35" s="13"/>
      <c r="G35" s="13"/>
      <c r="H35" s="50">
        <v>0</v>
      </c>
      <c r="I35" s="50">
        <v>0</v>
      </c>
      <c r="J35" s="50">
        <v>0</v>
      </c>
      <c r="K35" s="50">
        <v>0</v>
      </c>
      <c r="L35" s="224">
        <v>0</v>
      </c>
    </row>
    <row r="36" spans="1:12" ht="16.5" customHeight="1">
      <c r="A36" s="16"/>
      <c r="B36" s="125" t="s">
        <v>179</v>
      </c>
      <c r="C36" s="255">
        <v>360892</v>
      </c>
      <c r="D36" s="252">
        <v>336096</v>
      </c>
      <c r="E36" s="296">
        <v>7.3776540036180061E-2</v>
      </c>
      <c r="F36" s="13"/>
      <c r="G36" s="13"/>
      <c r="H36" s="252">
        <v>336096</v>
      </c>
      <c r="I36" s="252">
        <v>339840</v>
      </c>
      <c r="J36" s="252">
        <v>269344</v>
      </c>
      <c r="K36" s="252">
        <v>302404</v>
      </c>
      <c r="L36" s="251">
        <v>360892</v>
      </c>
    </row>
    <row r="37" spans="1:12" ht="16.5" customHeight="1">
      <c r="A37" s="16"/>
      <c r="B37" s="125" t="s">
        <v>200</v>
      </c>
      <c r="C37" s="255">
        <v>362539.527</v>
      </c>
      <c r="D37" s="252">
        <v>337273.43900000001</v>
      </c>
      <c r="E37" s="296">
        <v>7.4912771295933434E-2</v>
      </c>
      <c r="F37" s="13"/>
      <c r="G37" s="13"/>
      <c r="H37" s="252">
        <v>337273.43900000001</v>
      </c>
      <c r="I37" s="252">
        <v>327593.26300000004</v>
      </c>
      <c r="J37" s="252">
        <v>270697.48500000004</v>
      </c>
      <c r="K37" s="252">
        <v>288929.68699999998</v>
      </c>
      <c r="L37" s="251">
        <v>362539.527</v>
      </c>
    </row>
    <row r="38" spans="1:12" ht="16.5" customHeight="1">
      <c r="B38" s="9"/>
      <c r="C38" s="144"/>
      <c r="D38" s="10"/>
      <c r="E38" s="301"/>
      <c r="F38" s="13"/>
      <c r="G38" s="13"/>
      <c r="H38" s="10"/>
      <c r="I38" s="10"/>
      <c r="J38" s="10"/>
      <c r="K38" s="10"/>
      <c r="L38" s="214"/>
    </row>
    <row r="39" spans="1:12" ht="23.8" thickBot="1">
      <c r="A39" s="136"/>
      <c r="B39" s="121" t="s">
        <v>109</v>
      </c>
      <c r="C39" s="149"/>
      <c r="D39" s="171"/>
      <c r="E39" s="302"/>
      <c r="F39" s="13"/>
      <c r="G39" s="13"/>
      <c r="H39" s="171"/>
      <c r="I39" s="171"/>
      <c r="J39" s="171"/>
      <c r="K39" s="171"/>
      <c r="L39" s="244"/>
    </row>
    <row r="40" spans="1:12" ht="16.5" customHeight="1">
      <c r="A40" s="148"/>
      <c r="B40" s="145"/>
      <c r="C40" s="150"/>
      <c r="D40" s="172"/>
      <c r="E40" s="303"/>
      <c r="F40" s="13"/>
      <c r="G40" s="13"/>
      <c r="H40" s="172"/>
      <c r="I40" s="172"/>
      <c r="J40" s="172"/>
      <c r="K40" s="172"/>
      <c r="L40" s="245"/>
    </row>
    <row r="41" spans="1:12" ht="16.5" customHeight="1">
      <c r="B41" s="40" t="s">
        <v>13</v>
      </c>
      <c r="C41" s="151">
        <v>0.37736891806121026</v>
      </c>
      <c r="D41" s="81">
        <v>0.38281832703730212</v>
      </c>
      <c r="E41" s="152">
        <v>-0.54494089760918629</v>
      </c>
      <c r="F41" s="13"/>
      <c r="G41" s="13"/>
      <c r="H41" s="81">
        <v>0.38281832703730212</v>
      </c>
      <c r="I41" s="81">
        <v>0.37938203194166248</v>
      </c>
      <c r="J41" s="81">
        <v>0.39261557948068398</v>
      </c>
      <c r="K41" s="81">
        <v>0.41745836697187999</v>
      </c>
      <c r="L41" s="215">
        <v>0.37736891806121026</v>
      </c>
    </row>
    <row r="42" spans="1:12" ht="16.5" customHeight="1">
      <c r="B42" s="40" t="s">
        <v>47</v>
      </c>
      <c r="C42" s="153">
        <v>-15.642444041938457</v>
      </c>
      <c r="D42" s="83">
        <v>-14.360293334808945</v>
      </c>
      <c r="E42" s="154">
        <v>-1.282150707129512</v>
      </c>
      <c r="F42" s="13"/>
      <c r="G42" s="13"/>
      <c r="H42" s="83">
        <v>-14.360293334808945</v>
      </c>
      <c r="I42" s="83">
        <v>-15.102599488236283</v>
      </c>
      <c r="J42" s="83">
        <v>14.075665575351504</v>
      </c>
      <c r="K42" s="83">
        <v>35.908037124442856</v>
      </c>
      <c r="L42" s="216">
        <v>-15.642444041938457</v>
      </c>
    </row>
    <row r="43" spans="1:12" ht="16.5" customHeight="1">
      <c r="B43" s="40"/>
      <c r="C43" s="151"/>
      <c r="D43" s="81"/>
      <c r="E43" s="154"/>
      <c r="F43" s="13"/>
      <c r="G43" s="13"/>
      <c r="H43" s="81"/>
      <c r="I43" s="81"/>
      <c r="J43" s="81"/>
      <c r="K43" s="81"/>
      <c r="L43" s="215"/>
    </row>
    <row r="44" spans="1:12" ht="23.8" thickBot="1">
      <c r="A44" s="136"/>
      <c r="B44" s="121" t="s">
        <v>113</v>
      </c>
      <c r="C44" s="149"/>
      <c r="D44" s="171"/>
      <c r="E44" s="304"/>
      <c r="F44" s="13"/>
      <c r="G44" s="13"/>
      <c r="H44" s="171"/>
      <c r="I44" s="171"/>
      <c r="J44" s="171"/>
      <c r="K44" s="171"/>
      <c r="L44" s="244"/>
    </row>
    <row r="45" spans="1:12" ht="16.5" customHeight="1">
      <c r="A45" s="148"/>
      <c r="B45" s="145"/>
      <c r="C45" s="150"/>
      <c r="D45" s="172"/>
      <c r="E45" s="305"/>
      <c r="F45" s="13"/>
      <c r="G45" s="13"/>
      <c r="H45" s="172"/>
      <c r="I45" s="172"/>
      <c r="J45" s="172"/>
      <c r="K45" s="172"/>
      <c r="L45" s="245"/>
    </row>
    <row r="46" spans="1:12" ht="16.5" customHeight="1">
      <c r="B46" s="40" t="s">
        <v>88</v>
      </c>
      <c r="C46" s="256">
        <v>62154728</v>
      </c>
      <c r="D46" s="257">
        <v>59251582</v>
      </c>
      <c r="E46" s="295">
        <v>4.8996936486860321E-2</v>
      </c>
      <c r="F46" s="13"/>
      <c r="G46" s="13"/>
      <c r="H46" s="257">
        <v>59251582</v>
      </c>
      <c r="I46" s="257">
        <v>59915842</v>
      </c>
      <c r="J46" s="257">
        <v>60763890</v>
      </c>
      <c r="K46" s="257">
        <v>61554635</v>
      </c>
      <c r="L46" s="260">
        <v>62154728</v>
      </c>
    </row>
    <row r="47" spans="1:12" ht="16.5" customHeight="1">
      <c r="B47" s="40" t="s">
        <v>89</v>
      </c>
      <c r="C47" s="256">
        <v>59390886</v>
      </c>
      <c r="D47" s="257">
        <v>58043204</v>
      </c>
      <c r="E47" s="295">
        <v>2.3218601095831959E-2</v>
      </c>
      <c r="F47" s="13"/>
      <c r="G47" s="13"/>
      <c r="H47" s="257">
        <v>58043204</v>
      </c>
      <c r="I47" s="257">
        <v>58838285</v>
      </c>
      <c r="J47" s="257">
        <v>59481812</v>
      </c>
      <c r="K47" s="257">
        <v>61767009</v>
      </c>
      <c r="L47" s="260">
        <v>59390886</v>
      </c>
    </row>
    <row r="48" spans="1:12" ht="16.5" customHeight="1">
      <c r="B48" s="40" t="s">
        <v>45</v>
      </c>
      <c r="C48" s="256">
        <v>39821888.5</v>
      </c>
      <c r="D48" s="257">
        <v>39950453</v>
      </c>
      <c r="E48" s="295">
        <v>-3.21809867838041E-3</v>
      </c>
      <c r="F48" s="13"/>
      <c r="G48" s="13"/>
      <c r="H48" s="257">
        <v>39950453</v>
      </c>
      <c r="I48" s="257">
        <v>38824744.5</v>
      </c>
      <c r="J48" s="257">
        <v>39709107</v>
      </c>
      <c r="K48" s="257">
        <v>39756003.5</v>
      </c>
      <c r="L48" s="260">
        <v>39821888.5</v>
      </c>
    </row>
    <row r="49" spans="1:12" ht="16.5" customHeight="1">
      <c r="B49" s="40"/>
      <c r="C49" s="156"/>
      <c r="D49" s="84"/>
      <c r="E49" s="295"/>
      <c r="F49" s="13"/>
      <c r="G49" s="13"/>
      <c r="H49" s="84"/>
      <c r="I49" s="84"/>
      <c r="J49" s="84"/>
      <c r="K49" s="84"/>
      <c r="L49" s="217"/>
    </row>
    <row r="50" spans="1:12" ht="23.8" thickBot="1">
      <c r="A50" s="136"/>
      <c r="B50" s="121" t="s">
        <v>115</v>
      </c>
      <c r="C50" s="149"/>
      <c r="D50" s="171"/>
      <c r="E50" s="304"/>
      <c r="F50" s="13"/>
      <c r="G50" s="13"/>
      <c r="H50" s="171"/>
      <c r="I50" s="171"/>
      <c r="J50" s="171"/>
      <c r="K50" s="171"/>
      <c r="L50" s="244"/>
    </row>
    <row r="51" spans="1:12" ht="16.5" customHeight="1">
      <c r="A51" s="16"/>
      <c r="B51" s="148"/>
      <c r="C51" s="150"/>
      <c r="D51" s="172"/>
      <c r="E51" s="305"/>
      <c r="F51" s="13"/>
      <c r="G51" s="13"/>
      <c r="H51" s="172"/>
      <c r="I51" s="172"/>
      <c r="J51" s="172"/>
      <c r="K51" s="172"/>
      <c r="L51" s="245"/>
    </row>
    <row r="52" spans="1:12" ht="16.5" customHeight="1">
      <c r="B52" s="40" t="s">
        <v>44</v>
      </c>
      <c r="C52" s="143">
        <v>4065.2220000000002</v>
      </c>
      <c r="D52" s="47">
        <v>4169.67</v>
      </c>
      <c r="E52" s="295">
        <v>-2.5049464346099337E-2</v>
      </c>
      <c r="F52" s="13"/>
      <c r="G52" s="13"/>
      <c r="H52" s="47">
        <v>4169.67</v>
      </c>
      <c r="I52" s="47">
        <v>4161.817</v>
      </c>
      <c r="J52" s="47">
        <v>4134.0479999999998</v>
      </c>
      <c r="K52" s="47">
        <v>4030.4169999999999</v>
      </c>
      <c r="L52" s="218">
        <v>4065.2220000000002</v>
      </c>
    </row>
    <row r="53" spans="1:12" ht="11.55">
      <c r="B53" s="40" t="s">
        <v>180</v>
      </c>
      <c r="C53" s="157">
        <v>0.26612222243989903</v>
      </c>
      <c r="D53" s="44">
        <v>0.25319199446740948</v>
      </c>
      <c r="E53" s="152">
        <v>1.293022797248955</v>
      </c>
      <c r="F53" s="13"/>
      <c r="G53" s="13"/>
      <c r="H53" s="44">
        <v>0.25319199446740948</v>
      </c>
      <c r="I53" s="44">
        <v>0.24644972154361072</v>
      </c>
      <c r="J53" s="44">
        <v>0.19990616003179826</v>
      </c>
      <c r="K53" s="44">
        <v>0.21793692255823777</v>
      </c>
      <c r="L53" s="157">
        <v>0.26612222254276668</v>
      </c>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12" customFormat="1" ht="25.3"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ht="11.55">
      <c r="G59" s="96"/>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00B050"/>
    <pageSetUpPr fitToPage="1"/>
  </sheetPr>
  <dimension ref="A1:L59"/>
  <sheetViews>
    <sheetView showGridLines="0" topLeftCell="A27" zoomScale="85" zoomScaleNormal="85" zoomScaleSheetLayoutView="40" workbookViewId="0">
      <selection activeCell="L59" sqref="L59"/>
    </sheetView>
  </sheetViews>
  <sheetFormatPr defaultColWidth="9.125" defaultRowHeight="11.55"/>
  <cols>
    <col min="1" max="1" width="1" style="13" customWidth="1"/>
    <col min="2" max="2" width="50.625" style="13" customWidth="1"/>
    <col min="3" max="4" width="12.625" style="13" customWidth="1"/>
    <col min="5" max="5" width="14.5" style="18" bestFit="1" customWidth="1"/>
    <col min="6" max="6" width="20.5" style="18" bestFit="1" customWidth="1"/>
    <col min="7" max="7" width="4"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E3" s="13"/>
      <c r="F3" s="13"/>
      <c r="G3" s="13"/>
    </row>
    <row r="4" spans="1:12">
      <c r="E4" s="13"/>
      <c r="F4" s="13"/>
      <c r="G4" s="13"/>
    </row>
    <row r="5" spans="1:12" ht="12.75" customHeight="1">
      <c r="E5" s="13"/>
      <c r="F5" s="13"/>
      <c r="G5" s="13"/>
    </row>
    <row r="6" spans="1:12" ht="17.7">
      <c r="H6" s="129" t="s">
        <v>216</v>
      </c>
      <c r="I6" s="130"/>
      <c r="J6" s="130"/>
      <c r="K6" s="130"/>
      <c r="L6" s="129" t="s">
        <v>217</v>
      </c>
    </row>
    <row r="7" spans="1:12" s="14" customFormat="1" ht="23.8" thickBot="1">
      <c r="A7" s="13"/>
      <c r="B7" s="145" t="s">
        <v>167</v>
      </c>
      <c r="C7" s="131" t="s">
        <v>199</v>
      </c>
      <c r="D7" s="158" t="s">
        <v>187</v>
      </c>
      <c r="E7" s="132" t="s">
        <v>107</v>
      </c>
      <c r="F7" s="132" t="s">
        <v>118</v>
      </c>
      <c r="G7" s="96"/>
      <c r="H7" s="132" t="s">
        <v>76</v>
      </c>
      <c r="I7" s="132" t="s">
        <v>77</v>
      </c>
      <c r="J7" s="132" t="s">
        <v>78</v>
      </c>
      <c r="K7" s="133" t="s">
        <v>79</v>
      </c>
      <c r="L7" s="335" t="s">
        <v>76</v>
      </c>
    </row>
    <row r="8" spans="1:12" s="14" customFormat="1" ht="14.95" customHeight="1">
      <c r="A8" s="13"/>
      <c r="B8" s="13"/>
      <c r="C8" s="134"/>
      <c r="D8" s="38"/>
      <c r="E8" s="19"/>
      <c r="F8" s="19"/>
      <c r="G8" s="96"/>
      <c r="H8" s="39"/>
      <c r="I8" s="39"/>
      <c r="J8" s="39"/>
      <c r="K8" s="39"/>
      <c r="L8" s="220"/>
    </row>
    <row r="9" spans="1:12" s="74" customFormat="1" ht="23.8" thickBot="1">
      <c r="A9" s="136"/>
      <c r="B9" s="121" t="s">
        <v>123</v>
      </c>
      <c r="C9" s="137"/>
      <c r="D9" s="121"/>
      <c r="E9" s="121"/>
      <c r="F9" s="121"/>
      <c r="G9" s="96"/>
      <c r="H9" s="121"/>
      <c r="I9" s="121"/>
      <c r="J9" s="121"/>
      <c r="K9" s="121"/>
      <c r="L9" s="208"/>
    </row>
    <row r="10" spans="1:12" s="74" customFormat="1" ht="23.95" customHeight="1">
      <c r="A10" s="13"/>
      <c r="B10" s="16"/>
      <c r="C10" s="138"/>
      <c r="D10" s="13"/>
      <c r="E10" s="13"/>
      <c r="F10" s="13"/>
      <c r="G10" s="96"/>
      <c r="H10" s="13"/>
      <c r="I10" s="13"/>
      <c r="J10" s="13"/>
      <c r="K10" s="13"/>
      <c r="L10" s="209"/>
    </row>
    <row r="11" spans="1:12" s="14" customFormat="1" ht="16.5" customHeight="1">
      <c r="A11" s="13"/>
      <c r="B11" s="12" t="s">
        <v>6</v>
      </c>
      <c r="C11" s="254">
        <v>831824</v>
      </c>
      <c r="D11" s="50">
        <v>799607</v>
      </c>
      <c r="E11" s="140">
        <v>4.0291042974861302E-2</v>
      </c>
      <c r="F11" s="140">
        <v>3.3358046333049396E-2</v>
      </c>
      <c r="G11" s="13"/>
      <c r="H11" s="50">
        <v>799607</v>
      </c>
      <c r="I11" s="50">
        <v>793913</v>
      </c>
      <c r="J11" s="50">
        <v>803023</v>
      </c>
      <c r="K11" s="50">
        <v>826705</v>
      </c>
      <c r="L11" s="224">
        <v>831824</v>
      </c>
    </row>
    <row r="12" spans="1:12" s="14" customFormat="1" ht="16.5" customHeight="1">
      <c r="A12" s="13"/>
      <c r="B12" s="12" t="s">
        <v>95</v>
      </c>
      <c r="C12" s="254">
        <v>3771</v>
      </c>
      <c r="D12" s="50">
        <v>4036</v>
      </c>
      <c r="E12" s="140">
        <v>-6.5659068384539165E-2</v>
      </c>
      <c r="F12" s="140">
        <v>-6.679371938082046E-2</v>
      </c>
      <c r="G12" s="13"/>
      <c r="H12" s="50">
        <v>4036</v>
      </c>
      <c r="I12" s="50">
        <v>5833</v>
      </c>
      <c r="J12" s="50">
        <v>2411</v>
      </c>
      <c r="K12" s="50">
        <v>1446</v>
      </c>
      <c r="L12" s="224">
        <v>3771</v>
      </c>
    </row>
    <row r="13" spans="1:12" s="14" customFormat="1" ht="16.5" customHeight="1">
      <c r="A13" s="13"/>
      <c r="B13" s="12" t="s">
        <v>96</v>
      </c>
      <c r="C13" s="254">
        <v>380169</v>
      </c>
      <c r="D13" s="50">
        <v>337346</v>
      </c>
      <c r="E13" s="140">
        <v>0.12694088561891936</v>
      </c>
      <c r="F13" s="140">
        <v>0.11714120958137708</v>
      </c>
      <c r="G13" s="13"/>
      <c r="H13" s="50">
        <v>337346</v>
      </c>
      <c r="I13" s="50">
        <v>335638</v>
      </c>
      <c r="J13" s="50">
        <v>358425</v>
      </c>
      <c r="K13" s="50">
        <v>349287</v>
      </c>
      <c r="L13" s="224">
        <v>380169</v>
      </c>
    </row>
    <row r="14" spans="1:12" s="14" customFormat="1" ht="16.5" customHeight="1">
      <c r="A14" s="13"/>
      <c r="B14" s="12" t="s">
        <v>185</v>
      </c>
      <c r="C14" s="254">
        <v>0</v>
      </c>
      <c r="D14" s="50">
        <v>0</v>
      </c>
      <c r="E14" s="140" t="s">
        <v>136</v>
      </c>
      <c r="F14" s="140" t="s">
        <v>136</v>
      </c>
      <c r="G14" s="13"/>
      <c r="H14" s="50">
        <v>0</v>
      </c>
      <c r="I14" s="50">
        <v>0</v>
      </c>
      <c r="J14" s="50">
        <v>0</v>
      </c>
      <c r="K14" s="50">
        <v>0</v>
      </c>
      <c r="L14" s="224">
        <v>0</v>
      </c>
    </row>
    <row r="15" spans="1:12" s="14" customFormat="1" ht="16.5" customHeight="1">
      <c r="A15" s="13"/>
      <c r="B15" s="12" t="s">
        <v>97</v>
      </c>
      <c r="C15" s="254">
        <v>22819</v>
      </c>
      <c r="D15" s="50">
        <v>21412</v>
      </c>
      <c r="E15" s="140">
        <v>6.5710816364655367E-2</v>
      </c>
      <c r="F15" s="140">
        <v>6.5198843416651719E-2</v>
      </c>
      <c r="G15" s="13"/>
      <c r="H15" s="50">
        <v>21412</v>
      </c>
      <c r="I15" s="50">
        <v>29560</v>
      </c>
      <c r="J15" s="50">
        <v>50430</v>
      </c>
      <c r="K15" s="50">
        <v>29520</v>
      </c>
      <c r="L15" s="224">
        <v>22819</v>
      </c>
    </row>
    <row r="16" spans="1:12" s="14" customFormat="1" ht="16.5" customHeight="1">
      <c r="A16" s="13"/>
      <c r="B16" s="12" t="s">
        <v>98</v>
      </c>
      <c r="C16" s="254">
        <v>1303</v>
      </c>
      <c r="D16" s="50">
        <v>15658</v>
      </c>
      <c r="E16" s="140">
        <v>-0.91678375271426749</v>
      </c>
      <c r="F16" s="140">
        <v>-0.91969580855561861</v>
      </c>
      <c r="G16" s="13"/>
      <c r="H16" s="50">
        <v>15658</v>
      </c>
      <c r="I16" s="50">
        <v>13279</v>
      </c>
      <c r="J16" s="50">
        <v>1025</v>
      </c>
      <c r="K16" s="50">
        <v>-15951</v>
      </c>
      <c r="L16" s="224">
        <v>1303</v>
      </c>
    </row>
    <row r="17" spans="1:12" s="15" customFormat="1" ht="16.5" customHeight="1">
      <c r="A17" s="16"/>
      <c r="B17" s="125" t="s">
        <v>99</v>
      </c>
      <c r="C17" s="255">
        <v>1239886</v>
      </c>
      <c r="D17" s="252">
        <v>1178059</v>
      </c>
      <c r="E17" s="296">
        <v>5.2482091304425271E-2</v>
      </c>
      <c r="F17" s="142">
        <v>4.4882057722185786E-2</v>
      </c>
      <c r="G17" s="13"/>
      <c r="H17" s="252">
        <v>1178059</v>
      </c>
      <c r="I17" s="252">
        <v>1178223</v>
      </c>
      <c r="J17" s="252">
        <v>1215314</v>
      </c>
      <c r="K17" s="252">
        <v>1191007</v>
      </c>
      <c r="L17" s="251">
        <v>1239886</v>
      </c>
    </row>
    <row r="18" spans="1:12" s="14" customFormat="1" ht="16.5" customHeight="1">
      <c r="A18" s="13"/>
      <c r="B18" s="12" t="s">
        <v>100</v>
      </c>
      <c r="C18" s="254">
        <v>-202657</v>
      </c>
      <c r="D18" s="50">
        <v>-201166</v>
      </c>
      <c r="E18" s="140">
        <v>7.4117892685643394E-3</v>
      </c>
      <c r="F18" s="140">
        <v>8.3972129164711085E-4</v>
      </c>
      <c r="G18" s="13"/>
      <c r="H18" s="50">
        <v>-201166</v>
      </c>
      <c r="I18" s="50">
        <v>-202304</v>
      </c>
      <c r="J18" s="50">
        <v>-203403</v>
      </c>
      <c r="K18" s="50">
        <v>-232434</v>
      </c>
      <c r="L18" s="224">
        <v>-202657</v>
      </c>
    </row>
    <row r="19" spans="1:12" s="14" customFormat="1" ht="16.5" customHeight="1">
      <c r="A19" s="13"/>
      <c r="B19" s="12" t="s">
        <v>101</v>
      </c>
      <c r="C19" s="254">
        <v>-163299</v>
      </c>
      <c r="D19" s="50">
        <v>-163924</v>
      </c>
      <c r="E19" s="140">
        <v>-3.812742490422405E-3</v>
      </c>
      <c r="F19" s="140">
        <v>-1.0303838314599578E-2</v>
      </c>
      <c r="G19" s="13"/>
      <c r="H19" s="50">
        <v>-163924</v>
      </c>
      <c r="I19" s="50">
        <v>-162105</v>
      </c>
      <c r="J19" s="50">
        <v>-162721</v>
      </c>
      <c r="K19" s="50">
        <v>-174112</v>
      </c>
      <c r="L19" s="224">
        <v>-163299</v>
      </c>
    </row>
    <row r="20" spans="1:12" s="14" customFormat="1" ht="16.5" customHeight="1">
      <c r="A20" s="13"/>
      <c r="B20" s="12" t="s">
        <v>7</v>
      </c>
      <c r="C20" s="254">
        <v>530</v>
      </c>
      <c r="D20" s="50">
        <v>552</v>
      </c>
      <c r="E20" s="140">
        <v>-3.9855072463768071E-2</v>
      </c>
      <c r="F20" s="140">
        <v>-4.8843569542370568E-2</v>
      </c>
      <c r="G20" s="13"/>
      <c r="H20" s="50">
        <v>552</v>
      </c>
      <c r="I20" s="50">
        <v>985</v>
      </c>
      <c r="J20" s="50">
        <v>1047</v>
      </c>
      <c r="K20" s="50">
        <v>2555</v>
      </c>
      <c r="L20" s="224">
        <v>530</v>
      </c>
    </row>
    <row r="21" spans="1:12" s="14" customFormat="1" ht="16.5" customHeight="1">
      <c r="A21" s="13"/>
      <c r="B21" s="12" t="s">
        <v>8</v>
      </c>
      <c r="C21" s="254">
        <v>-45365</v>
      </c>
      <c r="D21" s="50">
        <v>-48665</v>
      </c>
      <c r="E21" s="140">
        <v>-6.7810541456899243E-2</v>
      </c>
      <c r="F21" s="140">
        <v>-7.5503574933519335E-2</v>
      </c>
      <c r="G21" s="13"/>
      <c r="H21" s="50">
        <v>-48665</v>
      </c>
      <c r="I21" s="50">
        <v>-48632</v>
      </c>
      <c r="J21" s="50">
        <v>-48708</v>
      </c>
      <c r="K21" s="50">
        <v>-49498</v>
      </c>
      <c r="L21" s="224">
        <v>-45365</v>
      </c>
    </row>
    <row r="22" spans="1:12" s="15" customFormat="1" ht="16.5" customHeight="1">
      <c r="A22" s="16"/>
      <c r="B22" s="40" t="s">
        <v>37</v>
      </c>
      <c r="C22" s="144">
        <v>-410791</v>
      </c>
      <c r="D22" s="10">
        <v>-413203</v>
      </c>
      <c r="E22" s="295">
        <v>-5.8373245111966732E-3</v>
      </c>
      <c r="F22" s="80">
        <v>-1.2506000352244584E-2</v>
      </c>
      <c r="G22" s="13"/>
      <c r="H22" s="10">
        <v>-413203</v>
      </c>
      <c r="I22" s="10">
        <v>-412056</v>
      </c>
      <c r="J22" s="10">
        <v>-413785</v>
      </c>
      <c r="K22" s="10">
        <v>-453489</v>
      </c>
      <c r="L22" s="214">
        <v>-410791</v>
      </c>
    </row>
    <row r="23" spans="1:12" s="15" customFormat="1" ht="16.5" customHeight="1">
      <c r="A23" s="16"/>
      <c r="B23" s="125" t="s">
        <v>102</v>
      </c>
      <c r="C23" s="255">
        <v>829095</v>
      </c>
      <c r="D23" s="252">
        <v>764856</v>
      </c>
      <c r="E23" s="296">
        <v>8.3988358592990142E-2</v>
      </c>
      <c r="F23" s="142">
        <v>7.5888289893152772E-2</v>
      </c>
      <c r="G23" s="13"/>
      <c r="H23" s="252">
        <v>764856</v>
      </c>
      <c r="I23" s="252">
        <v>766167</v>
      </c>
      <c r="J23" s="252">
        <v>801529</v>
      </c>
      <c r="K23" s="252">
        <v>737518</v>
      </c>
      <c r="L23" s="251">
        <v>829095</v>
      </c>
    </row>
    <row r="24" spans="1:12" s="14" customFormat="1" ht="16.5" customHeight="1">
      <c r="A24" s="13"/>
      <c r="B24" s="41" t="s">
        <v>131</v>
      </c>
      <c r="C24" s="254">
        <v>-31647</v>
      </c>
      <c r="D24" s="50">
        <v>20558</v>
      </c>
      <c r="E24" s="140" t="s">
        <v>136</v>
      </c>
      <c r="F24" s="140" t="s">
        <v>136</v>
      </c>
      <c r="G24" s="13"/>
      <c r="H24" s="50">
        <v>20558</v>
      </c>
      <c r="I24" s="50">
        <v>18334</v>
      </c>
      <c r="J24" s="50">
        <v>-66233</v>
      </c>
      <c r="K24" s="50">
        <v>-55969</v>
      </c>
      <c r="L24" s="224">
        <v>-31647</v>
      </c>
    </row>
    <row r="25" spans="1:12" s="15" customFormat="1" ht="16.5" customHeight="1">
      <c r="A25" s="16"/>
      <c r="B25" s="125" t="s">
        <v>134</v>
      </c>
      <c r="C25" s="255">
        <v>797448</v>
      </c>
      <c r="D25" s="252">
        <v>785414</v>
      </c>
      <c r="E25" s="296">
        <v>1.5321855734682588E-2</v>
      </c>
      <c r="F25" s="142">
        <v>7.2776908067455626E-3</v>
      </c>
      <c r="G25" s="13"/>
      <c r="H25" s="252">
        <v>785414</v>
      </c>
      <c r="I25" s="252">
        <v>784501</v>
      </c>
      <c r="J25" s="252">
        <v>735296</v>
      </c>
      <c r="K25" s="252">
        <v>681549</v>
      </c>
      <c r="L25" s="251">
        <v>797448</v>
      </c>
    </row>
    <row r="26" spans="1:12" s="14" customFormat="1" ht="16.5" customHeight="1">
      <c r="A26" s="13"/>
      <c r="B26" s="12" t="s">
        <v>38</v>
      </c>
      <c r="C26" s="254">
        <v>-195065</v>
      </c>
      <c r="D26" s="50">
        <v>-147153</v>
      </c>
      <c r="E26" s="140">
        <v>0.32559309018504545</v>
      </c>
      <c r="F26" s="140">
        <v>0.27389025749255347</v>
      </c>
      <c r="G26" s="13"/>
      <c r="H26" s="50">
        <v>-147153</v>
      </c>
      <c r="I26" s="50">
        <v>4791</v>
      </c>
      <c r="J26" s="50">
        <v>-24706</v>
      </c>
      <c r="K26" s="50">
        <v>-47900</v>
      </c>
      <c r="L26" s="224">
        <v>-195065</v>
      </c>
    </row>
    <row r="27" spans="1:12" s="14" customFormat="1" ht="16.5" customHeight="1">
      <c r="A27" s="13"/>
      <c r="B27" s="42" t="s">
        <v>39</v>
      </c>
      <c r="C27" s="254">
        <v>-192814</v>
      </c>
      <c r="D27" s="50">
        <v>-145663</v>
      </c>
      <c r="E27" s="140">
        <v>0.3236992235502496</v>
      </c>
      <c r="F27" s="140">
        <v>0.27144116937761575</v>
      </c>
      <c r="G27" s="13"/>
      <c r="H27" s="50">
        <v>-145663</v>
      </c>
      <c r="I27" s="50">
        <v>214</v>
      </c>
      <c r="J27" s="50">
        <v>-26937</v>
      </c>
      <c r="K27" s="50">
        <v>-32703</v>
      </c>
      <c r="L27" s="224">
        <v>-192814</v>
      </c>
    </row>
    <row r="28" spans="1:12" s="14" customFormat="1" ht="16.5" customHeight="1">
      <c r="A28" s="13"/>
      <c r="B28" s="43" t="s">
        <v>82</v>
      </c>
      <c r="C28" s="254">
        <v>-26160</v>
      </c>
      <c r="D28" s="50">
        <v>-33118</v>
      </c>
      <c r="E28" s="140">
        <v>-0.21009722809348386</v>
      </c>
      <c r="F28" s="140">
        <v>-0.21689856268967378</v>
      </c>
      <c r="G28" s="13"/>
      <c r="H28" s="50">
        <v>-33118</v>
      </c>
      <c r="I28" s="50">
        <v>3998</v>
      </c>
      <c r="J28" s="50">
        <v>-4196</v>
      </c>
      <c r="K28" s="50">
        <v>-11425</v>
      </c>
      <c r="L28" s="224">
        <v>-26160</v>
      </c>
    </row>
    <row r="29" spans="1:12" s="14" customFormat="1" ht="16.5" customHeight="1">
      <c r="A29" s="13"/>
      <c r="B29" s="43" t="s">
        <v>83</v>
      </c>
      <c r="C29" s="254">
        <v>-148708</v>
      </c>
      <c r="D29" s="50">
        <v>-86550</v>
      </c>
      <c r="E29" s="140">
        <v>0.71817446562680542</v>
      </c>
      <c r="F29" s="140">
        <v>0.64342515733062644</v>
      </c>
      <c r="G29" s="13"/>
      <c r="H29" s="50">
        <v>-86550</v>
      </c>
      <c r="I29" s="50">
        <v>-4495</v>
      </c>
      <c r="J29" s="50">
        <v>-17182</v>
      </c>
      <c r="K29" s="50">
        <v>-14985</v>
      </c>
      <c r="L29" s="224">
        <v>-148708</v>
      </c>
    </row>
    <row r="30" spans="1:12" s="14" customFormat="1" ht="16.5" customHeight="1">
      <c r="A30" s="13"/>
      <c r="B30" s="43" t="s">
        <v>84</v>
      </c>
      <c r="C30" s="254">
        <v>-12574</v>
      </c>
      <c r="D30" s="50">
        <v>-20360</v>
      </c>
      <c r="E30" s="140">
        <v>-0.38241650294695484</v>
      </c>
      <c r="F30" s="140">
        <v>-0.39898422962467184</v>
      </c>
      <c r="G30" s="13"/>
      <c r="H30" s="50">
        <v>-20360</v>
      </c>
      <c r="I30" s="50">
        <v>5195</v>
      </c>
      <c r="J30" s="50">
        <v>-40</v>
      </c>
      <c r="K30" s="50">
        <v>-38</v>
      </c>
      <c r="L30" s="224">
        <v>-12574</v>
      </c>
    </row>
    <row r="31" spans="1:12" s="14" customFormat="1" ht="16.5" customHeight="1">
      <c r="A31" s="13"/>
      <c r="B31" s="12" t="s">
        <v>9</v>
      </c>
      <c r="C31" s="254">
        <v>-1704</v>
      </c>
      <c r="D31" s="50">
        <v>112</v>
      </c>
      <c r="E31" s="140" t="s">
        <v>136</v>
      </c>
      <c r="F31" s="140" t="s">
        <v>136</v>
      </c>
      <c r="G31" s="13"/>
      <c r="H31" s="50">
        <v>112</v>
      </c>
      <c r="I31" s="50">
        <v>-7364</v>
      </c>
      <c r="J31" s="50">
        <v>-14854</v>
      </c>
      <c r="K31" s="50">
        <v>-43347</v>
      </c>
      <c r="L31" s="224">
        <v>-1704</v>
      </c>
    </row>
    <row r="32" spans="1:12" s="15" customFormat="1" ht="16.5" customHeight="1">
      <c r="A32" s="13"/>
      <c r="B32" s="12" t="s">
        <v>10</v>
      </c>
      <c r="C32" s="254">
        <v>300</v>
      </c>
      <c r="D32" s="50">
        <v>33</v>
      </c>
      <c r="E32" s="140" t="s">
        <v>136</v>
      </c>
      <c r="F32" s="140" t="s">
        <v>136</v>
      </c>
      <c r="G32" s="13"/>
      <c r="H32" s="50">
        <v>33</v>
      </c>
      <c r="I32" s="50">
        <v>2923</v>
      </c>
      <c r="J32" s="50">
        <v>-284</v>
      </c>
      <c r="K32" s="50">
        <v>-1758</v>
      </c>
      <c r="L32" s="224">
        <v>300</v>
      </c>
    </row>
    <row r="33" spans="1:12" s="15" customFormat="1" ht="16.5" customHeight="1">
      <c r="A33" s="16"/>
      <c r="B33" s="125" t="s">
        <v>103</v>
      </c>
      <c r="C33" s="255">
        <v>600979</v>
      </c>
      <c r="D33" s="252">
        <v>638406</v>
      </c>
      <c r="E33" s="296">
        <v>-5.8625702139390889E-2</v>
      </c>
      <c r="F33" s="296">
        <v>-5.599479963923859E-2</v>
      </c>
      <c r="G33" s="13"/>
      <c r="H33" s="252">
        <v>638406</v>
      </c>
      <c r="I33" s="252">
        <v>784851</v>
      </c>
      <c r="J33" s="252">
        <v>695452</v>
      </c>
      <c r="K33" s="252">
        <v>588544</v>
      </c>
      <c r="L33" s="251">
        <v>600979</v>
      </c>
    </row>
    <row r="34" spans="1:12" ht="16.5" customHeight="1">
      <c r="A34" s="16"/>
      <c r="B34" s="125" t="s">
        <v>106</v>
      </c>
      <c r="C34" s="255">
        <v>467596</v>
      </c>
      <c r="D34" s="252">
        <v>506619</v>
      </c>
      <c r="E34" s="296">
        <v>-7.7026325502991377E-2</v>
      </c>
      <c r="F34" s="296">
        <v>-7.260387892606035E-2</v>
      </c>
      <c r="G34" s="13"/>
      <c r="H34" s="252">
        <v>506619</v>
      </c>
      <c r="I34" s="252">
        <v>642809</v>
      </c>
      <c r="J34" s="252">
        <v>567814</v>
      </c>
      <c r="K34" s="252">
        <v>474730</v>
      </c>
      <c r="L34" s="251">
        <v>467596</v>
      </c>
    </row>
    <row r="35" spans="1:12" s="15" customFormat="1" ht="16.5" customHeight="1">
      <c r="A35" s="13"/>
      <c r="B35" s="12" t="s">
        <v>178</v>
      </c>
      <c r="C35" s="254">
        <v>0</v>
      </c>
      <c r="D35" s="50">
        <v>0</v>
      </c>
      <c r="E35" s="140" t="s">
        <v>136</v>
      </c>
      <c r="F35" s="140" t="s">
        <v>136</v>
      </c>
      <c r="G35" s="13"/>
      <c r="H35" s="50">
        <v>0</v>
      </c>
      <c r="I35" s="50">
        <v>0</v>
      </c>
      <c r="J35" s="50">
        <v>0</v>
      </c>
      <c r="K35" s="50">
        <v>0</v>
      </c>
      <c r="L35" s="224">
        <v>0</v>
      </c>
    </row>
    <row r="36" spans="1:12" ht="16.5" customHeight="1">
      <c r="A36" s="16"/>
      <c r="B36" s="125" t="s">
        <v>179</v>
      </c>
      <c r="C36" s="255">
        <v>467596</v>
      </c>
      <c r="D36" s="252">
        <v>506619</v>
      </c>
      <c r="E36" s="296">
        <v>-7.7026325502991377E-2</v>
      </c>
      <c r="F36" s="296">
        <v>-7.260387892606035E-2</v>
      </c>
      <c r="G36" s="13"/>
      <c r="H36" s="252">
        <v>506619</v>
      </c>
      <c r="I36" s="252">
        <v>642809</v>
      </c>
      <c r="J36" s="252">
        <v>567814</v>
      </c>
      <c r="K36" s="252">
        <v>474730</v>
      </c>
      <c r="L36" s="251">
        <v>467596</v>
      </c>
    </row>
    <row r="37" spans="1:12" ht="16.5" customHeight="1">
      <c r="A37" s="16"/>
      <c r="B37" s="125" t="s">
        <v>200</v>
      </c>
      <c r="C37" s="255">
        <v>478282.04700000002</v>
      </c>
      <c r="D37" s="252">
        <v>512499.54200000002</v>
      </c>
      <c r="E37" s="296">
        <v>-6.6765903568358653E-2</v>
      </c>
      <c r="F37" s="296">
        <v>-6.3089461630651322E-2</v>
      </c>
      <c r="G37" s="13"/>
      <c r="H37" s="252">
        <v>512499.54200000002</v>
      </c>
      <c r="I37" s="252">
        <v>628950.44500000007</v>
      </c>
      <c r="J37" s="252">
        <v>576017.58399999992</v>
      </c>
      <c r="K37" s="252">
        <v>464823.23300000001</v>
      </c>
      <c r="L37" s="251">
        <v>478282.04700000002</v>
      </c>
    </row>
    <row r="38" spans="1:12" ht="16.5" customHeight="1">
      <c r="B38" s="9"/>
      <c r="C38" s="144"/>
      <c r="D38" s="10"/>
      <c r="E38" s="301"/>
      <c r="F38" s="64"/>
      <c r="G38" s="13"/>
      <c r="H38" s="10"/>
      <c r="I38" s="10"/>
      <c r="J38" s="10"/>
      <c r="K38" s="10"/>
      <c r="L38" s="214"/>
    </row>
    <row r="39" spans="1:12" ht="23.8" thickBot="1">
      <c r="A39" s="136"/>
      <c r="B39" s="121" t="s">
        <v>109</v>
      </c>
      <c r="C39" s="149"/>
      <c r="D39" s="171"/>
      <c r="E39" s="302"/>
      <c r="F39" s="121"/>
      <c r="G39" s="13"/>
      <c r="H39" s="171"/>
      <c r="I39" s="171"/>
      <c r="J39" s="171"/>
      <c r="K39" s="171"/>
      <c r="L39" s="244"/>
    </row>
    <row r="40" spans="1:12" ht="16.5" customHeight="1">
      <c r="A40" s="148"/>
      <c r="B40" s="145"/>
      <c r="C40" s="150"/>
      <c r="D40" s="172"/>
      <c r="E40" s="303"/>
      <c r="F40" s="145"/>
      <c r="G40" s="13"/>
      <c r="H40" s="172"/>
      <c r="I40" s="172"/>
      <c r="J40" s="172"/>
      <c r="K40" s="172"/>
      <c r="L40" s="245"/>
    </row>
    <row r="41" spans="1:12" ht="16.5" customHeight="1">
      <c r="B41" s="40" t="s">
        <v>13</v>
      </c>
      <c r="C41" s="151">
        <v>0.33131352398526959</v>
      </c>
      <c r="D41" s="81">
        <v>0.35074898625620621</v>
      </c>
      <c r="E41" s="152">
        <v>-1.9435462270936621</v>
      </c>
      <c r="F41" s="89"/>
      <c r="G41" s="13"/>
      <c r="H41" s="81">
        <v>0.35074898625620621</v>
      </c>
      <c r="I41" s="81">
        <v>0.34972666464667557</v>
      </c>
      <c r="J41" s="81">
        <v>0.34047579473288386</v>
      </c>
      <c r="K41" s="81">
        <v>0.3807609862914324</v>
      </c>
      <c r="L41" s="215">
        <v>0.33131352398526959</v>
      </c>
    </row>
    <row r="42" spans="1:12" ht="16.5" customHeight="1">
      <c r="B42" s="40" t="s">
        <v>47</v>
      </c>
      <c r="C42" s="153">
        <v>15.50464570139828</v>
      </c>
      <c r="D42" s="83">
        <v>-11.296248266238747</v>
      </c>
      <c r="E42" s="154">
        <v>26.800893967637027</v>
      </c>
      <c r="F42" s="90"/>
      <c r="G42" s="13"/>
      <c r="H42" s="83">
        <v>-11.296248266238747</v>
      </c>
      <c r="I42" s="83">
        <v>-9.7777676448234168</v>
      </c>
      <c r="J42" s="83">
        <v>34.247802080869526</v>
      </c>
      <c r="K42" s="83">
        <v>28.173429433022445</v>
      </c>
      <c r="L42" s="216">
        <v>15.50464570139828</v>
      </c>
    </row>
    <row r="43" spans="1:12" ht="16.5" customHeight="1">
      <c r="B43" s="40"/>
      <c r="C43" s="151"/>
      <c r="D43" s="81"/>
      <c r="E43" s="154"/>
      <c r="F43" s="90"/>
      <c r="G43" s="13"/>
      <c r="H43" s="81"/>
      <c r="I43" s="81"/>
      <c r="J43" s="81"/>
      <c r="K43" s="81"/>
      <c r="L43" s="215"/>
    </row>
    <row r="44" spans="1:12" ht="23.8" thickBot="1">
      <c r="A44" s="136"/>
      <c r="B44" s="121" t="s">
        <v>113</v>
      </c>
      <c r="C44" s="149"/>
      <c r="D44" s="171"/>
      <c r="E44" s="304"/>
      <c r="F44" s="171"/>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56">
        <v>82505777</v>
      </c>
      <c r="D46" s="257">
        <v>73432178</v>
      </c>
      <c r="E46" s="295">
        <v>0.12356434532011296</v>
      </c>
      <c r="F46" s="90"/>
      <c r="G46" s="13"/>
      <c r="H46" s="257">
        <v>73432178</v>
      </c>
      <c r="I46" s="257">
        <v>76557403</v>
      </c>
      <c r="J46" s="257">
        <v>78144395</v>
      </c>
      <c r="K46" s="257">
        <v>80774430</v>
      </c>
      <c r="L46" s="260">
        <v>82505777</v>
      </c>
    </row>
    <row r="47" spans="1:12" ht="16.5" customHeight="1">
      <c r="B47" s="40" t="s">
        <v>89</v>
      </c>
      <c r="C47" s="256">
        <v>98134678</v>
      </c>
      <c r="D47" s="257">
        <v>89981594</v>
      </c>
      <c r="E47" s="295">
        <v>9.060835263709599E-2</v>
      </c>
      <c r="F47" s="90"/>
      <c r="G47" s="13"/>
      <c r="H47" s="257">
        <v>89981594</v>
      </c>
      <c r="I47" s="257">
        <v>91050156</v>
      </c>
      <c r="J47" s="257">
        <v>93036600</v>
      </c>
      <c r="K47" s="257">
        <v>96927702</v>
      </c>
      <c r="L47" s="260">
        <v>98134678</v>
      </c>
    </row>
    <row r="48" spans="1:12" ht="16.5" customHeight="1">
      <c r="B48" s="40" t="s">
        <v>45</v>
      </c>
      <c r="C48" s="256">
        <v>59810128.5</v>
      </c>
      <c r="D48" s="257">
        <v>55838366</v>
      </c>
      <c r="E48" s="295">
        <v>7.1129633342064569E-2</v>
      </c>
      <c r="F48" s="90"/>
      <c r="G48" s="13"/>
      <c r="H48" s="257">
        <v>55838366</v>
      </c>
      <c r="I48" s="257">
        <v>55798719.5</v>
      </c>
      <c r="J48" s="257">
        <v>56041610</v>
      </c>
      <c r="K48" s="257">
        <v>58720356</v>
      </c>
      <c r="L48" s="260">
        <v>59810128.5</v>
      </c>
    </row>
    <row r="49" spans="1:12" ht="16.5" customHeight="1">
      <c r="B49" s="40"/>
      <c r="C49" s="156"/>
      <c r="D49" s="84"/>
      <c r="E49" s="295"/>
      <c r="F49" s="90"/>
      <c r="G49" s="13"/>
      <c r="H49" s="84"/>
      <c r="I49" s="84"/>
      <c r="J49" s="84"/>
      <c r="K49" s="84"/>
      <c r="L49" s="217"/>
    </row>
    <row r="50" spans="1:12" ht="23.8" thickBot="1">
      <c r="A50" s="136"/>
      <c r="B50" s="121" t="s">
        <v>115</v>
      </c>
      <c r="C50" s="149"/>
      <c r="D50" s="171"/>
      <c r="E50" s="304"/>
      <c r="F50" s="171"/>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18857.285</v>
      </c>
      <c r="D52" s="47">
        <v>19797.560000000001</v>
      </c>
      <c r="E52" s="295">
        <v>-4.7494489219883751E-2</v>
      </c>
      <c r="F52" s="89"/>
      <c r="G52" s="13"/>
      <c r="H52" s="47">
        <v>19797.560000000001</v>
      </c>
      <c r="I52" s="47">
        <v>19534.303</v>
      </c>
      <c r="J52" s="47">
        <v>19014.244999999999</v>
      </c>
      <c r="K52" s="47">
        <v>18970.125</v>
      </c>
      <c r="L52" s="218">
        <v>18857.285</v>
      </c>
    </row>
    <row r="53" spans="1:12">
      <c r="B53" s="40" t="s">
        <v>180</v>
      </c>
      <c r="C53" s="157">
        <v>0.23418642335367684</v>
      </c>
      <c r="D53" s="44">
        <v>0.27586066572814727</v>
      </c>
      <c r="E53" s="152">
        <v>-4.1674242374470429</v>
      </c>
      <c r="F53" s="91"/>
      <c r="G53" s="13"/>
      <c r="H53" s="44">
        <v>0.27586066592624953</v>
      </c>
      <c r="I53" s="44">
        <v>0.32808314761611279</v>
      </c>
      <c r="J53" s="44">
        <v>0.30266829105854398</v>
      </c>
      <c r="K53" s="44">
        <v>0.23535756860761392</v>
      </c>
      <c r="L53" s="157">
        <v>0.23418642378938678</v>
      </c>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12" customFormat="1" ht="25.3"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c r="B59" s="12" t="s">
        <v>176</v>
      </c>
      <c r="C59" s="5"/>
      <c r="D59" s="5"/>
      <c r="G59" s="96"/>
      <c r="I59" s="5"/>
      <c r="J59" s="5"/>
      <c r="K59" s="5"/>
      <c r="L59" s="5"/>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00B050"/>
    <pageSetUpPr fitToPage="1"/>
  </sheetPr>
  <dimension ref="A1:L59"/>
  <sheetViews>
    <sheetView showGridLines="0" topLeftCell="A25" zoomScale="80" zoomScaleNormal="80" zoomScaleSheetLayoutView="50" workbookViewId="0">
      <selection activeCell="L59" sqref="L59"/>
    </sheetView>
  </sheetViews>
  <sheetFormatPr defaultColWidth="9.125" defaultRowHeight="12.75" customHeight="1"/>
  <cols>
    <col min="1" max="1" width="1" style="13" customWidth="1"/>
    <col min="2" max="2" width="50.625" style="13" customWidth="1"/>
    <col min="3" max="4" width="12.625" style="13" customWidth="1"/>
    <col min="5" max="5" width="12.625" style="18" customWidth="1"/>
    <col min="6" max="6" width="20.5" style="18" bestFit="1" customWidth="1"/>
    <col min="7" max="7" width="4"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E3" s="13"/>
      <c r="F3" s="13"/>
      <c r="G3" s="13"/>
    </row>
    <row r="4" spans="1:12" ht="11.55">
      <c r="E4" s="13"/>
      <c r="F4" s="13"/>
      <c r="G4" s="13"/>
    </row>
    <row r="5" spans="1:12" ht="12.75" customHeight="1">
      <c r="E5" s="13"/>
      <c r="F5" s="13"/>
      <c r="G5" s="13"/>
    </row>
    <row r="6" spans="1:12" ht="17.7">
      <c r="H6" s="129" t="s">
        <v>216</v>
      </c>
      <c r="I6" s="130"/>
      <c r="J6" s="130"/>
      <c r="K6" s="130"/>
      <c r="L6" s="129" t="s">
        <v>217</v>
      </c>
    </row>
    <row r="7" spans="1:12" s="14" customFormat="1" ht="23.8" thickBot="1">
      <c r="A7" s="13"/>
      <c r="B7" s="145" t="s">
        <v>175</v>
      </c>
      <c r="C7" s="131" t="s">
        <v>199</v>
      </c>
      <c r="D7" s="158" t="s">
        <v>187</v>
      </c>
      <c r="E7" s="132" t="s">
        <v>107</v>
      </c>
      <c r="F7" s="132" t="s">
        <v>118</v>
      </c>
      <c r="G7" s="96"/>
      <c r="H7" s="132" t="s">
        <v>76</v>
      </c>
      <c r="I7" s="132" t="s">
        <v>77</v>
      </c>
      <c r="J7" s="132" t="s">
        <v>78</v>
      </c>
      <c r="K7" s="133" t="s">
        <v>79</v>
      </c>
      <c r="L7" s="241" t="s">
        <v>76</v>
      </c>
    </row>
    <row r="8" spans="1:12" s="14" customFormat="1" ht="14.95" customHeight="1">
      <c r="A8" s="13"/>
      <c r="B8" s="13"/>
      <c r="C8" s="134"/>
      <c r="D8" s="38"/>
      <c r="E8" s="19"/>
      <c r="F8" s="19"/>
      <c r="G8" s="96"/>
      <c r="H8" s="39"/>
      <c r="I8" s="39"/>
      <c r="J8" s="39"/>
      <c r="K8" s="39"/>
      <c r="L8" s="220"/>
    </row>
    <row r="9" spans="1:12" s="74" customFormat="1" ht="23.8" thickBot="1">
      <c r="A9" s="136"/>
      <c r="B9" s="121" t="s">
        <v>123</v>
      </c>
      <c r="C9" s="137"/>
      <c r="D9" s="121"/>
      <c r="E9" s="121"/>
      <c r="F9" s="121"/>
      <c r="G9" s="96"/>
      <c r="H9" s="121"/>
      <c r="I9" s="121"/>
      <c r="J9" s="121"/>
      <c r="K9" s="121"/>
      <c r="L9" s="208"/>
    </row>
    <row r="10" spans="1:12" s="74" customFormat="1" ht="23.95" customHeight="1">
      <c r="A10" s="13"/>
      <c r="B10" s="16"/>
      <c r="C10" s="138"/>
      <c r="D10" s="13"/>
      <c r="E10" s="13"/>
      <c r="F10" s="13"/>
      <c r="G10" s="96"/>
      <c r="H10" s="13"/>
      <c r="I10" s="13"/>
      <c r="J10" s="13"/>
      <c r="K10" s="13"/>
      <c r="L10" s="209"/>
    </row>
    <row r="11" spans="1:12" s="14" customFormat="1" ht="16.5" customHeight="1">
      <c r="A11" s="13"/>
      <c r="B11" s="12" t="s">
        <v>6</v>
      </c>
      <c r="C11" s="254">
        <v>166001</v>
      </c>
      <c r="D11" s="50">
        <v>157470</v>
      </c>
      <c r="E11" s="140">
        <v>5.417539848860109E-2</v>
      </c>
      <c r="F11" s="140">
        <v>2.3193978521022229E-2</v>
      </c>
      <c r="G11" s="13"/>
      <c r="H11" s="50">
        <v>157470</v>
      </c>
      <c r="I11" s="50">
        <v>162416</v>
      </c>
      <c r="J11" s="50">
        <v>158581</v>
      </c>
      <c r="K11" s="50">
        <v>162758</v>
      </c>
      <c r="L11" s="224">
        <v>166001</v>
      </c>
    </row>
    <row r="12" spans="1:12" s="14" customFormat="1" ht="16.5" customHeight="1">
      <c r="A12" s="13"/>
      <c r="B12" s="12" t="s">
        <v>95</v>
      </c>
      <c r="C12" s="254">
        <v>637</v>
      </c>
      <c r="D12" s="50">
        <v>216</v>
      </c>
      <c r="E12" s="140" t="s">
        <v>136</v>
      </c>
      <c r="F12" s="140" t="s">
        <v>136</v>
      </c>
      <c r="G12" s="13"/>
      <c r="H12" s="50">
        <v>216</v>
      </c>
      <c r="I12" s="50">
        <v>1444</v>
      </c>
      <c r="J12" s="50">
        <v>547</v>
      </c>
      <c r="K12" s="50">
        <v>433</v>
      </c>
      <c r="L12" s="224">
        <v>637</v>
      </c>
    </row>
    <row r="13" spans="1:12" s="14" customFormat="1" ht="16.5" customHeight="1">
      <c r="A13" s="13"/>
      <c r="B13" s="12" t="s">
        <v>96</v>
      </c>
      <c r="C13" s="254">
        <v>85343</v>
      </c>
      <c r="D13" s="50">
        <v>79743</v>
      </c>
      <c r="E13" s="140">
        <v>7.0225599739162092E-2</v>
      </c>
      <c r="F13" s="140">
        <v>3.8600921163034929E-2</v>
      </c>
      <c r="G13" s="13"/>
      <c r="H13" s="50">
        <v>79743</v>
      </c>
      <c r="I13" s="50">
        <v>76080</v>
      </c>
      <c r="J13" s="50">
        <v>76972</v>
      </c>
      <c r="K13" s="50">
        <v>73915</v>
      </c>
      <c r="L13" s="224">
        <v>85343</v>
      </c>
    </row>
    <row r="14" spans="1:12" s="14" customFormat="1" ht="16.5" customHeight="1">
      <c r="A14" s="13"/>
      <c r="B14" s="12" t="s">
        <v>185</v>
      </c>
      <c r="C14" s="254">
        <v>0</v>
      </c>
      <c r="D14" s="50">
        <v>0</v>
      </c>
      <c r="E14" s="140" t="s">
        <v>136</v>
      </c>
      <c r="F14" s="140" t="s">
        <v>136</v>
      </c>
      <c r="G14" s="13"/>
      <c r="H14" s="50">
        <v>0</v>
      </c>
      <c r="I14" s="50">
        <v>0</v>
      </c>
      <c r="J14" s="50">
        <v>0</v>
      </c>
      <c r="K14" s="50">
        <v>0</v>
      </c>
      <c r="L14" s="224">
        <v>0</v>
      </c>
    </row>
    <row r="15" spans="1:12" s="14" customFormat="1" ht="16.5" customHeight="1">
      <c r="A15" s="13"/>
      <c r="B15" s="12" t="s">
        <v>97</v>
      </c>
      <c r="C15" s="254">
        <v>-1046</v>
      </c>
      <c r="D15" s="50">
        <v>1665</v>
      </c>
      <c r="E15" s="140" t="s">
        <v>136</v>
      </c>
      <c r="F15" s="140" t="s">
        <v>136</v>
      </c>
      <c r="G15" s="13"/>
      <c r="H15" s="50">
        <v>1665</v>
      </c>
      <c r="I15" s="50">
        <v>3136</v>
      </c>
      <c r="J15" s="50">
        <v>2565</v>
      </c>
      <c r="K15" s="50">
        <v>3142</v>
      </c>
      <c r="L15" s="224">
        <v>-1046</v>
      </c>
    </row>
    <row r="16" spans="1:12" s="14" customFormat="1" ht="16.5" customHeight="1">
      <c r="A16" s="13"/>
      <c r="B16" s="12" t="s">
        <v>98</v>
      </c>
      <c r="C16" s="254">
        <v>1199</v>
      </c>
      <c r="D16" s="50">
        <v>2776</v>
      </c>
      <c r="E16" s="140">
        <v>-0.56808357348703176</v>
      </c>
      <c r="F16" s="140">
        <v>-0.57237399932176214</v>
      </c>
      <c r="G16" s="13"/>
      <c r="H16" s="50">
        <v>2776</v>
      </c>
      <c r="I16" s="50">
        <v>1300</v>
      </c>
      <c r="J16" s="50">
        <v>1724</v>
      </c>
      <c r="K16" s="50">
        <v>430</v>
      </c>
      <c r="L16" s="224">
        <v>1199</v>
      </c>
    </row>
    <row r="17" spans="1:12" s="15" customFormat="1" ht="16.5" customHeight="1">
      <c r="A17" s="16"/>
      <c r="B17" s="125" t="s">
        <v>99</v>
      </c>
      <c r="C17" s="255">
        <v>252134</v>
      </c>
      <c r="D17" s="252">
        <v>241870</v>
      </c>
      <c r="E17" s="296">
        <v>4.2436019349237242E-2</v>
      </c>
      <c r="F17" s="142">
        <v>1.190030370046391E-2</v>
      </c>
      <c r="G17" s="13"/>
      <c r="H17" s="252">
        <v>241870</v>
      </c>
      <c r="I17" s="252">
        <v>244376</v>
      </c>
      <c r="J17" s="252">
        <v>240389</v>
      </c>
      <c r="K17" s="252">
        <v>240678</v>
      </c>
      <c r="L17" s="251">
        <v>252134</v>
      </c>
    </row>
    <row r="18" spans="1:12" s="14" customFormat="1" ht="16.5" customHeight="1">
      <c r="A18" s="13"/>
      <c r="B18" s="12" t="s">
        <v>100</v>
      </c>
      <c r="C18" s="254">
        <v>-45681</v>
      </c>
      <c r="D18" s="50">
        <v>-44937</v>
      </c>
      <c r="E18" s="140">
        <v>1.6556512450764505E-2</v>
      </c>
      <c r="F18" s="140">
        <v>-1.3106346003549985E-2</v>
      </c>
      <c r="G18" s="13"/>
      <c r="H18" s="50">
        <v>-44937</v>
      </c>
      <c r="I18" s="50">
        <v>-45395</v>
      </c>
      <c r="J18" s="50">
        <v>-46385</v>
      </c>
      <c r="K18" s="50">
        <v>-51861</v>
      </c>
      <c r="L18" s="224">
        <v>-45681</v>
      </c>
    </row>
    <row r="19" spans="1:12" s="14" customFormat="1" ht="16.5" customHeight="1">
      <c r="A19" s="13"/>
      <c r="B19" s="12" t="s">
        <v>101</v>
      </c>
      <c r="C19" s="254">
        <v>-33013</v>
      </c>
      <c r="D19" s="50">
        <v>-31234</v>
      </c>
      <c r="E19" s="140">
        <v>5.6957162066978206E-2</v>
      </c>
      <c r="F19" s="140">
        <v>2.567859236477732E-2</v>
      </c>
      <c r="G19" s="13"/>
      <c r="H19" s="50">
        <v>-31234</v>
      </c>
      <c r="I19" s="50">
        <v>-31561</v>
      </c>
      <c r="J19" s="50">
        <v>-32572</v>
      </c>
      <c r="K19" s="50">
        <v>-34502</v>
      </c>
      <c r="L19" s="224">
        <v>-33013</v>
      </c>
    </row>
    <row r="20" spans="1:12" s="14" customFormat="1" ht="16.5" customHeight="1">
      <c r="A20" s="13"/>
      <c r="B20" s="12" t="s">
        <v>7</v>
      </c>
      <c r="C20" s="254">
        <v>94</v>
      </c>
      <c r="D20" s="50">
        <v>73</v>
      </c>
      <c r="E20" s="140">
        <v>0.28767123287671237</v>
      </c>
      <c r="F20" s="140">
        <v>0.24897197583704278</v>
      </c>
      <c r="G20" s="13"/>
      <c r="H20" s="50">
        <v>73</v>
      </c>
      <c r="I20" s="50">
        <v>66</v>
      </c>
      <c r="J20" s="50">
        <v>172</v>
      </c>
      <c r="K20" s="50">
        <v>698</v>
      </c>
      <c r="L20" s="224">
        <v>94</v>
      </c>
    </row>
    <row r="21" spans="1:12" s="14" customFormat="1" ht="16.5" customHeight="1">
      <c r="A21" s="13"/>
      <c r="B21" s="12" t="s">
        <v>8</v>
      </c>
      <c r="C21" s="254">
        <v>-12400</v>
      </c>
      <c r="D21" s="50">
        <v>-12001</v>
      </c>
      <c r="E21" s="140">
        <v>3.3247229397550093E-2</v>
      </c>
      <c r="F21" s="140">
        <v>2.6948289494759248E-3</v>
      </c>
      <c r="G21" s="13"/>
      <c r="H21" s="50">
        <v>-12001</v>
      </c>
      <c r="I21" s="50">
        <v>-11913</v>
      </c>
      <c r="J21" s="50">
        <v>-11996</v>
      </c>
      <c r="K21" s="50">
        <v>-12552</v>
      </c>
      <c r="L21" s="224">
        <v>-12400</v>
      </c>
    </row>
    <row r="22" spans="1:12" s="15" customFormat="1" ht="16.5" customHeight="1">
      <c r="A22" s="16"/>
      <c r="B22" s="40" t="s">
        <v>37</v>
      </c>
      <c r="C22" s="144">
        <v>-91000</v>
      </c>
      <c r="D22" s="10">
        <v>-88099</v>
      </c>
      <c r="E22" s="295">
        <v>3.2928864118775492E-2</v>
      </c>
      <c r="F22" s="80">
        <v>2.5790544506960611E-3</v>
      </c>
      <c r="G22" s="13"/>
      <c r="H22" s="10">
        <v>-88099</v>
      </c>
      <c r="I22" s="10">
        <v>-88803</v>
      </c>
      <c r="J22" s="10">
        <v>-90781</v>
      </c>
      <c r="K22" s="10">
        <v>-98217</v>
      </c>
      <c r="L22" s="214">
        <v>-91000</v>
      </c>
    </row>
    <row r="23" spans="1:12" s="15" customFormat="1" ht="16.5" customHeight="1">
      <c r="A23" s="16"/>
      <c r="B23" s="125" t="s">
        <v>102</v>
      </c>
      <c r="C23" s="255">
        <v>161134</v>
      </c>
      <c r="D23" s="252">
        <v>153771</v>
      </c>
      <c r="E23" s="296">
        <v>4.7882890792152022E-2</v>
      </c>
      <c r="F23" s="142">
        <v>1.7240630042971938E-2</v>
      </c>
      <c r="G23" s="13"/>
      <c r="H23" s="252">
        <v>153771</v>
      </c>
      <c r="I23" s="252">
        <v>155573</v>
      </c>
      <c r="J23" s="252">
        <v>149608</v>
      </c>
      <c r="K23" s="252">
        <v>142461</v>
      </c>
      <c r="L23" s="251">
        <v>161134</v>
      </c>
    </row>
    <row r="24" spans="1:12" s="14" customFormat="1" ht="16.5" customHeight="1">
      <c r="A24" s="13"/>
      <c r="B24" s="41" t="s">
        <v>131</v>
      </c>
      <c r="C24" s="254">
        <v>-2908</v>
      </c>
      <c r="D24" s="50">
        <v>-6880</v>
      </c>
      <c r="E24" s="140">
        <v>-0.57732558139534884</v>
      </c>
      <c r="F24" s="140">
        <v>-0.5877236757149259</v>
      </c>
      <c r="G24" s="13"/>
      <c r="H24" s="50">
        <v>-6880</v>
      </c>
      <c r="I24" s="50">
        <v>-2344</v>
      </c>
      <c r="J24" s="50">
        <v>-5265</v>
      </c>
      <c r="K24" s="50">
        <v>24381</v>
      </c>
      <c r="L24" s="224">
        <v>-2908</v>
      </c>
    </row>
    <row r="25" spans="1:12" s="15" customFormat="1" ht="16.5" customHeight="1">
      <c r="A25" s="16"/>
      <c r="B25" s="125" t="s">
        <v>134</v>
      </c>
      <c r="C25" s="255">
        <v>158226</v>
      </c>
      <c r="D25" s="252">
        <v>146891</v>
      </c>
      <c r="E25" s="296">
        <v>7.7166061909851535E-2</v>
      </c>
      <c r="F25" s="142">
        <v>4.558700816786887E-2</v>
      </c>
      <c r="G25" s="13"/>
      <c r="H25" s="252">
        <v>146891</v>
      </c>
      <c r="I25" s="252">
        <v>153229</v>
      </c>
      <c r="J25" s="252">
        <v>144343</v>
      </c>
      <c r="K25" s="252">
        <v>166842</v>
      </c>
      <c r="L25" s="251">
        <v>158226</v>
      </c>
    </row>
    <row r="26" spans="1:12" s="14" customFormat="1" ht="16.5" customHeight="1">
      <c r="A26" s="13"/>
      <c r="B26" s="12" t="s">
        <v>38</v>
      </c>
      <c r="C26" s="254">
        <v>-8116</v>
      </c>
      <c r="D26" s="50">
        <v>-9285</v>
      </c>
      <c r="E26" s="140">
        <v>-0.12590199246095857</v>
      </c>
      <c r="F26" s="140">
        <v>-0.15158965918700307</v>
      </c>
      <c r="G26" s="13"/>
      <c r="H26" s="50">
        <v>-9285</v>
      </c>
      <c r="I26" s="50">
        <v>2353</v>
      </c>
      <c r="J26" s="50">
        <v>-138</v>
      </c>
      <c r="K26" s="50">
        <v>-537</v>
      </c>
      <c r="L26" s="224">
        <v>-8116</v>
      </c>
    </row>
    <row r="27" spans="1:12" s="14" customFormat="1" ht="16.5" customHeight="1">
      <c r="A27" s="13"/>
      <c r="B27" s="42" t="s">
        <v>39</v>
      </c>
      <c r="C27" s="254">
        <v>-8069</v>
      </c>
      <c r="D27" s="50">
        <v>-10042</v>
      </c>
      <c r="E27" s="140">
        <v>-0.19647480581557464</v>
      </c>
      <c r="F27" s="140">
        <v>-0.22018475626713541</v>
      </c>
      <c r="G27" s="13"/>
      <c r="H27" s="50">
        <v>-10042</v>
      </c>
      <c r="I27" s="50">
        <v>2375</v>
      </c>
      <c r="J27" s="50">
        <v>-309</v>
      </c>
      <c r="K27" s="50">
        <v>-359</v>
      </c>
      <c r="L27" s="224">
        <v>-8069</v>
      </c>
    </row>
    <row r="28" spans="1:12" s="14" customFormat="1" ht="16.5" customHeight="1">
      <c r="A28" s="13"/>
      <c r="B28" s="43" t="s">
        <v>82</v>
      </c>
      <c r="C28" s="254">
        <v>-3395</v>
      </c>
      <c r="D28" s="50">
        <v>-2452</v>
      </c>
      <c r="E28" s="140">
        <v>0.38458401305057088</v>
      </c>
      <c r="F28" s="140">
        <v>0.34297219011702706</v>
      </c>
      <c r="G28" s="13"/>
      <c r="H28" s="50">
        <v>-2452</v>
      </c>
      <c r="I28" s="50">
        <v>-875</v>
      </c>
      <c r="J28" s="50">
        <v>-235</v>
      </c>
      <c r="K28" s="50">
        <v>-307</v>
      </c>
      <c r="L28" s="224">
        <v>-3395</v>
      </c>
    </row>
    <row r="29" spans="1:12" s="14" customFormat="1" ht="16.5" customHeight="1">
      <c r="A29" s="13"/>
      <c r="B29" s="43" t="s">
        <v>83</v>
      </c>
      <c r="C29" s="254">
        <v>-193</v>
      </c>
      <c r="D29" s="50">
        <v>0</v>
      </c>
      <c r="E29" s="140" t="s">
        <v>136</v>
      </c>
      <c r="F29" s="140" t="s">
        <v>136</v>
      </c>
      <c r="G29" s="13"/>
      <c r="H29" s="50">
        <v>0</v>
      </c>
      <c r="I29" s="50">
        <v>0</v>
      </c>
      <c r="J29" s="50">
        <v>0</v>
      </c>
      <c r="K29" s="50">
        <v>0</v>
      </c>
      <c r="L29" s="224">
        <v>-193</v>
      </c>
    </row>
    <row r="30" spans="1:12" s="14" customFormat="1" ht="16.5" customHeight="1">
      <c r="A30" s="13"/>
      <c r="B30" s="43" t="s">
        <v>84</v>
      </c>
      <c r="C30" s="254">
        <v>-4481</v>
      </c>
      <c r="D30" s="50">
        <v>-7590</v>
      </c>
      <c r="E30" s="140">
        <v>-0.40961791831357053</v>
      </c>
      <c r="F30" s="140">
        <v>-0.42736106344523461</v>
      </c>
      <c r="G30" s="13"/>
      <c r="H30" s="50">
        <v>-7590</v>
      </c>
      <c r="I30" s="50">
        <v>3250</v>
      </c>
      <c r="J30" s="50">
        <v>-31</v>
      </c>
      <c r="K30" s="50">
        <v>-24</v>
      </c>
      <c r="L30" s="224">
        <v>-4481</v>
      </c>
    </row>
    <row r="31" spans="1:12" s="14" customFormat="1" ht="16.5" customHeight="1">
      <c r="A31" s="13"/>
      <c r="B31" s="12" t="s">
        <v>9</v>
      </c>
      <c r="C31" s="254">
        <v>-438</v>
      </c>
      <c r="D31" s="50">
        <v>423</v>
      </c>
      <c r="E31" s="140" t="s">
        <v>136</v>
      </c>
      <c r="F31" s="140" t="s">
        <v>136</v>
      </c>
      <c r="G31" s="13"/>
      <c r="H31" s="50">
        <v>423</v>
      </c>
      <c r="I31" s="50">
        <v>-545</v>
      </c>
      <c r="J31" s="50">
        <v>-11</v>
      </c>
      <c r="K31" s="50">
        <v>-4704</v>
      </c>
      <c r="L31" s="224">
        <v>-438</v>
      </c>
    </row>
    <row r="32" spans="1:12" s="15" customFormat="1" ht="16.5" customHeight="1">
      <c r="A32" s="13"/>
      <c r="B32" s="12" t="s">
        <v>10</v>
      </c>
      <c r="C32" s="254">
        <v>-47</v>
      </c>
      <c r="D32" s="50">
        <v>-921</v>
      </c>
      <c r="E32" s="140">
        <v>-0.94896851248642777</v>
      </c>
      <c r="F32" s="140">
        <v>-0.95070523991382416</v>
      </c>
      <c r="G32" s="13"/>
      <c r="H32" s="50">
        <v>-921</v>
      </c>
      <c r="I32" s="50">
        <v>94</v>
      </c>
      <c r="J32" s="50">
        <v>-20</v>
      </c>
      <c r="K32" s="50">
        <v>120</v>
      </c>
      <c r="L32" s="224">
        <v>-47</v>
      </c>
    </row>
    <row r="33" spans="1:12" s="15" customFormat="1" ht="16.5" customHeight="1">
      <c r="A33" s="16"/>
      <c r="B33" s="125" t="s">
        <v>103</v>
      </c>
      <c r="C33" s="255">
        <v>149625</v>
      </c>
      <c r="D33" s="252">
        <v>137108</v>
      </c>
      <c r="E33" s="296">
        <v>9.1292995302972857E-2</v>
      </c>
      <c r="F33" s="296">
        <v>5.9334546747147332E-2</v>
      </c>
      <c r="G33" s="13"/>
      <c r="H33" s="252">
        <v>137108</v>
      </c>
      <c r="I33" s="252">
        <v>155131</v>
      </c>
      <c r="J33" s="252">
        <v>144174</v>
      </c>
      <c r="K33" s="252">
        <v>161721</v>
      </c>
      <c r="L33" s="251">
        <v>149625</v>
      </c>
    </row>
    <row r="34" spans="1:12" ht="16.5" customHeight="1">
      <c r="A34" s="16"/>
      <c r="B34" s="125" t="s">
        <v>106</v>
      </c>
      <c r="C34" s="255">
        <v>121907</v>
      </c>
      <c r="D34" s="252">
        <v>108469</v>
      </c>
      <c r="E34" s="296">
        <v>0.1238879311139589</v>
      </c>
      <c r="F34" s="296">
        <v>9.0934728912742679E-2</v>
      </c>
      <c r="G34" s="13"/>
      <c r="H34" s="252">
        <v>108469</v>
      </c>
      <c r="I34" s="252">
        <v>124780</v>
      </c>
      <c r="J34" s="252">
        <v>114124</v>
      </c>
      <c r="K34" s="252">
        <v>134002</v>
      </c>
      <c r="L34" s="251">
        <v>121907</v>
      </c>
    </row>
    <row r="35" spans="1:12" s="15" customFormat="1" ht="16.5" customHeight="1">
      <c r="A35" s="13"/>
      <c r="B35" s="12" t="s">
        <v>178</v>
      </c>
      <c r="C35" s="254">
        <v>0</v>
      </c>
      <c r="D35" s="50">
        <v>0</v>
      </c>
      <c r="E35" s="140" t="s">
        <v>136</v>
      </c>
      <c r="F35" s="140" t="s">
        <v>136</v>
      </c>
      <c r="G35" s="13"/>
      <c r="H35" s="50">
        <v>0</v>
      </c>
      <c r="I35" s="50">
        <v>0</v>
      </c>
      <c r="J35" s="50">
        <v>0</v>
      </c>
      <c r="K35" s="50">
        <v>0</v>
      </c>
      <c r="L35" s="224">
        <v>0</v>
      </c>
    </row>
    <row r="36" spans="1:12" ht="16.5" customHeight="1">
      <c r="A36" s="16"/>
      <c r="B36" s="125" t="s">
        <v>179</v>
      </c>
      <c r="C36" s="255">
        <v>121907</v>
      </c>
      <c r="D36" s="252">
        <v>108469</v>
      </c>
      <c r="E36" s="296">
        <v>0.1238879311139589</v>
      </c>
      <c r="F36" s="296">
        <v>9.0934728912742679E-2</v>
      </c>
      <c r="G36" s="13"/>
      <c r="H36" s="252">
        <v>108469</v>
      </c>
      <c r="I36" s="252">
        <v>124780</v>
      </c>
      <c r="J36" s="252">
        <v>114124</v>
      </c>
      <c r="K36" s="252">
        <v>134002</v>
      </c>
      <c r="L36" s="251">
        <v>121907</v>
      </c>
    </row>
    <row r="37" spans="1:12" ht="16.5" customHeight="1">
      <c r="A37" s="16"/>
      <c r="B37" s="125" t="s">
        <v>200</v>
      </c>
      <c r="C37" s="255">
        <v>122221.81</v>
      </c>
      <c r="D37" s="252">
        <v>108131.29300000001</v>
      </c>
      <c r="E37" s="296">
        <v>0.1303093360772074</v>
      </c>
      <c r="F37" s="296">
        <v>9.6203506691039609E-2</v>
      </c>
      <c r="G37" s="13"/>
      <c r="H37" s="252">
        <v>108131.29300000001</v>
      </c>
      <c r="I37" s="252">
        <v>119206.04300000001</v>
      </c>
      <c r="J37" s="252">
        <v>113758.51700000001</v>
      </c>
      <c r="K37" s="252">
        <v>129450.883</v>
      </c>
      <c r="L37" s="251">
        <v>122221.81</v>
      </c>
    </row>
    <row r="38" spans="1:12" ht="16.5" customHeight="1">
      <c r="B38" s="9"/>
      <c r="C38" s="144"/>
      <c r="D38" s="10"/>
      <c r="E38" s="301"/>
      <c r="F38" s="64"/>
      <c r="G38" s="13"/>
      <c r="H38" s="10"/>
      <c r="I38" s="10"/>
      <c r="J38" s="10"/>
      <c r="K38" s="10"/>
      <c r="L38" s="214"/>
    </row>
    <row r="39" spans="1:12" ht="23.8" thickBot="1">
      <c r="A39" s="136"/>
      <c r="B39" s="121" t="s">
        <v>109</v>
      </c>
      <c r="C39" s="149"/>
      <c r="D39" s="171"/>
      <c r="E39" s="302"/>
      <c r="F39" s="121"/>
      <c r="G39" s="13"/>
      <c r="H39" s="171"/>
      <c r="I39" s="171"/>
      <c r="J39" s="171"/>
      <c r="K39" s="171"/>
      <c r="L39" s="244"/>
    </row>
    <row r="40" spans="1:12" ht="16.5" customHeight="1">
      <c r="A40" s="148"/>
      <c r="B40" s="145"/>
      <c r="C40" s="150"/>
      <c r="D40" s="172"/>
      <c r="E40" s="303"/>
      <c r="F40" s="145"/>
      <c r="G40" s="13"/>
      <c r="H40" s="172"/>
      <c r="I40" s="172"/>
      <c r="J40" s="172"/>
      <c r="K40" s="172"/>
      <c r="L40" s="245"/>
    </row>
    <row r="41" spans="1:12" ht="16.5" customHeight="1">
      <c r="B41" s="40" t="s">
        <v>13</v>
      </c>
      <c r="C41" s="151">
        <v>0.36091919376204717</v>
      </c>
      <c r="D41" s="81">
        <v>0.36424112126348868</v>
      </c>
      <c r="E41" s="152">
        <v>-0.33219275014415017</v>
      </c>
      <c r="F41" s="89"/>
      <c r="G41" s="13"/>
      <c r="H41" s="81">
        <v>0.36424112126348868</v>
      </c>
      <c r="I41" s="81">
        <v>0.36338674828952106</v>
      </c>
      <c r="J41" s="81">
        <v>0.3776420718086102</v>
      </c>
      <c r="K41" s="81">
        <v>0.40808466083314637</v>
      </c>
      <c r="L41" s="215">
        <v>0.36091919376204717</v>
      </c>
    </row>
    <row r="42" spans="1:12" ht="16.5" customHeight="1">
      <c r="B42" s="40" t="s">
        <v>47</v>
      </c>
      <c r="C42" s="153">
        <v>4.5234679007997887</v>
      </c>
      <c r="D42" s="83">
        <v>11.531521867570193</v>
      </c>
      <c r="E42" s="154">
        <v>-7.0080539667704045</v>
      </c>
      <c r="F42" s="90"/>
      <c r="G42" s="13"/>
      <c r="H42" s="83">
        <v>11.531521867570193</v>
      </c>
      <c r="I42" s="83">
        <v>3.7738304300377585</v>
      </c>
      <c r="J42" s="83">
        <v>8.3227668576042166</v>
      </c>
      <c r="K42" s="83">
        <v>-38.575090947073974</v>
      </c>
      <c r="L42" s="216">
        <v>4.5234679007997887</v>
      </c>
    </row>
    <row r="43" spans="1:12" ht="16.5" customHeight="1">
      <c r="B43" s="40"/>
      <c r="C43" s="151"/>
      <c r="D43" s="81"/>
      <c r="E43" s="154"/>
      <c r="F43" s="90"/>
      <c r="G43" s="13"/>
      <c r="H43" s="81"/>
      <c r="I43" s="81"/>
      <c r="J43" s="81"/>
      <c r="K43" s="81"/>
      <c r="L43" s="215"/>
    </row>
    <row r="44" spans="1:12" ht="23.8" thickBot="1">
      <c r="A44" s="136"/>
      <c r="B44" s="121" t="s">
        <v>113</v>
      </c>
      <c r="C44" s="149"/>
      <c r="D44" s="171"/>
      <c r="E44" s="304"/>
      <c r="F44" s="171"/>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56">
        <v>25979647</v>
      </c>
      <c r="D46" s="257">
        <v>24194675</v>
      </c>
      <c r="E46" s="295">
        <v>7.37754071918717E-2</v>
      </c>
      <c r="F46" s="90"/>
      <c r="G46" s="13"/>
      <c r="H46" s="257">
        <v>24194675</v>
      </c>
      <c r="I46" s="257">
        <v>25494892</v>
      </c>
      <c r="J46" s="257">
        <v>25113278</v>
      </c>
      <c r="K46" s="257">
        <v>25449921</v>
      </c>
      <c r="L46" s="260">
        <v>25979647</v>
      </c>
    </row>
    <row r="47" spans="1:12" ht="16.5" customHeight="1">
      <c r="B47" s="40" t="s">
        <v>89</v>
      </c>
      <c r="C47" s="256">
        <v>27624910</v>
      </c>
      <c r="D47" s="257">
        <v>25372671</v>
      </c>
      <c r="E47" s="295">
        <v>8.8766334454894347E-2</v>
      </c>
      <c r="F47" s="90"/>
      <c r="G47" s="13"/>
      <c r="H47" s="257">
        <v>25372671</v>
      </c>
      <c r="I47" s="257">
        <v>25558023</v>
      </c>
      <c r="J47" s="257">
        <v>26221868</v>
      </c>
      <c r="K47" s="257">
        <v>27172526</v>
      </c>
      <c r="L47" s="260">
        <v>27624910</v>
      </c>
    </row>
    <row r="48" spans="1:12" ht="16.5" customHeight="1">
      <c r="B48" s="40" t="s">
        <v>45</v>
      </c>
      <c r="C48" s="256">
        <v>13944516</v>
      </c>
      <c r="D48" s="257">
        <v>13370995.5</v>
      </c>
      <c r="E48" s="295">
        <v>4.2892879591500899E-2</v>
      </c>
      <c r="F48" s="90"/>
      <c r="G48" s="13"/>
      <c r="H48" s="257">
        <v>13370995.5</v>
      </c>
      <c r="I48" s="257">
        <v>13378340.5</v>
      </c>
      <c r="J48" s="257">
        <v>13248856</v>
      </c>
      <c r="K48" s="257">
        <v>13724946</v>
      </c>
      <c r="L48" s="260">
        <v>13944516</v>
      </c>
    </row>
    <row r="49" spans="1:12" ht="16.5" customHeight="1">
      <c r="B49" s="40"/>
      <c r="C49" s="156"/>
      <c r="D49" s="84"/>
      <c r="E49" s="295"/>
      <c r="F49" s="90"/>
      <c r="G49" s="13"/>
      <c r="H49" s="84"/>
      <c r="I49" s="84"/>
      <c r="J49" s="84"/>
      <c r="K49" s="84"/>
      <c r="L49" s="217"/>
    </row>
    <row r="50" spans="1:12" ht="23.8" thickBot="1">
      <c r="A50" s="136"/>
      <c r="B50" s="121" t="s">
        <v>115</v>
      </c>
      <c r="C50" s="149"/>
      <c r="D50" s="171"/>
      <c r="E50" s="304"/>
      <c r="F50" s="171"/>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2971.0807100000002</v>
      </c>
      <c r="D52" s="47">
        <v>3065.04</v>
      </c>
      <c r="E52" s="295">
        <v>-3.065515947589581E-2</v>
      </c>
      <c r="F52" s="89"/>
      <c r="G52" s="13"/>
      <c r="H52" s="47">
        <v>3065.04</v>
      </c>
      <c r="I52" s="47">
        <v>3026.75</v>
      </c>
      <c r="J52" s="47">
        <v>3022.27</v>
      </c>
      <c r="K52" s="47">
        <v>2992.95</v>
      </c>
      <c r="L52" s="218">
        <v>2971.0807100000002</v>
      </c>
    </row>
    <row r="53" spans="1:12" ht="11.55">
      <c r="B53" s="40" t="s">
        <v>180</v>
      </c>
      <c r="C53" s="157">
        <v>0.25072393741456611</v>
      </c>
      <c r="D53" s="44">
        <v>0.23264469184944844</v>
      </c>
      <c r="E53" s="152">
        <v>1.8079245565117668</v>
      </c>
      <c r="F53" s="91"/>
      <c r="G53" s="13"/>
      <c r="H53" s="44">
        <v>0.2326446921211853</v>
      </c>
      <c r="I53" s="44">
        <v>0.24891561806822923</v>
      </c>
      <c r="J53" s="44">
        <v>0.23804845818126721</v>
      </c>
      <c r="K53" s="44">
        <v>0.26769926142201161</v>
      </c>
      <c r="L53" s="157">
        <v>0.25072393769157758</v>
      </c>
    </row>
    <row r="54" spans="1:12" s="306" customFormat="1" ht="26.5" customHeight="1">
      <c r="A54" s="12"/>
      <c r="B54" s="370"/>
      <c r="C54" s="357"/>
      <c r="D54" s="357"/>
      <c r="E54" s="357"/>
      <c r="F54" s="357"/>
      <c r="G54" s="357"/>
      <c r="H54" s="357"/>
      <c r="I54" s="357"/>
      <c r="J54" s="357"/>
      <c r="K54" s="357"/>
      <c r="L54" s="357"/>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12" customFormat="1" ht="25.3" customHeight="1">
      <c r="B57" s="373" t="s">
        <v>212</v>
      </c>
      <c r="C57" s="363"/>
      <c r="D57" s="363"/>
      <c r="E57" s="363"/>
      <c r="F57" s="363"/>
      <c r="G57" s="363"/>
      <c r="H57" s="363"/>
      <c r="I57" s="363"/>
      <c r="J57" s="363"/>
      <c r="K57" s="363"/>
      <c r="L57" s="363"/>
    </row>
    <row r="58" spans="1:12" s="12" customFormat="1" ht="14.95" customHeight="1">
      <c r="B58" s="372" t="s">
        <v>213</v>
      </c>
      <c r="C58" s="372"/>
      <c r="D58" s="372"/>
      <c r="E58" s="372"/>
      <c r="F58" s="372"/>
      <c r="G58" s="372"/>
      <c r="H58" s="372"/>
      <c r="I58" s="372"/>
      <c r="J58" s="372"/>
      <c r="K58" s="372"/>
      <c r="L58" s="372"/>
    </row>
    <row r="59" spans="1:12" ht="11.55">
      <c r="C59" s="5"/>
      <c r="D59" s="5"/>
      <c r="G59" s="96"/>
      <c r="I59" s="5"/>
      <c r="J59" s="5"/>
      <c r="K59" s="5"/>
      <c r="L59" s="5"/>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00B050"/>
    <pageSetUpPr fitToPage="1"/>
  </sheetPr>
  <dimension ref="A1:L59"/>
  <sheetViews>
    <sheetView showGridLines="0" topLeftCell="A20" zoomScale="70" zoomScaleNormal="70" zoomScaleSheetLayoutView="50" workbookViewId="0">
      <selection activeCell="L59" sqref="L59"/>
    </sheetView>
  </sheetViews>
  <sheetFormatPr defaultColWidth="9.125" defaultRowHeight="12.75" customHeight="1"/>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E3" s="13"/>
      <c r="F3" s="13"/>
      <c r="G3" s="13"/>
    </row>
    <row r="4" spans="1:12" ht="11.55">
      <c r="E4" s="13"/>
      <c r="F4" s="13"/>
      <c r="G4" s="13"/>
    </row>
    <row r="5" spans="1:12" ht="12.75" customHeight="1">
      <c r="E5" s="13"/>
      <c r="F5" s="13"/>
      <c r="G5" s="13"/>
    </row>
    <row r="6" spans="1:12" ht="17.7">
      <c r="H6" s="129" t="s">
        <v>216</v>
      </c>
      <c r="I6" s="130"/>
      <c r="J6" s="130"/>
      <c r="K6" s="130"/>
      <c r="L6" s="129" t="s">
        <v>217</v>
      </c>
    </row>
    <row r="7" spans="1:12" s="14" customFormat="1" ht="23.8" thickBot="1">
      <c r="A7" s="13"/>
      <c r="B7" s="145" t="s">
        <v>168</v>
      </c>
      <c r="C7" s="131" t="s">
        <v>199</v>
      </c>
      <c r="D7" s="158" t="s">
        <v>187</v>
      </c>
      <c r="E7" s="132" t="s">
        <v>107</v>
      </c>
      <c r="F7" s="132" t="s">
        <v>118</v>
      </c>
      <c r="G7" s="96"/>
      <c r="H7" s="132" t="s">
        <v>76</v>
      </c>
      <c r="I7" s="132" t="s">
        <v>77</v>
      </c>
      <c r="J7" s="132" t="s">
        <v>78</v>
      </c>
      <c r="K7" s="133" t="s">
        <v>79</v>
      </c>
      <c r="L7" s="335" t="s">
        <v>76</v>
      </c>
    </row>
    <row r="8" spans="1:12" s="14" customFormat="1" ht="14.95" customHeight="1">
      <c r="A8" s="13"/>
      <c r="B8" s="13"/>
      <c r="C8" s="134"/>
      <c r="D8" s="38"/>
      <c r="E8" s="19"/>
      <c r="F8" s="19"/>
      <c r="G8" s="96"/>
      <c r="H8" s="39"/>
      <c r="I8" s="39"/>
      <c r="J8" s="39"/>
      <c r="K8" s="39"/>
      <c r="L8" s="220"/>
    </row>
    <row r="9" spans="1:12" s="74" customFormat="1" ht="23.8" thickBot="1">
      <c r="A9" s="136"/>
      <c r="B9" s="121" t="s">
        <v>123</v>
      </c>
      <c r="C9" s="137"/>
      <c r="D9" s="121"/>
      <c r="E9" s="121"/>
      <c r="F9" s="121"/>
      <c r="G9" s="96"/>
      <c r="H9" s="121"/>
      <c r="I9" s="121"/>
      <c r="J9" s="121"/>
      <c r="K9" s="121"/>
      <c r="L9" s="208"/>
    </row>
    <row r="10" spans="1:12" s="74" customFormat="1" ht="23.95" customHeight="1">
      <c r="A10" s="13"/>
      <c r="B10" s="16"/>
      <c r="C10" s="138"/>
      <c r="D10" s="13"/>
      <c r="E10" s="13"/>
      <c r="F10" s="13"/>
      <c r="G10" s="96"/>
      <c r="H10" s="13"/>
      <c r="I10" s="13"/>
      <c r="J10" s="13"/>
      <c r="K10" s="13"/>
      <c r="L10" s="209"/>
    </row>
    <row r="11" spans="1:12" s="14" customFormat="1" ht="16.5" customHeight="1">
      <c r="A11" s="13"/>
      <c r="B11" s="12" t="s">
        <v>6</v>
      </c>
      <c r="C11" s="254">
        <v>89725</v>
      </c>
      <c r="D11" s="50">
        <v>79067</v>
      </c>
      <c r="E11" s="140">
        <v>0.13479707083865589</v>
      </c>
      <c r="F11" s="140">
        <v>7.633732673566973E-2</v>
      </c>
      <c r="G11" s="13"/>
      <c r="H11" s="50">
        <v>79067</v>
      </c>
      <c r="I11" s="50">
        <v>81824</v>
      </c>
      <c r="J11" s="50">
        <v>84189</v>
      </c>
      <c r="K11" s="50">
        <v>86871</v>
      </c>
      <c r="L11" s="224">
        <v>89725</v>
      </c>
    </row>
    <row r="12" spans="1:12" s="14" customFormat="1" ht="16.5" customHeight="1">
      <c r="A12" s="13"/>
      <c r="B12" s="12" t="s">
        <v>95</v>
      </c>
      <c r="C12" s="254">
        <v>0</v>
      </c>
      <c r="D12" s="50">
        <v>1</v>
      </c>
      <c r="E12" s="140">
        <v>-1</v>
      </c>
      <c r="F12" s="140">
        <v>-1</v>
      </c>
      <c r="G12" s="13"/>
      <c r="H12" s="50">
        <v>1</v>
      </c>
      <c r="I12" s="50">
        <v>693</v>
      </c>
      <c r="J12" s="50">
        <v>6</v>
      </c>
      <c r="K12" s="50">
        <v>7</v>
      </c>
      <c r="L12" s="224">
        <v>0</v>
      </c>
    </row>
    <row r="13" spans="1:12" s="14" customFormat="1" ht="16.5" customHeight="1">
      <c r="A13" s="13"/>
      <c r="B13" s="12" t="s">
        <v>96</v>
      </c>
      <c r="C13" s="254">
        <v>45510</v>
      </c>
      <c r="D13" s="50">
        <v>40828</v>
      </c>
      <c r="E13" s="140">
        <v>0.1146762026060546</v>
      </c>
      <c r="F13" s="140">
        <v>5.7252997128834027E-2</v>
      </c>
      <c r="G13" s="13"/>
      <c r="H13" s="50">
        <v>40828</v>
      </c>
      <c r="I13" s="50">
        <v>41334</v>
      </c>
      <c r="J13" s="50">
        <v>42070</v>
      </c>
      <c r="K13" s="50">
        <v>44869</v>
      </c>
      <c r="L13" s="224">
        <v>45510</v>
      </c>
    </row>
    <row r="14" spans="1:12" s="14" customFormat="1" ht="16.5" customHeight="1">
      <c r="A14" s="13"/>
      <c r="B14" s="12" t="s">
        <v>185</v>
      </c>
      <c r="C14" s="254">
        <v>0</v>
      </c>
      <c r="D14" s="50">
        <v>0</v>
      </c>
      <c r="E14" s="140" t="s">
        <v>136</v>
      </c>
      <c r="F14" s="140" t="s">
        <v>136</v>
      </c>
      <c r="G14" s="13"/>
      <c r="H14" s="50">
        <v>0</v>
      </c>
      <c r="I14" s="50">
        <v>0</v>
      </c>
      <c r="J14" s="50">
        <v>0</v>
      </c>
      <c r="K14" s="50">
        <v>0</v>
      </c>
      <c r="L14" s="224">
        <v>0</v>
      </c>
    </row>
    <row r="15" spans="1:12" s="14" customFormat="1" ht="16.5" customHeight="1">
      <c r="A15" s="13"/>
      <c r="B15" s="12" t="s">
        <v>97</v>
      </c>
      <c r="C15" s="254">
        <v>2545</v>
      </c>
      <c r="D15" s="50">
        <v>-884</v>
      </c>
      <c r="E15" s="140" t="s">
        <v>136</v>
      </c>
      <c r="F15" s="140" t="s">
        <v>136</v>
      </c>
      <c r="G15" s="13"/>
      <c r="H15" s="50">
        <v>-884</v>
      </c>
      <c r="I15" s="50">
        <v>-1172</v>
      </c>
      <c r="J15" s="50">
        <v>19687</v>
      </c>
      <c r="K15" s="50">
        <v>-2509</v>
      </c>
      <c r="L15" s="224">
        <v>2545</v>
      </c>
    </row>
    <row r="16" spans="1:12" s="14" customFormat="1" ht="16.5" customHeight="1">
      <c r="A16" s="13"/>
      <c r="B16" s="12" t="s">
        <v>98</v>
      </c>
      <c r="C16" s="254">
        <v>-332</v>
      </c>
      <c r="D16" s="50">
        <v>130</v>
      </c>
      <c r="E16" s="140" t="s">
        <v>136</v>
      </c>
      <c r="F16" s="140" t="s">
        <v>136</v>
      </c>
      <c r="G16" s="13"/>
      <c r="H16" s="50">
        <v>130</v>
      </c>
      <c r="I16" s="50">
        <v>3484</v>
      </c>
      <c r="J16" s="50">
        <v>-2142</v>
      </c>
      <c r="K16" s="50">
        <v>-1054</v>
      </c>
      <c r="L16" s="224">
        <v>-332</v>
      </c>
    </row>
    <row r="17" spans="1:12" s="15" customFormat="1" ht="16.5" customHeight="1">
      <c r="A17" s="16"/>
      <c r="B17" s="125" t="s">
        <v>99</v>
      </c>
      <c r="C17" s="255">
        <v>137448</v>
      </c>
      <c r="D17" s="252">
        <v>119142</v>
      </c>
      <c r="E17" s="296">
        <v>0.15364858739990939</v>
      </c>
      <c r="F17" s="142">
        <v>9.4317852840369421E-2</v>
      </c>
      <c r="G17" s="13"/>
      <c r="H17" s="252">
        <v>119142</v>
      </c>
      <c r="I17" s="252">
        <v>126163</v>
      </c>
      <c r="J17" s="252">
        <v>143810</v>
      </c>
      <c r="K17" s="252">
        <v>128184</v>
      </c>
      <c r="L17" s="251">
        <v>137448</v>
      </c>
    </row>
    <row r="18" spans="1:12" s="14" customFormat="1" ht="16.5" customHeight="1">
      <c r="A18" s="13"/>
      <c r="B18" s="12" t="s">
        <v>100</v>
      </c>
      <c r="C18" s="254">
        <v>-20058</v>
      </c>
      <c r="D18" s="50">
        <v>-18556</v>
      </c>
      <c r="E18" s="140">
        <v>8.0944169001940125E-2</v>
      </c>
      <c r="F18" s="140">
        <v>2.5396175737749438E-2</v>
      </c>
      <c r="G18" s="13"/>
      <c r="H18" s="50">
        <v>-18556</v>
      </c>
      <c r="I18" s="50">
        <v>-18797</v>
      </c>
      <c r="J18" s="50">
        <v>-19557</v>
      </c>
      <c r="K18" s="50">
        <v>-22454</v>
      </c>
      <c r="L18" s="224">
        <v>-20058</v>
      </c>
    </row>
    <row r="19" spans="1:12" s="14" customFormat="1" ht="16.5" customHeight="1">
      <c r="A19" s="13"/>
      <c r="B19" s="12" t="s">
        <v>101</v>
      </c>
      <c r="C19" s="254">
        <v>-15870</v>
      </c>
      <c r="D19" s="50">
        <v>-15443</v>
      </c>
      <c r="E19" s="140">
        <v>2.7650067991970451E-2</v>
      </c>
      <c r="F19" s="140">
        <v>-2.5455135291315822E-2</v>
      </c>
      <c r="G19" s="13"/>
      <c r="H19" s="50">
        <v>-15443</v>
      </c>
      <c r="I19" s="50">
        <v>-15450</v>
      </c>
      <c r="J19" s="50">
        <v>-15677</v>
      </c>
      <c r="K19" s="50">
        <v>-17154</v>
      </c>
      <c r="L19" s="224">
        <v>-15870</v>
      </c>
    </row>
    <row r="20" spans="1:12" s="14" customFormat="1" ht="16.5" customHeight="1">
      <c r="A20" s="13"/>
      <c r="B20" s="12" t="s">
        <v>7</v>
      </c>
      <c r="C20" s="254">
        <v>67</v>
      </c>
      <c r="D20" s="50">
        <v>0</v>
      </c>
      <c r="E20" s="140" t="s">
        <v>136</v>
      </c>
      <c r="F20" s="140" t="s">
        <v>136</v>
      </c>
      <c r="G20" s="13"/>
      <c r="H20" s="50">
        <v>0</v>
      </c>
      <c r="I20" s="50">
        <v>442</v>
      </c>
      <c r="J20" s="50">
        <v>210</v>
      </c>
      <c r="K20" s="50">
        <v>370</v>
      </c>
      <c r="L20" s="224">
        <v>67</v>
      </c>
    </row>
    <row r="21" spans="1:12" s="14" customFormat="1" ht="16.5" customHeight="1">
      <c r="A21" s="13"/>
      <c r="B21" s="12" t="s">
        <v>8</v>
      </c>
      <c r="C21" s="254">
        <v>-4763</v>
      </c>
      <c r="D21" s="50">
        <v>-4159</v>
      </c>
      <c r="E21" s="140">
        <v>0.14522721808126948</v>
      </c>
      <c r="F21" s="140">
        <v>8.623015961985514E-2</v>
      </c>
      <c r="G21" s="13"/>
      <c r="H21" s="50">
        <v>-4159</v>
      </c>
      <c r="I21" s="50">
        <v>-4355</v>
      </c>
      <c r="J21" s="50">
        <v>-4717</v>
      </c>
      <c r="K21" s="50">
        <v>-6014</v>
      </c>
      <c r="L21" s="224">
        <v>-4763</v>
      </c>
    </row>
    <row r="22" spans="1:12" s="15" customFormat="1" ht="16.5" customHeight="1">
      <c r="A22" s="16"/>
      <c r="B22" s="40" t="s">
        <v>37</v>
      </c>
      <c r="C22" s="144">
        <v>-40624</v>
      </c>
      <c r="D22" s="10">
        <v>-38158</v>
      </c>
      <c r="E22" s="295">
        <v>6.462602861785216E-2</v>
      </c>
      <c r="F22" s="80">
        <v>9.781187742652353E-3</v>
      </c>
      <c r="G22" s="13"/>
      <c r="H22" s="10">
        <v>-38158</v>
      </c>
      <c r="I22" s="10">
        <v>-38160</v>
      </c>
      <c r="J22" s="10">
        <v>-39741</v>
      </c>
      <c r="K22" s="10">
        <v>-45252</v>
      </c>
      <c r="L22" s="214">
        <v>-40624</v>
      </c>
    </row>
    <row r="23" spans="1:12" s="15" customFormat="1" ht="16.5" customHeight="1">
      <c r="A23" s="16"/>
      <c r="B23" s="125" t="s">
        <v>102</v>
      </c>
      <c r="C23" s="255">
        <v>96824</v>
      </c>
      <c r="D23" s="252">
        <v>80984</v>
      </c>
      <c r="E23" s="296">
        <v>0.19559419144522372</v>
      </c>
      <c r="F23" s="142">
        <v>0.13414562410838204</v>
      </c>
      <c r="G23" s="13"/>
      <c r="H23" s="252">
        <v>80984</v>
      </c>
      <c r="I23" s="252">
        <v>88003</v>
      </c>
      <c r="J23" s="252">
        <v>104069</v>
      </c>
      <c r="K23" s="252">
        <v>82932</v>
      </c>
      <c r="L23" s="251">
        <v>96824</v>
      </c>
    </row>
    <row r="24" spans="1:12" s="14" customFormat="1" ht="16.5" customHeight="1">
      <c r="A24" s="13"/>
      <c r="B24" s="41" t="s">
        <v>131</v>
      </c>
      <c r="C24" s="254">
        <v>-5296</v>
      </c>
      <c r="D24" s="50">
        <v>2686</v>
      </c>
      <c r="E24" s="140" t="s">
        <v>136</v>
      </c>
      <c r="F24" s="140" t="s">
        <v>136</v>
      </c>
      <c r="G24" s="13"/>
      <c r="H24" s="50">
        <v>2686</v>
      </c>
      <c r="I24" s="50">
        <v>-3313</v>
      </c>
      <c r="J24" s="50">
        <v>4100</v>
      </c>
      <c r="K24" s="50">
        <v>-14720</v>
      </c>
      <c r="L24" s="224">
        <v>-5296</v>
      </c>
    </row>
    <row r="25" spans="1:12" s="15" customFormat="1" ht="16.5" customHeight="1">
      <c r="A25" s="16"/>
      <c r="B25" s="125" t="s">
        <v>134</v>
      </c>
      <c r="C25" s="255">
        <v>91528</v>
      </c>
      <c r="D25" s="252">
        <v>83670</v>
      </c>
      <c r="E25" s="296">
        <v>9.3916577028803738E-2</v>
      </c>
      <c r="F25" s="142">
        <v>3.7711172441732055E-2</v>
      </c>
      <c r="G25" s="13"/>
      <c r="H25" s="252">
        <v>83670</v>
      </c>
      <c r="I25" s="252">
        <v>84690</v>
      </c>
      <c r="J25" s="252">
        <v>108169</v>
      </c>
      <c r="K25" s="252">
        <v>68212</v>
      </c>
      <c r="L25" s="251">
        <v>91528</v>
      </c>
    </row>
    <row r="26" spans="1:12" s="14" customFormat="1" ht="16.5" customHeight="1">
      <c r="A26" s="13"/>
      <c r="B26" s="12" t="s">
        <v>38</v>
      </c>
      <c r="C26" s="254">
        <v>-143835</v>
      </c>
      <c r="D26" s="50">
        <v>-88700</v>
      </c>
      <c r="E26" s="140">
        <v>0.62158962795941375</v>
      </c>
      <c r="F26" s="140">
        <v>0.53805247684480784</v>
      </c>
      <c r="G26" s="13"/>
      <c r="H26" s="50">
        <v>-88700</v>
      </c>
      <c r="I26" s="50">
        <v>-91</v>
      </c>
      <c r="J26" s="50">
        <v>-3466</v>
      </c>
      <c r="K26" s="50">
        <v>-5779</v>
      </c>
      <c r="L26" s="224">
        <v>-143835</v>
      </c>
    </row>
    <row r="27" spans="1:12" s="14" customFormat="1" ht="16.5" customHeight="1">
      <c r="A27" s="13"/>
      <c r="B27" s="42" t="s">
        <v>39</v>
      </c>
      <c r="C27" s="254">
        <v>-143932</v>
      </c>
      <c r="D27" s="50">
        <v>-88739</v>
      </c>
      <c r="E27" s="140">
        <v>0.62197004699173974</v>
      </c>
      <c r="F27" s="140">
        <v>0.53841329836603613</v>
      </c>
      <c r="G27" s="13"/>
      <c r="H27" s="50">
        <v>-88739</v>
      </c>
      <c r="I27" s="50">
        <v>1835</v>
      </c>
      <c r="J27" s="50">
        <v>-5192</v>
      </c>
      <c r="K27" s="50">
        <v>-5775</v>
      </c>
      <c r="L27" s="224">
        <v>-143932</v>
      </c>
    </row>
    <row r="28" spans="1:12" s="14" customFormat="1" ht="16.5" customHeight="1">
      <c r="A28" s="13"/>
      <c r="B28" s="43" t="s">
        <v>82</v>
      </c>
      <c r="C28" s="254">
        <v>-3264</v>
      </c>
      <c r="D28" s="50">
        <v>-3189</v>
      </c>
      <c r="E28" s="140">
        <v>2.3518344308560701E-2</v>
      </c>
      <c r="F28" s="140">
        <v>-2.9208811020257963E-2</v>
      </c>
      <c r="G28" s="13"/>
      <c r="H28" s="50">
        <v>-3189</v>
      </c>
      <c r="I28" s="50">
        <v>5</v>
      </c>
      <c r="J28" s="50">
        <v>-40</v>
      </c>
      <c r="K28" s="50">
        <v>-31</v>
      </c>
      <c r="L28" s="224">
        <v>-3264</v>
      </c>
    </row>
    <row r="29" spans="1:12" s="14" customFormat="1" ht="16.5" customHeight="1">
      <c r="A29" s="13"/>
      <c r="B29" s="43" t="s">
        <v>83</v>
      </c>
      <c r="C29" s="254">
        <v>-132589</v>
      </c>
      <c r="D29" s="50">
        <v>-77757</v>
      </c>
      <c r="E29" s="140">
        <v>0.70517123860231234</v>
      </c>
      <c r="F29" s="140">
        <v>0.61732833122399544</v>
      </c>
      <c r="G29" s="13"/>
      <c r="H29" s="50">
        <v>-77757</v>
      </c>
      <c r="I29" s="50">
        <v>4336</v>
      </c>
      <c r="J29" s="50">
        <v>-458</v>
      </c>
      <c r="K29" s="50">
        <v>-279</v>
      </c>
      <c r="L29" s="224">
        <v>-132589</v>
      </c>
    </row>
    <row r="30" spans="1:12" s="14" customFormat="1" ht="16.5" customHeight="1">
      <c r="A30" s="13"/>
      <c r="B30" s="43" t="s">
        <v>84</v>
      </c>
      <c r="C30" s="254">
        <v>-3446</v>
      </c>
      <c r="D30" s="50">
        <v>-2881</v>
      </c>
      <c r="E30" s="140">
        <v>0.19611246095105872</v>
      </c>
      <c r="F30" s="140">
        <v>0.13449401860459997</v>
      </c>
      <c r="G30" s="13"/>
      <c r="H30" s="50">
        <v>-2881</v>
      </c>
      <c r="I30" s="50">
        <v>1236</v>
      </c>
      <c r="J30" s="50">
        <v>-10</v>
      </c>
      <c r="K30" s="50">
        <v>-6</v>
      </c>
      <c r="L30" s="224">
        <v>-3446</v>
      </c>
    </row>
    <row r="31" spans="1:12" s="14" customFormat="1" ht="16.5" customHeight="1">
      <c r="A31" s="13"/>
      <c r="B31" s="12" t="s">
        <v>9</v>
      </c>
      <c r="C31" s="254">
        <v>-7</v>
      </c>
      <c r="D31" s="50">
        <v>177</v>
      </c>
      <c r="E31" s="140" t="s">
        <v>136</v>
      </c>
      <c r="F31" s="140" t="s">
        <v>136</v>
      </c>
      <c r="G31" s="13"/>
      <c r="H31" s="50">
        <v>177</v>
      </c>
      <c r="I31" s="50">
        <v>-7</v>
      </c>
      <c r="J31" s="50">
        <v>11</v>
      </c>
      <c r="K31" s="50">
        <v>-4438</v>
      </c>
      <c r="L31" s="224">
        <v>-7</v>
      </c>
    </row>
    <row r="32" spans="1:12" s="15" customFormat="1" ht="16.5" customHeight="1">
      <c r="A32" s="13"/>
      <c r="B32" s="12" t="s">
        <v>10</v>
      </c>
      <c r="C32" s="254">
        <v>-38</v>
      </c>
      <c r="D32" s="50">
        <v>26</v>
      </c>
      <c r="E32" s="140" t="s">
        <v>136</v>
      </c>
      <c r="F32" s="140" t="s">
        <v>136</v>
      </c>
      <c r="G32" s="13"/>
      <c r="H32" s="50">
        <v>26</v>
      </c>
      <c r="I32" s="50">
        <v>78</v>
      </c>
      <c r="J32" s="50">
        <v>-449</v>
      </c>
      <c r="K32" s="50">
        <v>-1161</v>
      </c>
      <c r="L32" s="224">
        <v>-38</v>
      </c>
    </row>
    <row r="33" spans="1:12" s="15" customFormat="1" ht="16.5" customHeight="1">
      <c r="A33" s="16"/>
      <c r="B33" s="125" t="s">
        <v>103</v>
      </c>
      <c r="C33" s="255">
        <v>-52352</v>
      </c>
      <c r="D33" s="252">
        <v>-4827</v>
      </c>
      <c r="E33" s="296" t="s">
        <v>136</v>
      </c>
      <c r="F33" s="296" t="s">
        <v>136</v>
      </c>
      <c r="G33" s="13"/>
      <c r="H33" s="252">
        <v>-4827</v>
      </c>
      <c r="I33" s="252">
        <v>84670</v>
      </c>
      <c r="J33" s="252">
        <v>104265</v>
      </c>
      <c r="K33" s="252">
        <v>56834</v>
      </c>
      <c r="L33" s="251">
        <v>-52352</v>
      </c>
    </row>
    <row r="34" spans="1:12" ht="16.5" customHeight="1">
      <c r="A34" s="16"/>
      <c r="B34" s="125" t="s">
        <v>106</v>
      </c>
      <c r="C34" s="255">
        <v>-57597</v>
      </c>
      <c r="D34" s="252">
        <v>-9504</v>
      </c>
      <c r="E34" s="296" t="s">
        <v>136</v>
      </c>
      <c r="F34" s="296" t="s">
        <v>136</v>
      </c>
      <c r="G34" s="13"/>
      <c r="H34" s="252">
        <v>-9504</v>
      </c>
      <c r="I34" s="252">
        <v>75036</v>
      </c>
      <c r="J34" s="252">
        <v>91607</v>
      </c>
      <c r="K34" s="252">
        <v>47531</v>
      </c>
      <c r="L34" s="251">
        <v>-57597</v>
      </c>
    </row>
    <row r="35" spans="1:12" s="15" customFormat="1" ht="16.5" customHeight="1">
      <c r="A35" s="13"/>
      <c r="B35" s="12" t="s">
        <v>178</v>
      </c>
      <c r="C35" s="254">
        <v>0</v>
      </c>
      <c r="D35" s="50">
        <v>0</v>
      </c>
      <c r="E35" s="140" t="s">
        <v>136</v>
      </c>
      <c r="F35" s="140" t="s">
        <v>136</v>
      </c>
      <c r="G35" s="13"/>
      <c r="H35" s="50">
        <v>0</v>
      </c>
      <c r="I35" s="50">
        <v>0</v>
      </c>
      <c r="J35" s="50">
        <v>0</v>
      </c>
      <c r="K35" s="50">
        <v>0</v>
      </c>
      <c r="L35" s="224">
        <v>0</v>
      </c>
    </row>
    <row r="36" spans="1:12" ht="16.5" customHeight="1">
      <c r="A36" s="16"/>
      <c r="B36" s="125" t="s">
        <v>179</v>
      </c>
      <c r="C36" s="255">
        <v>-57597</v>
      </c>
      <c r="D36" s="252">
        <v>-9504</v>
      </c>
      <c r="E36" s="296" t="s">
        <v>136</v>
      </c>
      <c r="F36" s="296" t="s">
        <v>136</v>
      </c>
      <c r="G36" s="13"/>
      <c r="H36" s="252">
        <v>-9504</v>
      </c>
      <c r="I36" s="252">
        <v>75036</v>
      </c>
      <c r="J36" s="252">
        <v>91607</v>
      </c>
      <c r="K36" s="252">
        <v>47531</v>
      </c>
      <c r="L36" s="251">
        <v>-57597</v>
      </c>
    </row>
    <row r="37" spans="1:12" ht="16.5" customHeight="1">
      <c r="A37" s="16"/>
      <c r="B37" s="125" t="s">
        <v>200</v>
      </c>
      <c r="C37" s="255">
        <v>-52531.042999999998</v>
      </c>
      <c r="D37" s="252">
        <v>-4277.4229999999998</v>
      </c>
      <c r="E37" s="296" t="s">
        <v>136</v>
      </c>
      <c r="F37" s="296" t="s">
        <v>136</v>
      </c>
      <c r="G37" s="13"/>
      <c r="H37" s="252">
        <v>-4277.4229999999998</v>
      </c>
      <c r="I37" s="252">
        <v>78520.861000000004</v>
      </c>
      <c r="J37" s="252">
        <v>97122.157000000007</v>
      </c>
      <c r="K37" s="252">
        <v>51183.364000000001</v>
      </c>
      <c r="L37" s="251">
        <v>-52531.042999999998</v>
      </c>
    </row>
    <row r="38" spans="1:12" ht="16.5" customHeight="1">
      <c r="B38" s="9"/>
      <c r="C38" s="144"/>
      <c r="D38" s="10"/>
      <c r="E38" s="301"/>
      <c r="F38" s="64"/>
      <c r="G38" s="13"/>
      <c r="H38" s="10"/>
      <c r="I38" s="10"/>
      <c r="J38" s="10"/>
      <c r="K38" s="10"/>
      <c r="L38" s="214"/>
    </row>
    <row r="39" spans="1:12" ht="23.8" thickBot="1">
      <c r="A39" s="136"/>
      <c r="B39" s="121" t="s">
        <v>109</v>
      </c>
      <c r="C39" s="149"/>
      <c r="D39" s="171"/>
      <c r="E39" s="302"/>
      <c r="F39" s="121"/>
      <c r="G39" s="13"/>
      <c r="H39" s="171"/>
      <c r="I39" s="171"/>
      <c r="J39" s="171"/>
      <c r="K39" s="171"/>
      <c r="L39" s="244"/>
    </row>
    <row r="40" spans="1:12" ht="16.5" customHeight="1">
      <c r="A40" s="148"/>
      <c r="B40" s="145"/>
      <c r="C40" s="150"/>
      <c r="D40" s="172"/>
      <c r="E40" s="303"/>
      <c r="F40" s="145"/>
      <c r="G40" s="13"/>
      <c r="H40" s="172"/>
      <c r="I40" s="172"/>
      <c r="J40" s="172"/>
      <c r="K40" s="172"/>
      <c r="L40" s="245"/>
    </row>
    <row r="41" spans="1:12" ht="16.5" customHeight="1">
      <c r="B41" s="40" t="s">
        <v>13</v>
      </c>
      <c r="C41" s="151">
        <v>0.29555904778534425</v>
      </c>
      <c r="D41" s="81">
        <v>0.32027328733779858</v>
      </c>
      <c r="E41" s="152">
        <v>-2.4714239552454331</v>
      </c>
      <c r="F41" s="89"/>
      <c r="G41" s="13"/>
      <c r="H41" s="81">
        <v>0.32027328733779858</v>
      </c>
      <c r="I41" s="81">
        <v>0.3024658576603283</v>
      </c>
      <c r="J41" s="81">
        <v>0.27634378694110284</v>
      </c>
      <c r="K41" s="81">
        <v>0.35302377831866694</v>
      </c>
      <c r="L41" s="215">
        <v>0.29555904778534425</v>
      </c>
    </row>
    <row r="42" spans="1:12" ht="16.5" customHeight="1">
      <c r="B42" s="40" t="s">
        <v>47</v>
      </c>
      <c r="C42" s="153">
        <v>33.221377416896765</v>
      </c>
      <c r="D42" s="83">
        <v>-19.203443178791847</v>
      </c>
      <c r="E42" s="154">
        <v>52.424820595688615</v>
      </c>
      <c r="F42" s="90"/>
      <c r="G42" s="13"/>
      <c r="H42" s="83">
        <v>-19.203443178791847</v>
      </c>
      <c r="I42" s="83">
        <v>23.260026454506392</v>
      </c>
      <c r="J42" s="83">
        <v>-27.527371480954962</v>
      </c>
      <c r="K42" s="83">
        <v>94.317174015266147</v>
      </c>
      <c r="L42" s="216">
        <v>33.221377416896765</v>
      </c>
    </row>
    <row r="43" spans="1:12" ht="16.5" customHeight="1">
      <c r="B43" s="40"/>
      <c r="C43" s="151"/>
      <c r="D43" s="81"/>
      <c r="E43" s="154"/>
      <c r="F43" s="90"/>
      <c r="G43" s="13"/>
      <c r="H43" s="81"/>
      <c r="I43" s="81"/>
      <c r="J43" s="81"/>
      <c r="K43" s="81"/>
      <c r="L43" s="215"/>
    </row>
    <row r="44" spans="1:12" ht="23.8" thickBot="1">
      <c r="A44" s="136"/>
      <c r="B44" s="121" t="s">
        <v>113</v>
      </c>
      <c r="C44" s="149"/>
      <c r="D44" s="171"/>
      <c r="E44" s="304"/>
      <c r="F44" s="171"/>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56">
        <v>6409399</v>
      </c>
      <c r="D46" s="257">
        <v>5620940</v>
      </c>
      <c r="E46" s="295">
        <v>0.14027173390927494</v>
      </c>
      <c r="F46" s="90"/>
      <c r="G46" s="13"/>
      <c r="H46" s="257">
        <v>5620940</v>
      </c>
      <c r="I46" s="257">
        <v>5773503</v>
      </c>
      <c r="J46" s="257">
        <v>6141696</v>
      </c>
      <c r="K46" s="257">
        <v>6343621</v>
      </c>
      <c r="L46" s="260">
        <v>6409399</v>
      </c>
    </row>
    <row r="47" spans="1:12" ht="16.5" customHeight="1">
      <c r="B47" s="40" t="s">
        <v>89</v>
      </c>
      <c r="C47" s="256">
        <v>9377013</v>
      </c>
      <c r="D47" s="257">
        <v>7490870</v>
      </c>
      <c r="E47" s="295">
        <v>0.25179224843042269</v>
      </c>
      <c r="F47" s="90"/>
      <c r="G47" s="13"/>
      <c r="H47" s="257">
        <v>7490870</v>
      </c>
      <c r="I47" s="257">
        <v>7927630</v>
      </c>
      <c r="J47" s="257">
        <v>8278943</v>
      </c>
      <c r="K47" s="257">
        <v>8809250</v>
      </c>
      <c r="L47" s="260">
        <v>9377013</v>
      </c>
    </row>
    <row r="48" spans="1:12" ht="16.5" customHeight="1">
      <c r="B48" s="40" t="s">
        <v>45</v>
      </c>
      <c r="C48" s="256">
        <v>5378771.5</v>
      </c>
      <c r="D48" s="257">
        <v>4687657</v>
      </c>
      <c r="E48" s="295">
        <v>0.14743282198334895</v>
      </c>
      <c r="F48" s="90"/>
      <c r="G48" s="13"/>
      <c r="H48" s="257">
        <v>4687657</v>
      </c>
      <c r="I48" s="257">
        <v>4993054.5</v>
      </c>
      <c r="J48" s="257">
        <v>5011541.5</v>
      </c>
      <c r="K48" s="257">
        <v>5340775.5</v>
      </c>
      <c r="L48" s="260">
        <v>5378771.5</v>
      </c>
    </row>
    <row r="49" spans="1:12" ht="16.5" customHeight="1">
      <c r="B49" s="40"/>
      <c r="C49" s="156"/>
      <c r="D49" s="84"/>
      <c r="E49" s="295"/>
      <c r="F49" s="90"/>
      <c r="G49" s="13"/>
      <c r="H49" s="84"/>
      <c r="I49" s="84"/>
      <c r="J49" s="84"/>
      <c r="K49" s="84"/>
      <c r="L49" s="217"/>
    </row>
    <row r="50" spans="1:12" ht="23.8" thickBot="1">
      <c r="A50" s="136"/>
      <c r="B50" s="121" t="s">
        <v>115</v>
      </c>
      <c r="C50" s="149"/>
      <c r="D50" s="171"/>
      <c r="E50" s="304"/>
      <c r="F50" s="171"/>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1715.1622</v>
      </c>
      <c r="D52" s="47">
        <v>1724.575</v>
      </c>
      <c r="E52" s="295">
        <v>-5.4580403867620086E-3</v>
      </c>
      <c r="F52" s="89"/>
      <c r="G52" s="13"/>
      <c r="H52" s="47">
        <v>1724.575</v>
      </c>
      <c r="I52" s="47">
        <v>1732.175</v>
      </c>
      <c r="J52" s="47">
        <v>1723.7049999999999</v>
      </c>
      <c r="K52" s="47">
        <v>1713.625</v>
      </c>
      <c r="L52" s="218">
        <v>1715.1622</v>
      </c>
    </row>
    <row r="53" spans="1:12" ht="11.55">
      <c r="B53" s="40" t="s">
        <v>180</v>
      </c>
      <c r="C53" s="157">
        <v>-0.33895415638085602</v>
      </c>
      <c r="D53" s="44">
        <v>-6.001981019617314E-2</v>
      </c>
      <c r="E53" s="152">
        <v>-27.893434618468287</v>
      </c>
      <c r="F53" s="91"/>
      <c r="G53" s="13"/>
      <c r="H53" s="44">
        <v>-6.001981019617314E-2</v>
      </c>
      <c r="I53" s="44">
        <v>0.44558607276047846</v>
      </c>
      <c r="J53" s="44">
        <v>0.57694981847881188</v>
      </c>
      <c r="K53" s="44">
        <v>0.27251008956405237</v>
      </c>
      <c r="L53" s="157">
        <v>-0.33895415735378503</v>
      </c>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12" customFormat="1" ht="25.3"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ht="11.55">
      <c r="C59" s="5"/>
      <c r="D59" s="5"/>
      <c r="G59" s="96"/>
      <c r="I59" s="5"/>
      <c r="J59" s="5"/>
      <c r="K59" s="5"/>
      <c r="L59" s="5"/>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1">
    <tabColor rgb="FF00B050"/>
    <pageSetUpPr fitToPage="1"/>
  </sheetPr>
  <dimension ref="A1:L59"/>
  <sheetViews>
    <sheetView showGridLines="0" topLeftCell="A33" zoomScaleNormal="100" zoomScaleSheetLayoutView="50" workbookViewId="0">
      <selection activeCell="L59" sqref="L59"/>
    </sheetView>
  </sheetViews>
  <sheetFormatPr defaultColWidth="9.125" defaultRowHeight="11.55"/>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E3" s="13"/>
      <c r="F3" s="13"/>
      <c r="G3" s="13"/>
    </row>
    <row r="4" spans="1:12">
      <c r="E4" s="13"/>
      <c r="F4" s="13"/>
      <c r="G4" s="13"/>
    </row>
    <row r="5" spans="1:12" ht="12.75" customHeight="1">
      <c r="E5" s="13"/>
      <c r="F5" s="13"/>
      <c r="G5" s="13"/>
    </row>
    <row r="6" spans="1:12" ht="17.7">
      <c r="H6" s="129" t="s">
        <v>216</v>
      </c>
      <c r="I6" s="130"/>
      <c r="J6" s="130"/>
      <c r="K6" s="130"/>
      <c r="L6" s="129" t="s">
        <v>217</v>
      </c>
    </row>
    <row r="7" spans="1:12" s="14" customFormat="1" ht="23.8" thickBot="1">
      <c r="A7" s="13"/>
      <c r="B7" s="145" t="s">
        <v>169</v>
      </c>
      <c r="C7" s="131" t="s">
        <v>199</v>
      </c>
      <c r="D7" s="158" t="s">
        <v>187</v>
      </c>
      <c r="E7" s="132" t="s">
        <v>107</v>
      </c>
      <c r="F7" s="132" t="s">
        <v>118</v>
      </c>
      <c r="G7" s="96"/>
      <c r="H7" s="132" t="s">
        <v>76</v>
      </c>
      <c r="I7" s="132" t="s">
        <v>77</v>
      </c>
      <c r="J7" s="132" t="s">
        <v>78</v>
      </c>
      <c r="K7" s="133" t="s">
        <v>79</v>
      </c>
      <c r="L7" s="335" t="s">
        <v>76</v>
      </c>
    </row>
    <row r="8" spans="1:12" s="14" customFormat="1" ht="14.95" customHeight="1">
      <c r="A8" s="13"/>
      <c r="B8" s="13"/>
      <c r="C8" s="134"/>
      <c r="D8" s="38"/>
      <c r="E8" s="19"/>
      <c r="F8" s="19"/>
      <c r="G8" s="96"/>
      <c r="H8" s="39"/>
      <c r="I8" s="39"/>
      <c r="J8" s="39"/>
      <c r="K8" s="39"/>
      <c r="L8" s="220"/>
    </row>
    <row r="9" spans="1:12" s="74" customFormat="1" ht="23.8" thickBot="1">
      <c r="A9" s="136"/>
      <c r="B9" s="121" t="s">
        <v>123</v>
      </c>
      <c r="C9" s="137"/>
      <c r="D9" s="121"/>
      <c r="E9" s="121"/>
      <c r="F9" s="121"/>
      <c r="G9" s="96"/>
      <c r="H9" s="121"/>
      <c r="I9" s="121"/>
      <c r="J9" s="121"/>
      <c r="K9" s="121"/>
      <c r="L9" s="208"/>
    </row>
    <row r="10" spans="1:12" s="74" customFormat="1" ht="23.95" customHeight="1">
      <c r="A10" s="13"/>
      <c r="B10" s="16"/>
      <c r="C10" s="138"/>
      <c r="D10" s="13"/>
      <c r="E10" s="13"/>
      <c r="F10" s="13"/>
      <c r="G10" s="96"/>
      <c r="H10" s="13"/>
      <c r="I10" s="13"/>
      <c r="J10" s="13"/>
      <c r="K10" s="13"/>
      <c r="L10" s="209"/>
    </row>
    <row r="11" spans="1:12" s="14" customFormat="1" ht="16.5" customHeight="1">
      <c r="A11" s="13"/>
      <c r="B11" s="12" t="s">
        <v>6</v>
      </c>
      <c r="C11" s="254">
        <v>20687</v>
      </c>
      <c r="D11" s="50">
        <v>22418</v>
      </c>
      <c r="E11" s="140">
        <v>-7.7214738156838214E-2</v>
      </c>
      <c r="F11" s="140">
        <v>-7.7214738156838214E-2</v>
      </c>
      <c r="G11" s="13"/>
      <c r="H11" s="50">
        <v>22418</v>
      </c>
      <c r="I11" s="50">
        <v>20793</v>
      </c>
      <c r="J11" s="50">
        <v>19812</v>
      </c>
      <c r="K11" s="50">
        <v>21769</v>
      </c>
      <c r="L11" s="224">
        <v>20687</v>
      </c>
    </row>
    <row r="12" spans="1:12" s="14" customFormat="1" ht="16.5" customHeight="1">
      <c r="A12" s="13"/>
      <c r="B12" s="12" t="s">
        <v>95</v>
      </c>
      <c r="C12" s="254">
        <v>0</v>
      </c>
      <c r="D12" s="50">
        <v>0</v>
      </c>
      <c r="E12" s="140" t="s">
        <v>136</v>
      </c>
      <c r="F12" s="140" t="s">
        <v>136</v>
      </c>
      <c r="G12" s="13"/>
      <c r="H12" s="50">
        <v>0</v>
      </c>
      <c r="I12" s="50">
        <v>0</v>
      </c>
      <c r="J12" s="50">
        <v>99</v>
      </c>
      <c r="K12" s="50">
        <v>0</v>
      </c>
      <c r="L12" s="224">
        <v>0</v>
      </c>
    </row>
    <row r="13" spans="1:12" s="14" customFormat="1" ht="16.5" customHeight="1">
      <c r="A13" s="13"/>
      <c r="B13" s="12" t="s">
        <v>96</v>
      </c>
      <c r="C13" s="254">
        <v>8692</v>
      </c>
      <c r="D13" s="50">
        <v>7758</v>
      </c>
      <c r="E13" s="140">
        <v>0.12039185357050797</v>
      </c>
      <c r="F13" s="140">
        <v>0.12039185357050797</v>
      </c>
      <c r="G13" s="13"/>
      <c r="H13" s="50">
        <v>7758</v>
      </c>
      <c r="I13" s="50">
        <v>8456</v>
      </c>
      <c r="J13" s="50">
        <v>7603</v>
      </c>
      <c r="K13" s="50">
        <v>8092</v>
      </c>
      <c r="L13" s="224">
        <v>8692</v>
      </c>
    </row>
    <row r="14" spans="1:12" s="14" customFormat="1" ht="16.5" customHeight="1">
      <c r="A14" s="13"/>
      <c r="B14" s="12" t="s">
        <v>185</v>
      </c>
      <c r="C14" s="254">
        <v>0</v>
      </c>
      <c r="D14" s="50">
        <v>0</v>
      </c>
      <c r="E14" s="140" t="s">
        <v>136</v>
      </c>
      <c r="F14" s="140" t="s">
        <v>136</v>
      </c>
      <c r="G14" s="13"/>
      <c r="H14" s="50">
        <v>0</v>
      </c>
      <c r="I14" s="50">
        <v>0</v>
      </c>
      <c r="J14" s="50">
        <v>0</v>
      </c>
      <c r="K14" s="50">
        <v>0</v>
      </c>
      <c r="L14" s="224">
        <v>0</v>
      </c>
    </row>
    <row r="15" spans="1:12" s="14" customFormat="1" ht="16.5" customHeight="1">
      <c r="A15" s="13"/>
      <c r="B15" s="12" t="s">
        <v>97</v>
      </c>
      <c r="C15" s="254">
        <v>276</v>
      </c>
      <c r="D15" s="50">
        <v>164</v>
      </c>
      <c r="E15" s="140">
        <v>0.68292682926829262</v>
      </c>
      <c r="F15" s="140">
        <v>0.68292682926829262</v>
      </c>
      <c r="G15" s="13"/>
      <c r="H15" s="50">
        <v>164</v>
      </c>
      <c r="I15" s="50">
        <v>-309</v>
      </c>
      <c r="J15" s="50">
        <v>142</v>
      </c>
      <c r="K15" s="50">
        <v>456</v>
      </c>
      <c r="L15" s="224">
        <v>276</v>
      </c>
    </row>
    <row r="16" spans="1:12" s="14" customFormat="1" ht="16.5" customHeight="1">
      <c r="A16" s="13"/>
      <c r="B16" s="12" t="s">
        <v>98</v>
      </c>
      <c r="C16" s="254">
        <v>-17</v>
      </c>
      <c r="D16" s="50">
        <v>43</v>
      </c>
      <c r="E16" s="140" t="s">
        <v>136</v>
      </c>
      <c r="F16" s="140" t="s">
        <v>136</v>
      </c>
      <c r="G16" s="13"/>
      <c r="H16" s="50">
        <v>43</v>
      </c>
      <c r="I16" s="50">
        <v>-8</v>
      </c>
      <c r="J16" s="50">
        <v>137</v>
      </c>
      <c r="K16" s="50">
        <v>-346</v>
      </c>
      <c r="L16" s="224">
        <v>-17</v>
      </c>
    </row>
    <row r="17" spans="1:12" s="15" customFormat="1" ht="16.5" customHeight="1">
      <c r="A17" s="16"/>
      <c r="B17" s="125" t="s">
        <v>99</v>
      </c>
      <c r="C17" s="255">
        <v>29638</v>
      </c>
      <c r="D17" s="252">
        <v>30383</v>
      </c>
      <c r="E17" s="296">
        <v>-2.4520290952177226E-2</v>
      </c>
      <c r="F17" s="142">
        <v>-2.4520290952177226E-2</v>
      </c>
      <c r="G17" s="13"/>
      <c r="H17" s="252">
        <v>30383</v>
      </c>
      <c r="I17" s="252">
        <v>28932</v>
      </c>
      <c r="J17" s="252">
        <v>27793</v>
      </c>
      <c r="K17" s="252">
        <v>29971</v>
      </c>
      <c r="L17" s="251">
        <v>29638</v>
      </c>
    </row>
    <row r="18" spans="1:12" s="14" customFormat="1" ht="16.5" customHeight="1">
      <c r="A18" s="13"/>
      <c r="B18" s="12" t="s">
        <v>100</v>
      </c>
      <c r="C18" s="254">
        <v>-6868</v>
      </c>
      <c r="D18" s="50">
        <v>-6758</v>
      </c>
      <c r="E18" s="140">
        <v>1.6277005031074321E-2</v>
      </c>
      <c r="F18" s="140">
        <v>1.6277005031074321E-2</v>
      </c>
      <c r="G18" s="13"/>
      <c r="H18" s="50">
        <v>-6758</v>
      </c>
      <c r="I18" s="50">
        <v>-6802</v>
      </c>
      <c r="J18" s="50">
        <v>-6763</v>
      </c>
      <c r="K18" s="50">
        <v>-7370</v>
      </c>
      <c r="L18" s="224">
        <v>-6868</v>
      </c>
    </row>
    <row r="19" spans="1:12" s="14" customFormat="1" ht="16.5" customHeight="1">
      <c r="A19" s="13"/>
      <c r="B19" s="12" t="s">
        <v>101</v>
      </c>
      <c r="C19" s="254">
        <v>-3764</v>
      </c>
      <c r="D19" s="50">
        <v>-3545</v>
      </c>
      <c r="E19" s="140">
        <v>6.1777150916784151E-2</v>
      </c>
      <c r="F19" s="140">
        <v>6.1777150916784151E-2</v>
      </c>
      <c r="G19" s="13"/>
      <c r="H19" s="50">
        <v>-3545</v>
      </c>
      <c r="I19" s="50">
        <v>-3718</v>
      </c>
      <c r="J19" s="50">
        <v>-3657</v>
      </c>
      <c r="K19" s="50">
        <v>-3919</v>
      </c>
      <c r="L19" s="224">
        <v>-3764</v>
      </c>
    </row>
    <row r="20" spans="1:12" s="14" customFormat="1" ht="16.5" customHeight="1">
      <c r="A20" s="13"/>
      <c r="B20" s="12" t="s">
        <v>7</v>
      </c>
      <c r="C20" s="254">
        <v>10</v>
      </c>
      <c r="D20" s="50">
        <v>219</v>
      </c>
      <c r="E20" s="140">
        <v>-0.954337899543379</v>
      </c>
      <c r="F20" s="140">
        <v>-0.954337899543379</v>
      </c>
      <c r="G20" s="13"/>
      <c r="H20" s="50">
        <v>219</v>
      </c>
      <c r="I20" s="50">
        <v>-192</v>
      </c>
      <c r="J20" s="50">
        <v>72</v>
      </c>
      <c r="K20" s="50">
        <v>13</v>
      </c>
      <c r="L20" s="224">
        <v>10</v>
      </c>
    </row>
    <row r="21" spans="1:12" s="14" customFormat="1" ht="16.5" customHeight="1">
      <c r="A21" s="13"/>
      <c r="B21" s="12" t="s">
        <v>8</v>
      </c>
      <c r="C21" s="254">
        <v>-1126</v>
      </c>
      <c r="D21" s="50">
        <v>-1334</v>
      </c>
      <c r="E21" s="140">
        <v>-0.15592203898050971</v>
      </c>
      <c r="F21" s="140">
        <v>-0.15592203898050971</v>
      </c>
      <c r="G21" s="13"/>
      <c r="H21" s="50">
        <v>-1334</v>
      </c>
      <c r="I21" s="50">
        <v>-1301</v>
      </c>
      <c r="J21" s="50">
        <v>-1191</v>
      </c>
      <c r="K21" s="50">
        <v>-1454</v>
      </c>
      <c r="L21" s="224">
        <v>-1126</v>
      </c>
    </row>
    <row r="22" spans="1:12" s="15" customFormat="1" ht="16.5" customHeight="1">
      <c r="A22" s="16"/>
      <c r="B22" s="40" t="s">
        <v>37</v>
      </c>
      <c r="C22" s="144">
        <v>-11748</v>
      </c>
      <c r="D22" s="10">
        <v>-11418</v>
      </c>
      <c r="E22" s="295">
        <v>2.8901734104046284E-2</v>
      </c>
      <c r="F22" s="80">
        <v>2.8901734104046284E-2</v>
      </c>
      <c r="G22" s="13"/>
      <c r="H22" s="10">
        <v>-11418</v>
      </c>
      <c r="I22" s="10">
        <v>-12013</v>
      </c>
      <c r="J22" s="10">
        <v>-11539</v>
      </c>
      <c r="K22" s="10">
        <v>-12730</v>
      </c>
      <c r="L22" s="214">
        <v>-11748</v>
      </c>
    </row>
    <row r="23" spans="1:12" s="15" customFormat="1" ht="16.5" customHeight="1">
      <c r="A23" s="16"/>
      <c r="B23" s="125" t="s">
        <v>102</v>
      </c>
      <c r="C23" s="255">
        <v>17890</v>
      </c>
      <c r="D23" s="252">
        <v>18965</v>
      </c>
      <c r="E23" s="296">
        <v>-5.6683364091748012E-2</v>
      </c>
      <c r="F23" s="142">
        <v>-5.6683364091748012E-2</v>
      </c>
      <c r="G23" s="13"/>
      <c r="H23" s="252">
        <v>18965</v>
      </c>
      <c r="I23" s="252">
        <v>16919</v>
      </c>
      <c r="J23" s="252">
        <v>16254</v>
      </c>
      <c r="K23" s="252">
        <v>17241</v>
      </c>
      <c r="L23" s="251">
        <v>17890</v>
      </c>
    </row>
    <row r="24" spans="1:12" s="14" customFormat="1" ht="16.5" customHeight="1">
      <c r="A24" s="13"/>
      <c r="B24" s="41" t="s">
        <v>131</v>
      </c>
      <c r="C24" s="254">
        <v>385</v>
      </c>
      <c r="D24" s="50">
        <v>-895</v>
      </c>
      <c r="E24" s="140" t="s">
        <v>136</v>
      </c>
      <c r="F24" s="140" t="s">
        <v>136</v>
      </c>
      <c r="G24" s="13"/>
      <c r="H24" s="50">
        <v>-895</v>
      </c>
      <c r="I24" s="50">
        <v>-1691</v>
      </c>
      <c r="J24" s="50">
        <v>-5936</v>
      </c>
      <c r="K24" s="50">
        <v>-26941</v>
      </c>
      <c r="L24" s="224">
        <v>385</v>
      </c>
    </row>
    <row r="25" spans="1:12" s="15" customFormat="1" ht="16.5" customHeight="1">
      <c r="A25" s="16"/>
      <c r="B25" s="125" t="s">
        <v>134</v>
      </c>
      <c r="C25" s="255">
        <v>18275</v>
      </c>
      <c r="D25" s="252">
        <v>18070</v>
      </c>
      <c r="E25" s="296">
        <v>1.1344770337576193E-2</v>
      </c>
      <c r="F25" s="142">
        <v>1.1344770337576193E-2</v>
      </c>
      <c r="G25" s="13"/>
      <c r="H25" s="252">
        <v>18070</v>
      </c>
      <c r="I25" s="252">
        <v>15228</v>
      </c>
      <c r="J25" s="252">
        <v>10318</v>
      </c>
      <c r="K25" s="252">
        <v>-9700</v>
      </c>
      <c r="L25" s="251">
        <v>18275</v>
      </c>
    </row>
    <row r="26" spans="1:12" s="14" customFormat="1" ht="16.5" customHeight="1">
      <c r="A26" s="13"/>
      <c r="B26" s="12" t="s">
        <v>38</v>
      </c>
      <c r="C26" s="254">
        <v>-5988</v>
      </c>
      <c r="D26" s="50">
        <v>-5625</v>
      </c>
      <c r="E26" s="140">
        <v>6.4533333333333331E-2</v>
      </c>
      <c r="F26" s="140">
        <v>6.4533333333333331E-2</v>
      </c>
      <c r="G26" s="13"/>
      <c r="H26" s="50">
        <v>-5625</v>
      </c>
      <c r="I26" s="50">
        <v>-2825</v>
      </c>
      <c r="J26" s="50">
        <v>-2669</v>
      </c>
      <c r="K26" s="50">
        <v>-7931</v>
      </c>
      <c r="L26" s="224">
        <v>-5988</v>
      </c>
    </row>
    <row r="27" spans="1:12" s="14" customFormat="1" ht="16.5" customHeight="1">
      <c r="A27" s="13"/>
      <c r="B27" s="42" t="s">
        <v>39</v>
      </c>
      <c r="C27" s="254">
        <v>-4469</v>
      </c>
      <c r="D27" s="50">
        <v>-4517</v>
      </c>
      <c r="E27" s="140">
        <v>-1.0626522027894603E-2</v>
      </c>
      <c r="F27" s="140">
        <v>-1.0626522027894603E-2</v>
      </c>
      <c r="G27" s="13"/>
      <c r="H27" s="50">
        <v>-4517</v>
      </c>
      <c r="I27" s="50">
        <v>-2625</v>
      </c>
      <c r="J27" s="50">
        <v>-2669</v>
      </c>
      <c r="K27" s="50">
        <v>-758</v>
      </c>
      <c r="L27" s="224">
        <v>-4469</v>
      </c>
    </row>
    <row r="28" spans="1:12" s="14" customFormat="1" ht="16.5" customHeight="1">
      <c r="A28" s="13"/>
      <c r="B28" s="43" t="s">
        <v>82</v>
      </c>
      <c r="C28" s="254">
        <v>-1750</v>
      </c>
      <c r="D28" s="50">
        <v>-1915</v>
      </c>
      <c r="E28" s="140">
        <v>-8.6161879895561344E-2</v>
      </c>
      <c r="F28" s="140">
        <v>-8.6161879895561344E-2</v>
      </c>
      <c r="G28" s="13"/>
      <c r="H28" s="50">
        <v>-1915</v>
      </c>
      <c r="I28" s="50">
        <v>0</v>
      </c>
      <c r="J28" s="50">
        <v>0</v>
      </c>
      <c r="K28" s="50">
        <v>276</v>
      </c>
      <c r="L28" s="224">
        <v>-1750</v>
      </c>
    </row>
    <row r="29" spans="1:12" s="14" customFormat="1" ht="16.5" customHeight="1">
      <c r="A29" s="13"/>
      <c r="B29" s="43" t="s">
        <v>83</v>
      </c>
      <c r="C29" s="254">
        <v>-1940</v>
      </c>
      <c r="D29" s="50">
        <v>-1840</v>
      </c>
      <c r="E29" s="140">
        <v>5.4347826086956541E-2</v>
      </c>
      <c r="F29" s="140">
        <v>5.4347826086956541E-2</v>
      </c>
      <c r="G29" s="13"/>
      <c r="H29" s="50">
        <v>-1840</v>
      </c>
      <c r="I29" s="50">
        <v>-1840</v>
      </c>
      <c r="J29" s="50">
        <v>-1839</v>
      </c>
      <c r="K29" s="50">
        <v>-228</v>
      </c>
      <c r="L29" s="224">
        <v>-1940</v>
      </c>
    </row>
    <row r="30" spans="1:12" s="14" customFormat="1" ht="16.5" customHeight="1">
      <c r="A30" s="13"/>
      <c r="B30" s="43" t="s">
        <v>84</v>
      </c>
      <c r="C30" s="254">
        <v>-40</v>
      </c>
      <c r="D30" s="50">
        <v>-39</v>
      </c>
      <c r="E30" s="140">
        <v>2.564102564102555E-2</v>
      </c>
      <c r="F30" s="140">
        <v>2.564102564102555E-2</v>
      </c>
      <c r="G30" s="13"/>
      <c r="H30" s="50">
        <v>-39</v>
      </c>
      <c r="I30" s="50">
        <v>-43</v>
      </c>
      <c r="J30" s="50">
        <v>-38</v>
      </c>
      <c r="K30" s="50">
        <v>-38</v>
      </c>
      <c r="L30" s="224">
        <v>-40</v>
      </c>
    </row>
    <row r="31" spans="1:12" s="14" customFormat="1" ht="16.5" customHeight="1">
      <c r="A31" s="13"/>
      <c r="B31" s="12" t="s">
        <v>9</v>
      </c>
      <c r="C31" s="254">
        <v>-13</v>
      </c>
      <c r="D31" s="50">
        <v>0</v>
      </c>
      <c r="E31" s="140" t="s">
        <v>136</v>
      </c>
      <c r="F31" s="140" t="s">
        <v>136</v>
      </c>
      <c r="G31" s="13"/>
      <c r="H31" s="50">
        <v>0</v>
      </c>
      <c r="I31" s="50">
        <v>0</v>
      </c>
      <c r="J31" s="50">
        <v>0</v>
      </c>
      <c r="K31" s="50">
        <v>-1428</v>
      </c>
      <c r="L31" s="224">
        <v>-13</v>
      </c>
    </row>
    <row r="32" spans="1:12" s="15" customFormat="1" ht="16.5" customHeight="1">
      <c r="A32" s="13"/>
      <c r="B32" s="12" t="s">
        <v>10</v>
      </c>
      <c r="C32" s="254">
        <v>0</v>
      </c>
      <c r="D32" s="50">
        <v>0</v>
      </c>
      <c r="E32" s="140" t="s">
        <v>136</v>
      </c>
      <c r="F32" s="140" t="s">
        <v>136</v>
      </c>
      <c r="G32" s="13"/>
      <c r="H32" s="50">
        <v>0</v>
      </c>
      <c r="I32" s="50">
        <v>2</v>
      </c>
      <c r="J32" s="50">
        <v>0</v>
      </c>
      <c r="K32" s="50">
        <v>-29</v>
      </c>
      <c r="L32" s="224">
        <v>0</v>
      </c>
    </row>
    <row r="33" spans="1:12" s="15" customFormat="1" ht="16.5" customHeight="1">
      <c r="A33" s="16"/>
      <c r="B33" s="125" t="s">
        <v>103</v>
      </c>
      <c r="C33" s="255">
        <v>12274</v>
      </c>
      <c r="D33" s="252">
        <v>12445</v>
      </c>
      <c r="E33" s="296">
        <v>-1.3740458015267132E-2</v>
      </c>
      <c r="F33" s="296">
        <v>-1.3740458015267132E-2</v>
      </c>
      <c r="G33" s="13"/>
      <c r="H33" s="252">
        <v>12445</v>
      </c>
      <c r="I33" s="252">
        <v>12405</v>
      </c>
      <c r="J33" s="252">
        <v>7649</v>
      </c>
      <c r="K33" s="252">
        <v>-19088</v>
      </c>
      <c r="L33" s="251">
        <v>12274</v>
      </c>
    </row>
    <row r="34" spans="1:12" ht="16.5" customHeight="1">
      <c r="A34" s="16"/>
      <c r="B34" s="125" t="s">
        <v>106</v>
      </c>
      <c r="C34" s="255">
        <v>9572</v>
      </c>
      <c r="D34" s="252">
        <v>9712</v>
      </c>
      <c r="E34" s="296">
        <v>-1.441515650741354E-2</v>
      </c>
      <c r="F34" s="296">
        <v>-1.441515650741354E-2</v>
      </c>
      <c r="G34" s="13"/>
      <c r="H34" s="252">
        <v>9712</v>
      </c>
      <c r="I34" s="252">
        <v>9679</v>
      </c>
      <c r="J34" s="252">
        <v>6000</v>
      </c>
      <c r="K34" s="252">
        <v>-14754</v>
      </c>
      <c r="L34" s="251">
        <v>9572</v>
      </c>
    </row>
    <row r="35" spans="1:12" s="15" customFormat="1" ht="16.5" customHeight="1">
      <c r="A35" s="13"/>
      <c r="B35" s="12" t="s">
        <v>178</v>
      </c>
      <c r="C35" s="254">
        <v>0</v>
      </c>
      <c r="D35" s="50">
        <v>0</v>
      </c>
      <c r="E35" s="140" t="s">
        <v>136</v>
      </c>
      <c r="F35" s="140" t="s">
        <v>136</v>
      </c>
      <c r="G35" s="13"/>
      <c r="H35" s="50">
        <v>0</v>
      </c>
      <c r="I35" s="50">
        <v>0</v>
      </c>
      <c r="J35" s="50">
        <v>0</v>
      </c>
      <c r="K35" s="50">
        <v>0</v>
      </c>
      <c r="L35" s="224">
        <v>0</v>
      </c>
    </row>
    <row r="36" spans="1:12" ht="16.5" customHeight="1">
      <c r="A36" s="16"/>
      <c r="B36" s="125" t="s">
        <v>179</v>
      </c>
      <c r="C36" s="255">
        <v>9572</v>
      </c>
      <c r="D36" s="252">
        <v>9712</v>
      </c>
      <c r="E36" s="296">
        <v>-1.441515650741354E-2</v>
      </c>
      <c r="F36" s="296">
        <v>-1.441515650741354E-2</v>
      </c>
      <c r="G36" s="13"/>
      <c r="H36" s="252">
        <v>9712</v>
      </c>
      <c r="I36" s="252">
        <v>9679</v>
      </c>
      <c r="J36" s="252">
        <v>6000</v>
      </c>
      <c r="K36" s="252">
        <v>-14754</v>
      </c>
      <c r="L36" s="251">
        <v>9572</v>
      </c>
    </row>
    <row r="37" spans="1:12" ht="16.5" customHeight="1">
      <c r="A37" s="16"/>
      <c r="B37" s="125" t="s">
        <v>200</v>
      </c>
      <c r="C37" s="255">
        <v>9383.9150000000009</v>
      </c>
      <c r="D37" s="252">
        <v>9371.0169999999998</v>
      </c>
      <c r="E37" s="296">
        <v>1.3763714226535662E-3</v>
      </c>
      <c r="F37" s="296">
        <v>1.3763714226535662E-3</v>
      </c>
      <c r="G37" s="13"/>
      <c r="H37" s="252">
        <v>9371.0169999999998</v>
      </c>
      <c r="I37" s="252">
        <v>8819.4439999999995</v>
      </c>
      <c r="J37" s="252">
        <v>5696.0920000000006</v>
      </c>
      <c r="K37" s="252">
        <v>-15510.241</v>
      </c>
      <c r="L37" s="251">
        <v>9383.9150000000009</v>
      </c>
    </row>
    <row r="38" spans="1:12" ht="16.5" customHeight="1">
      <c r="B38" s="9"/>
      <c r="C38" s="144"/>
      <c r="D38" s="10"/>
      <c r="E38" s="301"/>
      <c r="F38" s="64"/>
      <c r="G38" s="13"/>
      <c r="H38" s="10"/>
      <c r="I38" s="10"/>
      <c r="J38" s="10"/>
      <c r="K38" s="10"/>
      <c r="L38" s="214"/>
    </row>
    <row r="39" spans="1:12" ht="23.8" thickBot="1">
      <c r="A39" s="136"/>
      <c r="B39" s="121" t="s">
        <v>109</v>
      </c>
      <c r="C39" s="149"/>
      <c r="D39" s="171"/>
      <c r="E39" s="302"/>
      <c r="F39" s="121"/>
      <c r="G39" s="13"/>
      <c r="H39" s="171"/>
      <c r="I39" s="171"/>
      <c r="J39" s="171"/>
      <c r="K39" s="171"/>
      <c r="L39" s="244"/>
    </row>
    <row r="40" spans="1:12" ht="16.5" customHeight="1">
      <c r="A40" s="148"/>
      <c r="B40" s="145"/>
      <c r="C40" s="150"/>
      <c r="D40" s="172"/>
      <c r="E40" s="303"/>
      <c r="F40" s="145"/>
      <c r="G40" s="13"/>
      <c r="H40" s="172"/>
      <c r="I40" s="172"/>
      <c r="J40" s="172"/>
      <c r="K40" s="172"/>
      <c r="L40" s="245"/>
    </row>
    <row r="41" spans="1:12" ht="16.5" customHeight="1">
      <c r="B41" s="40" t="s">
        <v>13</v>
      </c>
      <c r="C41" s="151">
        <v>0.39638302179634255</v>
      </c>
      <c r="D41" s="81">
        <v>0.37580225784155613</v>
      </c>
      <c r="E41" s="152">
        <v>2.0580763954786416</v>
      </c>
      <c r="F41" s="89"/>
      <c r="G41" s="13"/>
      <c r="H41" s="81">
        <v>0.37580225784155613</v>
      </c>
      <c r="I41" s="81">
        <v>0.4152149868657542</v>
      </c>
      <c r="J41" s="81">
        <v>0.41517648328715862</v>
      </c>
      <c r="K41" s="81">
        <v>0.42474391912181775</v>
      </c>
      <c r="L41" s="215">
        <v>0.39638302179634255</v>
      </c>
    </row>
    <row r="42" spans="1:12" ht="16.5" customHeight="1">
      <c r="B42" s="40" t="s">
        <v>47</v>
      </c>
      <c r="C42" s="153">
        <v>-7.0905413789491494</v>
      </c>
      <c r="D42" s="83">
        <v>18.50252071003165</v>
      </c>
      <c r="E42" s="154">
        <v>-25.593062088980801</v>
      </c>
      <c r="F42" s="90"/>
      <c r="G42" s="13"/>
      <c r="H42" s="83">
        <v>18.50252071003165</v>
      </c>
      <c r="I42" s="83">
        <v>35.263511857903275</v>
      </c>
      <c r="J42" s="83">
        <v>124.09774474404711</v>
      </c>
      <c r="K42" s="83">
        <v>524.39545424021435</v>
      </c>
      <c r="L42" s="216">
        <v>-7.0905413789491494</v>
      </c>
    </row>
    <row r="43" spans="1:12" ht="16.5" customHeight="1">
      <c r="B43" s="40"/>
      <c r="C43" s="151"/>
      <c r="D43" s="81"/>
      <c r="E43" s="154"/>
      <c r="F43" s="90"/>
      <c r="G43" s="13"/>
      <c r="H43" s="81"/>
      <c r="I43" s="81"/>
      <c r="J43" s="81"/>
      <c r="K43" s="81"/>
      <c r="L43" s="215"/>
    </row>
    <row r="44" spans="1:12" ht="23.8" thickBot="1">
      <c r="A44" s="136"/>
      <c r="B44" s="121" t="s">
        <v>113</v>
      </c>
      <c r="C44" s="149"/>
      <c r="D44" s="171"/>
      <c r="E44" s="304"/>
      <c r="F44" s="171"/>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56">
        <v>2176381</v>
      </c>
      <c r="D46" s="257">
        <v>1952193</v>
      </c>
      <c r="E46" s="295">
        <v>0.11483905535979289</v>
      </c>
      <c r="F46" s="90"/>
      <c r="G46" s="13"/>
      <c r="H46" s="257">
        <v>1952193</v>
      </c>
      <c r="I46" s="257">
        <v>1884067</v>
      </c>
      <c r="J46" s="257">
        <v>1942594</v>
      </c>
      <c r="K46" s="257">
        <v>2167434</v>
      </c>
      <c r="L46" s="260">
        <v>2176381</v>
      </c>
    </row>
    <row r="47" spans="1:12" ht="16.5" customHeight="1">
      <c r="B47" s="40" t="s">
        <v>89</v>
      </c>
      <c r="C47" s="256">
        <v>3082548</v>
      </c>
      <c r="D47" s="257">
        <v>3031436</v>
      </c>
      <c r="E47" s="295">
        <v>1.6860656137883234E-2</v>
      </c>
      <c r="F47" s="90"/>
      <c r="G47" s="13"/>
      <c r="H47" s="257">
        <v>3031436</v>
      </c>
      <c r="I47" s="257">
        <v>2961349</v>
      </c>
      <c r="J47" s="257">
        <v>3077441</v>
      </c>
      <c r="K47" s="257">
        <v>3162043</v>
      </c>
      <c r="L47" s="260">
        <v>3082548</v>
      </c>
    </row>
    <row r="48" spans="1:12" ht="16.5" customHeight="1">
      <c r="B48" s="40" t="s">
        <v>45</v>
      </c>
      <c r="C48" s="256">
        <v>1394897</v>
      </c>
      <c r="D48" s="257">
        <v>1332851</v>
      </c>
      <c r="E48" s="295">
        <v>4.6551339947225934E-2</v>
      </c>
      <c r="F48" s="90"/>
      <c r="G48" s="13"/>
      <c r="H48" s="257">
        <v>1332851</v>
      </c>
      <c r="I48" s="257">
        <v>1305712.5</v>
      </c>
      <c r="J48" s="257">
        <v>1339239.5</v>
      </c>
      <c r="K48" s="257">
        <v>1364986.5</v>
      </c>
      <c r="L48" s="260">
        <v>1394897</v>
      </c>
    </row>
    <row r="49" spans="1:12" ht="16.5" customHeight="1">
      <c r="B49" s="40"/>
      <c r="C49" s="156"/>
      <c r="D49" s="84"/>
      <c r="E49" s="295"/>
      <c r="F49" s="90"/>
      <c r="G49" s="13"/>
      <c r="H49" s="84"/>
      <c r="I49" s="84"/>
      <c r="J49" s="84"/>
      <c r="K49" s="84"/>
      <c r="L49" s="217"/>
    </row>
    <row r="50" spans="1:12" ht="23.8" thickBot="1">
      <c r="A50" s="136"/>
      <c r="B50" s="121" t="s">
        <v>115</v>
      </c>
      <c r="C50" s="149"/>
      <c r="D50" s="171"/>
      <c r="E50" s="304"/>
      <c r="F50" s="171"/>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461.95</v>
      </c>
      <c r="D52" s="47">
        <v>477.7</v>
      </c>
      <c r="E52" s="295">
        <v>-3.2970483567092312E-2</v>
      </c>
      <c r="F52" s="89"/>
      <c r="G52" s="13"/>
      <c r="H52" s="47">
        <v>477.7</v>
      </c>
      <c r="I52" s="47">
        <v>471.8</v>
      </c>
      <c r="J52" s="47">
        <v>465.6</v>
      </c>
      <c r="K52" s="47">
        <v>462.75</v>
      </c>
      <c r="L52" s="218">
        <v>461.95</v>
      </c>
    </row>
    <row r="53" spans="1:12">
      <c r="B53" s="40" t="s">
        <v>180</v>
      </c>
      <c r="C53" s="157">
        <v>0.19654555894177722</v>
      </c>
      <c r="D53" s="44">
        <v>0.20393971502128047</v>
      </c>
      <c r="E53" s="152">
        <v>-0.73941560795032502</v>
      </c>
      <c r="F53" s="91"/>
      <c r="G53" s="13"/>
      <c r="H53" s="44">
        <v>0.20393971502128047</v>
      </c>
      <c r="I53" s="44">
        <v>0.1940755076996922</v>
      </c>
      <c r="J53" s="44">
        <v>0.11931042744471168</v>
      </c>
      <c r="K53" s="44">
        <v>-0.34998176280048376</v>
      </c>
      <c r="L53" s="157">
        <v>0.19654556001870127</v>
      </c>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12" customFormat="1" ht="25.3"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c r="C59" s="5"/>
      <c r="D59" s="5"/>
      <c r="G59" s="96"/>
      <c r="I59" s="5"/>
      <c r="J59" s="5"/>
      <c r="K59" s="5"/>
      <c r="L59" s="5"/>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00B050"/>
    <pageSetUpPr fitToPage="1"/>
  </sheetPr>
  <dimension ref="A1:L59"/>
  <sheetViews>
    <sheetView showGridLines="0" topLeftCell="A27" zoomScale="85" zoomScaleNormal="85" zoomScaleSheetLayoutView="50" workbookViewId="0">
      <selection activeCell="L59" sqref="L59"/>
    </sheetView>
  </sheetViews>
  <sheetFormatPr defaultColWidth="9.125" defaultRowHeight="11.55"/>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E3" s="13"/>
      <c r="F3" s="13"/>
      <c r="G3" s="13"/>
    </row>
    <row r="4" spans="1:12">
      <c r="E4" s="13"/>
      <c r="F4" s="13"/>
      <c r="G4" s="13"/>
    </row>
    <row r="5" spans="1:12" ht="12.75" customHeight="1">
      <c r="E5" s="13"/>
      <c r="F5" s="13"/>
      <c r="G5" s="13"/>
    </row>
    <row r="6" spans="1:12" ht="17.7">
      <c r="H6" s="129" t="s">
        <v>216</v>
      </c>
      <c r="I6" s="130"/>
      <c r="J6" s="130"/>
      <c r="K6" s="130"/>
      <c r="L6" s="129" t="s">
        <v>217</v>
      </c>
    </row>
    <row r="7" spans="1:12" s="14" customFormat="1" ht="23.8" thickBot="1">
      <c r="A7" s="13"/>
      <c r="B7" s="145" t="s">
        <v>170</v>
      </c>
      <c r="C7" s="131" t="s">
        <v>199</v>
      </c>
      <c r="D7" s="158" t="s">
        <v>187</v>
      </c>
      <c r="E7" s="132" t="s">
        <v>107</v>
      </c>
      <c r="F7" s="132" t="s">
        <v>118</v>
      </c>
      <c r="G7" s="96"/>
      <c r="H7" s="132" t="s">
        <v>76</v>
      </c>
      <c r="I7" s="132" t="s">
        <v>77</v>
      </c>
      <c r="J7" s="132" t="s">
        <v>78</v>
      </c>
      <c r="K7" s="133" t="s">
        <v>79</v>
      </c>
      <c r="L7" s="335" t="s">
        <v>76</v>
      </c>
    </row>
    <row r="8" spans="1:12" s="14" customFormat="1" ht="14.95" customHeight="1">
      <c r="A8" s="13"/>
      <c r="B8" s="13"/>
      <c r="C8" s="134"/>
      <c r="D8" s="38"/>
      <c r="E8" s="19"/>
      <c r="F8" s="19"/>
      <c r="G8" s="96"/>
      <c r="H8" s="39"/>
      <c r="I8" s="39"/>
      <c r="J8" s="39"/>
      <c r="K8" s="39"/>
      <c r="L8" s="220"/>
    </row>
    <row r="9" spans="1:12" s="74" customFormat="1" ht="23.8" thickBot="1">
      <c r="A9" s="136"/>
      <c r="B9" s="121" t="s">
        <v>123</v>
      </c>
      <c r="C9" s="137"/>
      <c r="D9" s="121"/>
      <c r="E9" s="121"/>
      <c r="F9" s="121"/>
      <c r="G9" s="96"/>
      <c r="H9" s="121"/>
      <c r="I9" s="121"/>
      <c r="J9" s="121"/>
      <c r="K9" s="121"/>
      <c r="L9" s="208"/>
    </row>
    <row r="10" spans="1:12" s="74" customFormat="1" ht="23.95" customHeight="1">
      <c r="A10" s="13"/>
      <c r="B10" s="16"/>
      <c r="C10" s="138"/>
      <c r="D10" s="13"/>
      <c r="E10" s="13"/>
      <c r="F10" s="13"/>
      <c r="G10" s="96"/>
      <c r="H10" s="13"/>
      <c r="I10" s="13"/>
      <c r="J10" s="13"/>
      <c r="K10" s="13"/>
      <c r="L10" s="209"/>
    </row>
    <row r="11" spans="1:12" s="14" customFormat="1" ht="16.5" customHeight="1">
      <c r="A11" s="13"/>
      <c r="B11" s="12" t="s">
        <v>6</v>
      </c>
      <c r="C11" s="254">
        <v>139532</v>
      </c>
      <c r="D11" s="50">
        <v>143052</v>
      </c>
      <c r="E11" s="140">
        <v>-2.4606436820177269E-2</v>
      </c>
      <c r="F11" s="140">
        <v>-2.4606436820177269E-2</v>
      </c>
      <c r="G11" s="13"/>
      <c r="H11" s="50">
        <v>143052</v>
      </c>
      <c r="I11" s="50">
        <v>140581</v>
      </c>
      <c r="J11" s="50">
        <v>141020</v>
      </c>
      <c r="K11" s="50">
        <v>140865</v>
      </c>
      <c r="L11" s="224">
        <v>139532</v>
      </c>
    </row>
    <row r="12" spans="1:12" s="14" customFormat="1" ht="16.5" customHeight="1">
      <c r="A12" s="13"/>
      <c r="B12" s="12" t="s">
        <v>95</v>
      </c>
      <c r="C12" s="254">
        <v>2834</v>
      </c>
      <c r="D12" s="50">
        <v>3758</v>
      </c>
      <c r="E12" s="140">
        <v>-0.24587546567323049</v>
      </c>
      <c r="F12" s="140">
        <v>-0.24587546567323049</v>
      </c>
      <c r="G12" s="13"/>
      <c r="H12" s="50">
        <v>3758</v>
      </c>
      <c r="I12" s="50">
        <v>1810</v>
      </c>
      <c r="J12" s="50">
        <v>1104</v>
      </c>
      <c r="K12" s="50">
        <v>731</v>
      </c>
      <c r="L12" s="224">
        <v>2834</v>
      </c>
    </row>
    <row r="13" spans="1:12" s="14" customFormat="1" ht="16.5" customHeight="1">
      <c r="A13" s="13"/>
      <c r="B13" s="12" t="s">
        <v>96</v>
      </c>
      <c r="C13" s="254">
        <v>62861</v>
      </c>
      <c r="D13" s="50">
        <v>51925</v>
      </c>
      <c r="E13" s="140">
        <v>0.21061145883485799</v>
      </c>
      <c r="F13" s="140">
        <v>0.21061145883485799</v>
      </c>
      <c r="G13" s="13"/>
      <c r="H13" s="50">
        <v>51925</v>
      </c>
      <c r="I13" s="50">
        <v>49891</v>
      </c>
      <c r="J13" s="50">
        <v>59275</v>
      </c>
      <c r="K13" s="50">
        <v>53582</v>
      </c>
      <c r="L13" s="224">
        <v>62861</v>
      </c>
    </row>
    <row r="14" spans="1:12" s="14" customFormat="1" ht="16.5" customHeight="1">
      <c r="A14" s="13"/>
      <c r="B14" s="12" t="s">
        <v>185</v>
      </c>
      <c r="C14" s="254">
        <v>0</v>
      </c>
      <c r="D14" s="50">
        <v>0</v>
      </c>
      <c r="E14" s="140" t="s">
        <v>136</v>
      </c>
      <c r="F14" s="140" t="s">
        <v>136</v>
      </c>
      <c r="G14" s="13"/>
      <c r="H14" s="50">
        <v>0</v>
      </c>
      <c r="I14" s="50">
        <v>0</v>
      </c>
      <c r="J14" s="50">
        <v>0</v>
      </c>
      <c r="K14" s="50">
        <v>0</v>
      </c>
      <c r="L14" s="224">
        <v>0</v>
      </c>
    </row>
    <row r="15" spans="1:12" s="14" customFormat="1" ht="16.5" customHeight="1">
      <c r="A15" s="13"/>
      <c r="B15" s="12" t="s">
        <v>97</v>
      </c>
      <c r="C15" s="254">
        <v>-82</v>
      </c>
      <c r="D15" s="50">
        <v>1180</v>
      </c>
      <c r="E15" s="140" t="s">
        <v>136</v>
      </c>
      <c r="F15" s="140" t="s">
        <v>136</v>
      </c>
      <c r="G15" s="13"/>
      <c r="H15" s="50">
        <v>1180</v>
      </c>
      <c r="I15" s="50">
        <v>731</v>
      </c>
      <c r="J15" s="50">
        <v>354</v>
      </c>
      <c r="K15" s="50">
        <v>1922</v>
      </c>
      <c r="L15" s="224">
        <v>-82</v>
      </c>
    </row>
    <row r="16" spans="1:12" s="14" customFormat="1" ht="16.5" customHeight="1">
      <c r="A16" s="13"/>
      <c r="B16" s="12" t="s">
        <v>98</v>
      </c>
      <c r="C16" s="254">
        <v>5812</v>
      </c>
      <c r="D16" s="50">
        <v>9329</v>
      </c>
      <c r="E16" s="140">
        <v>-0.37699646264337017</v>
      </c>
      <c r="F16" s="140">
        <v>-0.37699646264337017</v>
      </c>
      <c r="G16" s="13"/>
      <c r="H16" s="50">
        <v>9329</v>
      </c>
      <c r="I16" s="50">
        <v>8130</v>
      </c>
      <c r="J16" s="50">
        <v>1147</v>
      </c>
      <c r="K16" s="50">
        <v>-3034</v>
      </c>
      <c r="L16" s="224">
        <v>5812</v>
      </c>
    </row>
    <row r="17" spans="1:12" s="15" customFormat="1" ht="16.5" customHeight="1">
      <c r="A17" s="16"/>
      <c r="B17" s="125" t="s">
        <v>99</v>
      </c>
      <c r="C17" s="255">
        <v>210957</v>
      </c>
      <c r="D17" s="252">
        <v>209244</v>
      </c>
      <c r="E17" s="296">
        <v>8.1866146699547393E-3</v>
      </c>
      <c r="F17" s="142">
        <v>8.1866146699547393E-3</v>
      </c>
      <c r="G17" s="13"/>
      <c r="H17" s="252">
        <v>209244</v>
      </c>
      <c r="I17" s="252">
        <v>201143</v>
      </c>
      <c r="J17" s="252">
        <v>202900</v>
      </c>
      <c r="K17" s="252">
        <v>194066</v>
      </c>
      <c r="L17" s="251">
        <v>210957</v>
      </c>
    </row>
    <row r="18" spans="1:12" s="14" customFormat="1" ht="16.5" customHeight="1">
      <c r="A18" s="13"/>
      <c r="B18" s="12" t="s">
        <v>100</v>
      </c>
      <c r="C18" s="254">
        <v>-32169</v>
      </c>
      <c r="D18" s="50">
        <v>-31287</v>
      </c>
      <c r="E18" s="140">
        <v>2.8190622303192914E-2</v>
      </c>
      <c r="F18" s="140">
        <v>2.8190622303192914E-2</v>
      </c>
      <c r="G18" s="13"/>
      <c r="H18" s="50">
        <v>-31287</v>
      </c>
      <c r="I18" s="50">
        <v>-31482</v>
      </c>
      <c r="J18" s="50">
        <v>-31455</v>
      </c>
      <c r="K18" s="50">
        <v>-38742</v>
      </c>
      <c r="L18" s="224">
        <v>-32169</v>
      </c>
    </row>
    <row r="19" spans="1:12" s="14" customFormat="1" ht="16.5" customHeight="1">
      <c r="A19" s="13"/>
      <c r="B19" s="12" t="s">
        <v>101</v>
      </c>
      <c r="C19" s="254">
        <v>-22453</v>
      </c>
      <c r="D19" s="50">
        <v>-22921</v>
      </c>
      <c r="E19" s="140">
        <v>-2.0417957331704595E-2</v>
      </c>
      <c r="F19" s="140">
        <v>-2.0417957331704595E-2</v>
      </c>
      <c r="G19" s="13"/>
      <c r="H19" s="50">
        <v>-22921</v>
      </c>
      <c r="I19" s="50">
        <v>-21362</v>
      </c>
      <c r="J19" s="50">
        <v>-23132</v>
      </c>
      <c r="K19" s="50">
        <v>-25788</v>
      </c>
      <c r="L19" s="224">
        <v>-22453</v>
      </c>
    </row>
    <row r="20" spans="1:12" s="14" customFormat="1" ht="16.5" customHeight="1">
      <c r="A20" s="13"/>
      <c r="B20" s="12" t="s">
        <v>7</v>
      </c>
      <c r="C20" s="254">
        <v>60</v>
      </c>
      <c r="D20" s="50">
        <v>0</v>
      </c>
      <c r="E20" s="140" t="s">
        <v>136</v>
      </c>
      <c r="F20" s="140" t="s">
        <v>136</v>
      </c>
      <c r="G20" s="13"/>
      <c r="H20" s="50">
        <v>0</v>
      </c>
      <c r="I20" s="50">
        <v>226</v>
      </c>
      <c r="J20" s="50">
        <v>277</v>
      </c>
      <c r="K20" s="50">
        <v>995</v>
      </c>
      <c r="L20" s="224">
        <v>60</v>
      </c>
    </row>
    <row r="21" spans="1:12" s="14" customFormat="1" ht="16.5" customHeight="1">
      <c r="A21" s="13"/>
      <c r="B21" s="12" t="s">
        <v>8</v>
      </c>
      <c r="C21" s="254">
        <v>-5512</v>
      </c>
      <c r="D21" s="50">
        <v>-5407</v>
      </c>
      <c r="E21" s="140">
        <v>1.9419271314962128E-2</v>
      </c>
      <c r="F21" s="140">
        <v>1.9419271314962128E-2</v>
      </c>
      <c r="G21" s="13"/>
      <c r="H21" s="50">
        <v>-5407</v>
      </c>
      <c r="I21" s="50">
        <v>-5429</v>
      </c>
      <c r="J21" s="50">
        <v>-5405</v>
      </c>
      <c r="K21" s="50">
        <v>-5434</v>
      </c>
      <c r="L21" s="224">
        <v>-5512</v>
      </c>
    </row>
    <row r="22" spans="1:12" s="15" customFormat="1" ht="16.5" customHeight="1">
      <c r="A22" s="16"/>
      <c r="B22" s="40" t="s">
        <v>37</v>
      </c>
      <c r="C22" s="144">
        <v>-60074</v>
      </c>
      <c r="D22" s="10">
        <v>-59615</v>
      </c>
      <c r="E22" s="295">
        <v>7.6994045122871224E-3</v>
      </c>
      <c r="F22" s="80">
        <v>7.6994045122871224E-3</v>
      </c>
      <c r="G22" s="13"/>
      <c r="H22" s="10">
        <v>-59615</v>
      </c>
      <c r="I22" s="10">
        <v>-58047</v>
      </c>
      <c r="J22" s="10">
        <v>-59715</v>
      </c>
      <c r="K22" s="10">
        <v>-68969</v>
      </c>
      <c r="L22" s="214">
        <v>-60074</v>
      </c>
    </row>
    <row r="23" spans="1:12" s="15" customFormat="1" ht="16.5" customHeight="1">
      <c r="A23" s="16"/>
      <c r="B23" s="125" t="s">
        <v>102</v>
      </c>
      <c r="C23" s="255">
        <v>150883</v>
      </c>
      <c r="D23" s="252">
        <v>149629</v>
      </c>
      <c r="E23" s="296">
        <v>8.3807283347479E-3</v>
      </c>
      <c r="F23" s="142">
        <v>8.3807283347479E-3</v>
      </c>
      <c r="G23" s="13"/>
      <c r="H23" s="252">
        <v>149629</v>
      </c>
      <c r="I23" s="252">
        <v>143096</v>
      </c>
      <c r="J23" s="252">
        <v>143185</v>
      </c>
      <c r="K23" s="252">
        <v>125097</v>
      </c>
      <c r="L23" s="251">
        <v>150883</v>
      </c>
    </row>
    <row r="24" spans="1:12" s="14" customFormat="1" ht="16.5" customHeight="1">
      <c r="A24" s="13"/>
      <c r="B24" s="41" t="s">
        <v>131</v>
      </c>
      <c r="C24" s="254">
        <v>6490</v>
      </c>
      <c r="D24" s="50">
        <v>5410</v>
      </c>
      <c r="E24" s="140">
        <v>0.19963031423290212</v>
      </c>
      <c r="F24" s="140">
        <v>0.19963031423290212</v>
      </c>
      <c r="G24" s="13"/>
      <c r="H24" s="50">
        <v>5410</v>
      </c>
      <c r="I24" s="50">
        <v>8610</v>
      </c>
      <c r="J24" s="50">
        <v>-12003</v>
      </c>
      <c r="K24" s="50">
        <v>12660</v>
      </c>
      <c r="L24" s="224">
        <v>6490</v>
      </c>
    </row>
    <row r="25" spans="1:12" s="15" customFormat="1" ht="16.5" customHeight="1">
      <c r="A25" s="16"/>
      <c r="B25" s="125" t="s">
        <v>134</v>
      </c>
      <c r="C25" s="255">
        <v>157373</v>
      </c>
      <c r="D25" s="252">
        <v>155039</v>
      </c>
      <c r="E25" s="296">
        <v>1.5054276665871225E-2</v>
      </c>
      <c r="F25" s="142">
        <v>1.5054276665871225E-2</v>
      </c>
      <c r="G25" s="13"/>
      <c r="H25" s="252">
        <v>155039</v>
      </c>
      <c r="I25" s="252">
        <v>151706</v>
      </c>
      <c r="J25" s="252">
        <v>131182</v>
      </c>
      <c r="K25" s="252">
        <v>137757</v>
      </c>
      <c r="L25" s="251">
        <v>157373</v>
      </c>
    </row>
    <row r="26" spans="1:12" s="14" customFormat="1" ht="16.5" customHeight="1">
      <c r="A26" s="13"/>
      <c r="B26" s="12" t="s">
        <v>38</v>
      </c>
      <c r="C26" s="254">
        <v>-492</v>
      </c>
      <c r="D26" s="50">
        <v>-828</v>
      </c>
      <c r="E26" s="140">
        <v>-0.40579710144927539</v>
      </c>
      <c r="F26" s="140">
        <v>-0.40579710144927539</v>
      </c>
      <c r="G26" s="13"/>
      <c r="H26" s="50">
        <v>-828</v>
      </c>
      <c r="I26" s="50">
        <v>-41</v>
      </c>
      <c r="J26" s="50">
        <v>-466</v>
      </c>
      <c r="K26" s="50">
        <v>-7477</v>
      </c>
      <c r="L26" s="224">
        <v>-492</v>
      </c>
    </row>
    <row r="27" spans="1:12" s="14" customFormat="1" ht="16.5" customHeight="1">
      <c r="A27" s="13"/>
      <c r="B27" s="42" t="s">
        <v>39</v>
      </c>
      <c r="C27" s="254">
        <v>0</v>
      </c>
      <c r="D27" s="50">
        <v>0</v>
      </c>
      <c r="E27" s="140" t="s">
        <v>136</v>
      </c>
      <c r="F27" s="140" t="s">
        <v>136</v>
      </c>
      <c r="G27" s="13"/>
      <c r="H27" s="50">
        <v>0</v>
      </c>
      <c r="I27" s="50">
        <v>0</v>
      </c>
      <c r="J27" s="50">
        <v>0</v>
      </c>
      <c r="K27" s="50">
        <v>-7330</v>
      </c>
      <c r="L27" s="224">
        <v>0</v>
      </c>
    </row>
    <row r="28" spans="1:12" s="14" customFormat="1" ht="16.5" customHeight="1">
      <c r="A28" s="13"/>
      <c r="B28" s="43" t="s">
        <v>82</v>
      </c>
      <c r="C28" s="254">
        <v>0</v>
      </c>
      <c r="D28" s="50">
        <v>0</v>
      </c>
      <c r="E28" s="140" t="s">
        <v>136</v>
      </c>
      <c r="F28" s="140" t="s">
        <v>136</v>
      </c>
      <c r="G28" s="13"/>
      <c r="H28" s="50">
        <v>0</v>
      </c>
      <c r="I28" s="50">
        <v>0</v>
      </c>
      <c r="J28" s="50">
        <v>0</v>
      </c>
      <c r="K28" s="50">
        <v>-7330</v>
      </c>
      <c r="L28" s="224">
        <v>0</v>
      </c>
    </row>
    <row r="29" spans="1:12" s="14" customFormat="1" ht="16.5" customHeight="1">
      <c r="A29" s="13"/>
      <c r="B29" s="43" t="s">
        <v>83</v>
      </c>
      <c r="C29" s="254">
        <v>0</v>
      </c>
      <c r="D29" s="50">
        <v>0</v>
      </c>
      <c r="E29" s="140" t="s">
        <v>136</v>
      </c>
      <c r="F29" s="140" t="s">
        <v>136</v>
      </c>
      <c r="G29" s="13"/>
      <c r="H29" s="50">
        <v>0</v>
      </c>
      <c r="I29" s="50">
        <v>0</v>
      </c>
      <c r="J29" s="50">
        <v>0</v>
      </c>
      <c r="K29" s="50">
        <v>0</v>
      </c>
      <c r="L29" s="224">
        <v>0</v>
      </c>
    </row>
    <row r="30" spans="1:12" s="14" customFormat="1" ht="16.5" customHeight="1">
      <c r="A30" s="13"/>
      <c r="B30" s="43" t="s">
        <v>84</v>
      </c>
      <c r="C30" s="254">
        <v>0</v>
      </c>
      <c r="D30" s="50">
        <v>0</v>
      </c>
      <c r="E30" s="140" t="s">
        <v>136</v>
      </c>
      <c r="F30" s="140" t="s">
        <v>136</v>
      </c>
      <c r="G30" s="13"/>
      <c r="H30" s="50">
        <v>0</v>
      </c>
      <c r="I30" s="50">
        <v>0</v>
      </c>
      <c r="J30" s="50">
        <v>0</v>
      </c>
      <c r="K30" s="50">
        <v>0</v>
      </c>
      <c r="L30" s="224">
        <v>0</v>
      </c>
    </row>
    <row r="31" spans="1:12" s="14" customFormat="1" ht="16.5" customHeight="1">
      <c r="A31" s="13"/>
      <c r="B31" s="12" t="s">
        <v>9</v>
      </c>
      <c r="C31" s="254">
        <v>0</v>
      </c>
      <c r="D31" s="50">
        <v>0</v>
      </c>
      <c r="E31" s="140" t="s">
        <v>136</v>
      </c>
      <c r="F31" s="140" t="s">
        <v>136</v>
      </c>
      <c r="G31" s="13"/>
      <c r="H31" s="50">
        <v>0</v>
      </c>
      <c r="I31" s="50">
        <v>0</v>
      </c>
      <c r="J31" s="50">
        <v>0</v>
      </c>
      <c r="K31" s="50">
        <v>-1646</v>
      </c>
      <c r="L31" s="224">
        <v>0</v>
      </c>
    </row>
    <row r="32" spans="1:12" s="15" customFormat="1" ht="16.5" customHeight="1">
      <c r="A32" s="13"/>
      <c r="B32" s="12" t="s">
        <v>10</v>
      </c>
      <c r="C32" s="254">
        <v>-805</v>
      </c>
      <c r="D32" s="50">
        <v>611</v>
      </c>
      <c r="E32" s="140" t="s">
        <v>136</v>
      </c>
      <c r="F32" s="140" t="s">
        <v>136</v>
      </c>
      <c r="G32" s="13"/>
      <c r="H32" s="50">
        <v>611</v>
      </c>
      <c r="I32" s="50">
        <v>1312</v>
      </c>
      <c r="J32" s="50">
        <v>90</v>
      </c>
      <c r="K32" s="50">
        <v>-934</v>
      </c>
      <c r="L32" s="224">
        <v>-805</v>
      </c>
    </row>
    <row r="33" spans="1:12" s="15" customFormat="1" ht="16.5" customHeight="1">
      <c r="A33" s="16"/>
      <c r="B33" s="125" t="s">
        <v>103</v>
      </c>
      <c r="C33" s="255">
        <v>156076</v>
      </c>
      <c r="D33" s="252">
        <v>154822</v>
      </c>
      <c r="E33" s="296">
        <v>8.099624084432433E-3</v>
      </c>
      <c r="F33" s="296">
        <v>8.099624084432433E-3</v>
      </c>
      <c r="G33" s="13"/>
      <c r="H33" s="252">
        <v>154822</v>
      </c>
      <c r="I33" s="252">
        <v>152977</v>
      </c>
      <c r="J33" s="252">
        <v>130806</v>
      </c>
      <c r="K33" s="252">
        <v>127700</v>
      </c>
      <c r="L33" s="251">
        <v>156076</v>
      </c>
    </row>
    <row r="34" spans="1:12" ht="16.5" customHeight="1">
      <c r="A34" s="16"/>
      <c r="B34" s="125" t="s">
        <v>106</v>
      </c>
      <c r="C34" s="255">
        <v>123635</v>
      </c>
      <c r="D34" s="252">
        <v>122825</v>
      </c>
      <c r="E34" s="296">
        <v>6.5947486260939936E-3</v>
      </c>
      <c r="F34" s="296">
        <v>6.5947486260939936E-3</v>
      </c>
      <c r="G34" s="13"/>
      <c r="H34" s="252">
        <v>122825</v>
      </c>
      <c r="I34" s="252">
        <v>122480</v>
      </c>
      <c r="J34" s="252">
        <v>103346</v>
      </c>
      <c r="K34" s="252">
        <v>98605</v>
      </c>
      <c r="L34" s="251">
        <v>123635</v>
      </c>
    </row>
    <row r="35" spans="1:12" s="15" customFormat="1" ht="16.5" customHeight="1">
      <c r="A35" s="13"/>
      <c r="B35" s="12" t="s">
        <v>178</v>
      </c>
      <c r="C35" s="254">
        <v>0</v>
      </c>
      <c r="D35" s="50">
        <v>0</v>
      </c>
      <c r="E35" s="140" t="s">
        <v>136</v>
      </c>
      <c r="F35" s="140" t="s">
        <v>136</v>
      </c>
      <c r="G35" s="13"/>
      <c r="H35" s="50">
        <v>0</v>
      </c>
      <c r="I35" s="50">
        <v>0</v>
      </c>
      <c r="J35" s="50">
        <v>0</v>
      </c>
      <c r="K35" s="50">
        <v>0</v>
      </c>
      <c r="L35" s="224">
        <v>0</v>
      </c>
    </row>
    <row r="36" spans="1:12" ht="16.5" customHeight="1">
      <c r="A36" s="16"/>
      <c r="B36" s="125" t="s">
        <v>179</v>
      </c>
      <c r="C36" s="255">
        <v>123635</v>
      </c>
      <c r="D36" s="252">
        <v>122825</v>
      </c>
      <c r="E36" s="296">
        <v>6.5947486260939936E-3</v>
      </c>
      <c r="F36" s="296">
        <v>6.5947486260939936E-3</v>
      </c>
      <c r="G36" s="13"/>
      <c r="H36" s="252">
        <v>122825</v>
      </c>
      <c r="I36" s="252">
        <v>122480</v>
      </c>
      <c r="J36" s="252">
        <v>103346</v>
      </c>
      <c r="K36" s="252">
        <v>98605</v>
      </c>
      <c r="L36" s="251">
        <v>123635</v>
      </c>
    </row>
    <row r="37" spans="1:12" ht="16.5" customHeight="1">
      <c r="A37" s="16"/>
      <c r="B37" s="125" t="s">
        <v>200</v>
      </c>
      <c r="C37" s="255">
        <v>126179.30499999999</v>
      </c>
      <c r="D37" s="252">
        <v>123081.929</v>
      </c>
      <c r="E37" s="296">
        <v>2.5165156454445725E-2</v>
      </c>
      <c r="F37" s="296">
        <v>2.5165156454445725E-2</v>
      </c>
      <c r="G37" s="13"/>
      <c r="H37" s="252">
        <v>123081.929</v>
      </c>
      <c r="I37" s="252">
        <v>119826.852</v>
      </c>
      <c r="J37" s="252">
        <v>104839.458</v>
      </c>
      <c r="K37" s="252">
        <v>96931.057000000001</v>
      </c>
      <c r="L37" s="251">
        <v>126179.30499999999</v>
      </c>
    </row>
    <row r="38" spans="1:12" ht="16.5" customHeight="1">
      <c r="B38" s="9"/>
      <c r="C38" s="144"/>
      <c r="D38" s="10"/>
      <c r="E38" s="301"/>
      <c r="F38" s="64"/>
      <c r="G38" s="13"/>
      <c r="H38" s="10"/>
      <c r="I38" s="10"/>
      <c r="J38" s="10"/>
      <c r="K38" s="10"/>
      <c r="L38" s="214"/>
    </row>
    <row r="39" spans="1:12" ht="23.8" thickBot="1">
      <c r="A39" s="136"/>
      <c r="B39" s="121" t="s">
        <v>109</v>
      </c>
      <c r="C39" s="149"/>
      <c r="D39" s="171"/>
      <c r="E39" s="302"/>
      <c r="F39" s="121"/>
      <c r="G39" s="13"/>
      <c r="H39" s="171"/>
      <c r="I39" s="171"/>
      <c r="J39" s="171"/>
      <c r="K39" s="171"/>
      <c r="L39" s="244"/>
    </row>
    <row r="40" spans="1:12" ht="16.5" customHeight="1">
      <c r="A40" s="148"/>
      <c r="B40" s="145"/>
      <c r="C40" s="150"/>
      <c r="D40" s="172"/>
      <c r="E40" s="303"/>
      <c r="F40" s="145"/>
      <c r="G40" s="13"/>
      <c r="H40" s="172"/>
      <c r="I40" s="172"/>
      <c r="J40" s="172"/>
      <c r="K40" s="172"/>
      <c r="L40" s="245"/>
    </row>
    <row r="41" spans="1:12" ht="16.5" customHeight="1">
      <c r="B41" s="40" t="s">
        <v>13</v>
      </c>
      <c r="C41" s="151">
        <v>0.28476893395336489</v>
      </c>
      <c r="D41" s="81">
        <v>0.28490661619926977</v>
      </c>
      <c r="E41" s="152">
        <v>-1.3768224590487987E-2</v>
      </c>
      <c r="F41" s="89"/>
      <c r="G41" s="13"/>
      <c r="H41" s="81">
        <v>0.28490661619926977</v>
      </c>
      <c r="I41" s="81">
        <v>0.28858573253854225</v>
      </c>
      <c r="J41" s="81">
        <v>0.29430754066042386</v>
      </c>
      <c r="K41" s="81">
        <v>0.35538940360495913</v>
      </c>
      <c r="L41" s="215">
        <v>0.28476893395336489</v>
      </c>
    </row>
    <row r="42" spans="1:12" ht="16.5" customHeight="1">
      <c r="B42" s="40" t="s">
        <v>47</v>
      </c>
      <c r="C42" s="153">
        <v>-19.196451762167349</v>
      </c>
      <c r="D42" s="83">
        <v>-18.536457588730656</v>
      </c>
      <c r="E42" s="154">
        <v>-0.65999417343669364</v>
      </c>
      <c r="F42" s="90"/>
      <c r="G42" s="13"/>
      <c r="H42" s="83">
        <v>-18.536457588730656</v>
      </c>
      <c r="I42" s="83">
        <v>-28.245415922360863</v>
      </c>
      <c r="J42" s="83">
        <v>37.933811377417598</v>
      </c>
      <c r="K42" s="83">
        <v>-38.705498278832067</v>
      </c>
      <c r="L42" s="216">
        <v>-19.196451762167349</v>
      </c>
    </row>
    <row r="43" spans="1:12" ht="16.5" customHeight="1">
      <c r="B43" s="40"/>
      <c r="C43" s="151"/>
      <c r="D43" s="81"/>
      <c r="E43" s="154"/>
      <c r="F43" s="90"/>
      <c r="G43" s="13"/>
      <c r="H43" s="81"/>
      <c r="I43" s="81"/>
      <c r="J43" s="81"/>
      <c r="K43" s="81"/>
      <c r="L43" s="215"/>
    </row>
    <row r="44" spans="1:12" ht="23.8" thickBot="1">
      <c r="A44" s="136"/>
      <c r="B44" s="121" t="s">
        <v>113</v>
      </c>
      <c r="C44" s="149"/>
      <c r="D44" s="171"/>
      <c r="E44" s="304"/>
      <c r="F44" s="171"/>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56">
        <v>13718088</v>
      </c>
      <c r="D46" s="257">
        <v>11910308</v>
      </c>
      <c r="E46" s="295">
        <v>0.15178280863937355</v>
      </c>
      <c r="F46" s="90"/>
      <c r="G46" s="13"/>
      <c r="H46" s="257">
        <v>11910308</v>
      </c>
      <c r="I46" s="257">
        <v>12461016</v>
      </c>
      <c r="J46" s="257">
        <v>12840407</v>
      </c>
      <c r="K46" s="257">
        <v>13318733</v>
      </c>
      <c r="L46" s="260">
        <v>13718088</v>
      </c>
    </row>
    <row r="47" spans="1:12" ht="16.5" customHeight="1">
      <c r="B47" s="40" t="s">
        <v>89</v>
      </c>
      <c r="C47" s="256">
        <v>18508280</v>
      </c>
      <c r="D47" s="257">
        <v>17535002</v>
      </c>
      <c r="E47" s="295">
        <v>5.5504869631608722E-2</v>
      </c>
      <c r="F47" s="90"/>
      <c r="G47" s="13"/>
      <c r="H47" s="257">
        <v>17535002</v>
      </c>
      <c r="I47" s="257">
        <v>17908403</v>
      </c>
      <c r="J47" s="257">
        <v>18263502</v>
      </c>
      <c r="K47" s="257">
        <v>18130239</v>
      </c>
      <c r="L47" s="260">
        <v>18508280</v>
      </c>
    </row>
    <row r="48" spans="1:12" ht="16.5" customHeight="1">
      <c r="B48" s="40" t="s">
        <v>45</v>
      </c>
      <c r="C48" s="256">
        <v>10136509</v>
      </c>
      <c r="D48" s="257">
        <v>9339597</v>
      </c>
      <c r="E48" s="295">
        <v>8.5326165572240376E-2</v>
      </c>
      <c r="F48" s="90"/>
      <c r="G48" s="13"/>
      <c r="H48" s="257">
        <v>9339597</v>
      </c>
      <c r="I48" s="257">
        <v>9284557</v>
      </c>
      <c r="J48" s="257">
        <v>9440915</v>
      </c>
      <c r="K48" s="257">
        <v>9819764</v>
      </c>
      <c r="L48" s="260">
        <v>10136509</v>
      </c>
    </row>
    <row r="49" spans="1:12" ht="16.5" customHeight="1">
      <c r="B49" s="40"/>
      <c r="C49" s="156"/>
      <c r="D49" s="84"/>
      <c r="E49" s="295"/>
      <c r="F49" s="90"/>
      <c r="G49" s="13"/>
      <c r="H49" s="84"/>
      <c r="I49" s="84"/>
      <c r="J49" s="84"/>
      <c r="K49" s="84"/>
      <c r="L49" s="217"/>
    </row>
    <row r="50" spans="1:12" ht="23.8" thickBot="1">
      <c r="A50" s="136"/>
      <c r="B50" s="121" t="s">
        <v>115</v>
      </c>
      <c r="C50" s="149"/>
      <c r="D50" s="171"/>
      <c r="E50" s="304"/>
      <c r="F50" s="171"/>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3002.2755900000002</v>
      </c>
      <c r="D52" s="47">
        <v>3061.6</v>
      </c>
      <c r="E52" s="295">
        <v>-1.9376930363208644E-2</v>
      </c>
      <c r="F52" s="89"/>
      <c r="G52" s="13"/>
      <c r="H52" s="47">
        <v>3061.6</v>
      </c>
      <c r="I52" s="47">
        <v>3062.1</v>
      </c>
      <c r="J52" s="47">
        <v>2968.94</v>
      </c>
      <c r="K52" s="47">
        <v>2992.91</v>
      </c>
      <c r="L52" s="218">
        <v>3002.2755900000002</v>
      </c>
    </row>
    <row r="53" spans="1:12">
      <c r="B53" s="40" t="s">
        <v>180</v>
      </c>
      <c r="C53" s="157">
        <v>0.39225298411980986</v>
      </c>
      <c r="D53" s="44">
        <v>0.42324952108212233</v>
      </c>
      <c r="E53" s="152">
        <v>-3.0996536962312469</v>
      </c>
      <c r="F53" s="91"/>
      <c r="G53" s="13"/>
      <c r="H53" s="44">
        <v>0.42324952070830835</v>
      </c>
      <c r="I53" s="44">
        <v>0.39746037317762362</v>
      </c>
      <c r="J53" s="44">
        <v>0.3444774632786578</v>
      </c>
      <c r="K53" s="44">
        <v>0.30645936646902178</v>
      </c>
      <c r="L53" s="157">
        <v>0.39225298474481551</v>
      </c>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347" customFormat="1" ht="27.7"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c r="B59" s="12"/>
      <c r="C59" s="5"/>
      <c r="D59" s="5"/>
      <c r="G59" s="96"/>
      <c r="I59" s="5"/>
      <c r="J59" s="5"/>
      <c r="K59" s="5"/>
      <c r="L59" s="5"/>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00B050"/>
    <pageSetUpPr fitToPage="1"/>
  </sheetPr>
  <dimension ref="A1:L59"/>
  <sheetViews>
    <sheetView showGridLines="0" topLeftCell="A27" zoomScale="85" zoomScaleNormal="85" zoomScaleSheetLayoutView="50" workbookViewId="0">
      <selection activeCell="L59" sqref="L59"/>
    </sheetView>
  </sheetViews>
  <sheetFormatPr defaultColWidth="9.125" defaultRowHeight="12.75" customHeight="1"/>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E3" s="13"/>
      <c r="F3" s="13"/>
      <c r="G3" s="13"/>
    </row>
    <row r="4" spans="1:12" ht="11.55">
      <c r="E4" s="13"/>
      <c r="F4" s="13"/>
      <c r="G4" s="13"/>
    </row>
    <row r="5" spans="1:12" ht="12.75" customHeight="1">
      <c r="E5" s="13"/>
      <c r="F5" s="13"/>
      <c r="G5" s="13"/>
    </row>
    <row r="6" spans="1:12" ht="17.7">
      <c r="H6" s="129" t="s">
        <v>216</v>
      </c>
      <c r="I6" s="130"/>
      <c r="J6" s="130"/>
      <c r="K6" s="130"/>
      <c r="L6" s="129" t="s">
        <v>217</v>
      </c>
    </row>
    <row r="7" spans="1:12" s="14" customFormat="1" ht="23.8" thickBot="1">
      <c r="A7" s="13"/>
      <c r="B7" s="145" t="s">
        <v>171</v>
      </c>
      <c r="C7" s="131" t="s">
        <v>199</v>
      </c>
      <c r="D7" s="158" t="s">
        <v>187</v>
      </c>
      <c r="E7" s="132" t="s">
        <v>107</v>
      </c>
      <c r="F7" s="132" t="s">
        <v>118</v>
      </c>
      <c r="G7" s="96"/>
      <c r="H7" s="132" t="s">
        <v>76</v>
      </c>
      <c r="I7" s="132" t="s">
        <v>77</v>
      </c>
      <c r="J7" s="132" t="s">
        <v>78</v>
      </c>
      <c r="K7" s="133" t="s">
        <v>79</v>
      </c>
      <c r="L7" s="335" t="s">
        <v>76</v>
      </c>
    </row>
    <row r="8" spans="1:12" s="14" customFormat="1" ht="14.95" customHeight="1">
      <c r="A8" s="13"/>
      <c r="B8" s="13"/>
      <c r="C8" s="134"/>
      <c r="D8" s="38"/>
      <c r="E8" s="19"/>
      <c r="F8" s="19"/>
      <c r="G8" s="96"/>
      <c r="H8" s="39"/>
      <c r="I8" s="39"/>
      <c r="J8" s="39"/>
      <c r="K8" s="39"/>
      <c r="L8" s="220"/>
    </row>
    <row r="9" spans="1:12" s="74" customFormat="1" ht="23.8" thickBot="1">
      <c r="A9" s="136"/>
      <c r="B9" s="121" t="s">
        <v>123</v>
      </c>
      <c r="C9" s="137"/>
      <c r="D9" s="121"/>
      <c r="E9" s="121"/>
      <c r="F9" s="121"/>
      <c r="G9" s="96"/>
      <c r="H9" s="121"/>
      <c r="I9" s="121"/>
      <c r="J9" s="121"/>
      <c r="K9" s="121"/>
      <c r="L9" s="208"/>
    </row>
    <row r="10" spans="1:12" s="74" customFormat="1" ht="23.95" customHeight="1">
      <c r="A10" s="13"/>
      <c r="B10" s="16"/>
      <c r="C10" s="138"/>
      <c r="D10" s="13"/>
      <c r="E10" s="13"/>
      <c r="F10" s="13"/>
      <c r="G10" s="96"/>
      <c r="H10" s="13"/>
      <c r="I10" s="13"/>
      <c r="J10" s="13"/>
      <c r="K10" s="13"/>
      <c r="L10" s="209"/>
    </row>
    <row r="11" spans="1:12" s="14" customFormat="1" ht="16.5" customHeight="1">
      <c r="A11" s="13"/>
      <c r="B11" s="12" t="s">
        <v>6</v>
      </c>
      <c r="C11" s="254">
        <v>165581</v>
      </c>
      <c r="D11" s="50">
        <v>169536</v>
      </c>
      <c r="E11" s="140">
        <v>-2.3328378633446611E-2</v>
      </c>
      <c r="F11" s="140">
        <v>-2.3779982118643517E-4</v>
      </c>
      <c r="G11" s="13"/>
      <c r="H11" s="50">
        <v>169536</v>
      </c>
      <c r="I11" s="50">
        <v>163233</v>
      </c>
      <c r="J11" s="50">
        <v>168127</v>
      </c>
      <c r="K11" s="50">
        <v>174413</v>
      </c>
      <c r="L11" s="224">
        <v>165581</v>
      </c>
    </row>
    <row r="12" spans="1:12" s="14" customFormat="1" ht="16.5" customHeight="1">
      <c r="A12" s="13"/>
      <c r="B12" s="12" t="s">
        <v>95</v>
      </c>
      <c r="C12" s="254">
        <v>0</v>
      </c>
      <c r="D12" s="50">
        <v>0</v>
      </c>
      <c r="E12" s="140" t="s">
        <v>136</v>
      </c>
      <c r="F12" s="140" t="s">
        <v>136</v>
      </c>
      <c r="G12" s="13"/>
      <c r="H12" s="50">
        <v>0</v>
      </c>
      <c r="I12" s="50">
        <v>1815</v>
      </c>
      <c r="J12" s="50">
        <v>-9</v>
      </c>
      <c r="K12" s="50">
        <v>-6</v>
      </c>
      <c r="L12" s="224">
        <v>0</v>
      </c>
    </row>
    <row r="13" spans="1:12" s="14" customFormat="1" ht="16.5" customHeight="1">
      <c r="A13" s="13"/>
      <c r="B13" s="12" t="s">
        <v>96</v>
      </c>
      <c r="C13" s="254">
        <v>62161</v>
      </c>
      <c r="D13" s="50">
        <v>52824</v>
      </c>
      <c r="E13" s="140">
        <v>0.17675677722247474</v>
      </c>
      <c r="F13" s="140">
        <v>0.20457779157845346</v>
      </c>
      <c r="G13" s="13"/>
      <c r="H13" s="50">
        <v>52824</v>
      </c>
      <c r="I13" s="50">
        <v>61007</v>
      </c>
      <c r="J13" s="50">
        <v>57939</v>
      </c>
      <c r="K13" s="50">
        <v>55697</v>
      </c>
      <c r="L13" s="224">
        <v>62161</v>
      </c>
    </row>
    <row r="14" spans="1:12" s="14" customFormat="1" ht="16.5" customHeight="1">
      <c r="A14" s="13"/>
      <c r="B14" s="12" t="s">
        <v>185</v>
      </c>
      <c r="C14" s="254">
        <v>0</v>
      </c>
      <c r="D14" s="50">
        <v>0</v>
      </c>
      <c r="E14" s="140" t="s">
        <v>136</v>
      </c>
      <c r="F14" s="140" t="s">
        <v>136</v>
      </c>
      <c r="G14" s="13"/>
      <c r="H14" s="50">
        <v>0</v>
      </c>
      <c r="I14" s="50">
        <v>0</v>
      </c>
      <c r="J14" s="50">
        <v>0</v>
      </c>
      <c r="K14" s="50">
        <v>0</v>
      </c>
      <c r="L14" s="224">
        <v>0</v>
      </c>
    </row>
    <row r="15" spans="1:12" s="14" customFormat="1" ht="16.5" customHeight="1">
      <c r="A15" s="13"/>
      <c r="B15" s="12" t="s">
        <v>97</v>
      </c>
      <c r="C15" s="254">
        <v>5649</v>
      </c>
      <c r="D15" s="50">
        <v>9082</v>
      </c>
      <c r="E15" s="140">
        <v>-0.37800044043162295</v>
      </c>
      <c r="F15" s="140">
        <v>-0.36329505753406688</v>
      </c>
      <c r="G15" s="13"/>
      <c r="H15" s="50">
        <v>9082</v>
      </c>
      <c r="I15" s="50">
        <v>8871</v>
      </c>
      <c r="J15" s="50">
        <v>11487</v>
      </c>
      <c r="K15" s="50">
        <v>14093</v>
      </c>
      <c r="L15" s="224">
        <v>5649</v>
      </c>
    </row>
    <row r="16" spans="1:12" s="14" customFormat="1" ht="16.5" customHeight="1">
      <c r="A16" s="13"/>
      <c r="B16" s="12" t="s">
        <v>98</v>
      </c>
      <c r="C16" s="254">
        <v>-3239</v>
      </c>
      <c r="D16" s="50">
        <v>1812</v>
      </c>
      <c r="E16" s="140" t="s">
        <v>136</v>
      </c>
      <c r="F16" s="140" t="s">
        <v>136</v>
      </c>
      <c r="G16" s="13"/>
      <c r="H16" s="50">
        <v>1812</v>
      </c>
      <c r="I16" s="50">
        <v>-1364</v>
      </c>
      <c r="J16" s="50">
        <v>500</v>
      </c>
      <c r="K16" s="50">
        <v>-2753</v>
      </c>
      <c r="L16" s="224">
        <v>-3239</v>
      </c>
    </row>
    <row r="17" spans="1:12" s="15" customFormat="1" ht="16.5" customHeight="1">
      <c r="A17" s="16"/>
      <c r="B17" s="125" t="s">
        <v>99</v>
      </c>
      <c r="C17" s="255">
        <v>230152</v>
      </c>
      <c r="D17" s="252">
        <v>233254</v>
      </c>
      <c r="E17" s="296">
        <v>-1.3298807308770644E-2</v>
      </c>
      <c r="F17" s="142">
        <v>1.0029304100496184E-2</v>
      </c>
      <c r="G17" s="13"/>
      <c r="H17" s="252">
        <v>233254</v>
      </c>
      <c r="I17" s="252">
        <v>233562</v>
      </c>
      <c r="J17" s="252">
        <v>238044</v>
      </c>
      <c r="K17" s="252">
        <v>241444</v>
      </c>
      <c r="L17" s="251">
        <v>230152</v>
      </c>
    </row>
    <row r="18" spans="1:12" s="14" customFormat="1" ht="16.5" customHeight="1">
      <c r="A18" s="13"/>
      <c r="B18" s="12" t="s">
        <v>100</v>
      </c>
      <c r="C18" s="254">
        <v>-43247</v>
      </c>
      <c r="D18" s="50">
        <v>-46474</v>
      </c>
      <c r="E18" s="140">
        <v>-6.9436674269483967E-2</v>
      </c>
      <c r="F18" s="140">
        <v>-4.7436192963070889E-2</v>
      </c>
      <c r="G18" s="13"/>
      <c r="H18" s="50">
        <v>-46474</v>
      </c>
      <c r="I18" s="50">
        <v>-46414</v>
      </c>
      <c r="J18" s="50">
        <v>-44620</v>
      </c>
      <c r="K18" s="50">
        <v>-46382</v>
      </c>
      <c r="L18" s="224">
        <v>-43247</v>
      </c>
    </row>
    <row r="19" spans="1:12" s="14" customFormat="1" ht="16.5" customHeight="1">
      <c r="A19" s="13"/>
      <c r="B19" s="12" t="s">
        <v>101</v>
      </c>
      <c r="C19" s="254">
        <v>-30319</v>
      </c>
      <c r="D19" s="50">
        <v>-33933</v>
      </c>
      <c r="E19" s="140">
        <v>-0.10650399316299763</v>
      </c>
      <c r="F19" s="140">
        <v>-8.5379861646982413E-2</v>
      </c>
      <c r="G19" s="13"/>
      <c r="H19" s="50">
        <v>-33933</v>
      </c>
      <c r="I19" s="50">
        <v>-33692</v>
      </c>
      <c r="J19" s="50">
        <v>-31890</v>
      </c>
      <c r="K19" s="50">
        <v>-33861</v>
      </c>
      <c r="L19" s="224">
        <v>-30319</v>
      </c>
    </row>
    <row r="20" spans="1:12" s="14" customFormat="1" ht="16.5" customHeight="1">
      <c r="A20" s="13"/>
      <c r="B20" s="12" t="s">
        <v>7</v>
      </c>
      <c r="C20" s="254">
        <v>99</v>
      </c>
      <c r="D20" s="50">
        <v>83</v>
      </c>
      <c r="E20" s="140">
        <v>0.19277108433734935</v>
      </c>
      <c r="F20" s="140">
        <v>0.22097070950074404</v>
      </c>
      <c r="G20" s="13"/>
      <c r="H20" s="50">
        <v>83</v>
      </c>
      <c r="I20" s="50">
        <v>83</v>
      </c>
      <c r="J20" s="50">
        <v>84</v>
      </c>
      <c r="K20" s="50">
        <v>88</v>
      </c>
      <c r="L20" s="224">
        <v>99</v>
      </c>
    </row>
    <row r="21" spans="1:12" s="14" customFormat="1" ht="16.5" customHeight="1">
      <c r="A21" s="13"/>
      <c r="B21" s="12" t="s">
        <v>8</v>
      </c>
      <c r="C21" s="254">
        <v>-10529</v>
      </c>
      <c r="D21" s="50">
        <v>-13081</v>
      </c>
      <c r="E21" s="140">
        <v>-0.19509211833957651</v>
      </c>
      <c r="F21" s="140">
        <v>-0.17606239697000281</v>
      </c>
      <c r="G21" s="13"/>
      <c r="H21" s="50">
        <v>-13081</v>
      </c>
      <c r="I21" s="50">
        <v>-13281</v>
      </c>
      <c r="J21" s="50">
        <v>-12702</v>
      </c>
      <c r="K21" s="50">
        <v>-11396</v>
      </c>
      <c r="L21" s="224">
        <v>-10529</v>
      </c>
    </row>
    <row r="22" spans="1:12" s="15" customFormat="1" ht="16.5" customHeight="1">
      <c r="A22" s="16"/>
      <c r="B22" s="40" t="s">
        <v>37</v>
      </c>
      <c r="C22" s="144">
        <v>-83996</v>
      </c>
      <c r="D22" s="10">
        <v>-93405</v>
      </c>
      <c r="E22" s="295">
        <v>-0.10073336545152833</v>
      </c>
      <c r="F22" s="80">
        <v>-7.9472804027283406E-2</v>
      </c>
      <c r="G22" s="13"/>
      <c r="H22" s="10">
        <v>-93405</v>
      </c>
      <c r="I22" s="10">
        <v>-93304</v>
      </c>
      <c r="J22" s="10">
        <v>-89128</v>
      </c>
      <c r="K22" s="10">
        <v>-91551</v>
      </c>
      <c r="L22" s="214">
        <v>-83996</v>
      </c>
    </row>
    <row r="23" spans="1:12" s="15" customFormat="1" ht="16.5" customHeight="1">
      <c r="A23" s="16"/>
      <c r="B23" s="125" t="s">
        <v>102</v>
      </c>
      <c r="C23" s="255">
        <v>146156</v>
      </c>
      <c r="D23" s="252">
        <v>139849</v>
      </c>
      <c r="E23" s="296">
        <v>4.5098642106843778E-2</v>
      </c>
      <c r="F23" s="142">
        <v>6.9807667956724107E-2</v>
      </c>
      <c r="G23" s="13"/>
      <c r="H23" s="252">
        <v>139849</v>
      </c>
      <c r="I23" s="252">
        <v>140258</v>
      </c>
      <c r="J23" s="252">
        <v>148916</v>
      </c>
      <c r="K23" s="252">
        <v>149893</v>
      </c>
      <c r="L23" s="251">
        <v>146156</v>
      </c>
    </row>
    <row r="24" spans="1:12" s="14" customFormat="1" ht="16.5" customHeight="1">
      <c r="A24" s="13"/>
      <c r="B24" s="41" t="s">
        <v>131</v>
      </c>
      <c r="C24" s="254">
        <v>-19216</v>
      </c>
      <c r="D24" s="50">
        <v>5489</v>
      </c>
      <c r="E24" s="140" t="s">
        <v>136</v>
      </c>
      <c r="F24" s="140" t="s">
        <v>136</v>
      </c>
      <c r="G24" s="13"/>
      <c r="H24" s="50">
        <v>5489</v>
      </c>
      <c r="I24" s="50">
        <v>-23458</v>
      </c>
      <c r="J24" s="50">
        <v>-32899</v>
      </c>
      <c r="K24" s="50">
        <v>-16459</v>
      </c>
      <c r="L24" s="224">
        <v>-19216</v>
      </c>
    </row>
    <row r="25" spans="1:12" s="15" customFormat="1" ht="16.5" customHeight="1">
      <c r="A25" s="16"/>
      <c r="B25" s="125" t="s">
        <v>134</v>
      </c>
      <c r="C25" s="255">
        <v>126940</v>
      </c>
      <c r="D25" s="252">
        <v>145338</v>
      </c>
      <c r="E25" s="296">
        <v>-0.12658767837729978</v>
      </c>
      <c r="F25" s="142">
        <v>-0.10593770550573034</v>
      </c>
      <c r="G25" s="13"/>
      <c r="H25" s="252">
        <v>145338</v>
      </c>
      <c r="I25" s="252">
        <v>116800</v>
      </c>
      <c r="J25" s="252">
        <v>116017</v>
      </c>
      <c r="K25" s="252">
        <v>133434</v>
      </c>
      <c r="L25" s="251">
        <v>126940</v>
      </c>
    </row>
    <row r="26" spans="1:12" s="14" customFormat="1" ht="16.5" customHeight="1">
      <c r="A26" s="13"/>
      <c r="B26" s="12" t="s">
        <v>38</v>
      </c>
      <c r="C26" s="254">
        <v>-16457</v>
      </c>
      <c r="D26" s="50">
        <v>-19472</v>
      </c>
      <c r="E26" s="140">
        <v>-0.15483771569433036</v>
      </c>
      <c r="F26" s="140">
        <v>-0.13485629489446127</v>
      </c>
      <c r="G26" s="13"/>
      <c r="H26" s="50">
        <v>-19472</v>
      </c>
      <c r="I26" s="50">
        <v>-5860</v>
      </c>
      <c r="J26" s="50">
        <v>-13553</v>
      </c>
      <c r="K26" s="50">
        <v>-19987</v>
      </c>
      <c r="L26" s="224">
        <v>-16457</v>
      </c>
    </row>
    <row r="27" spans="1:12" s="14" customFormat="1" ht="16.5" customHeight="1">
      <c r="A27" s="13"/>
      <c r="B27" s="42" t="s">
        <v>39</v>
      </c>
      <c r="C27" s="254">
        <v>-16459</v>
      </c>
      <c r="D27" s="50">
        <v>-19334</v>
      </c>
      <c r="E27" s="140">
        <v>-0.14870176890452058</v>
      </c>
      <c r="F27" s="140">
        <v>-0.12857528135704577</v>
      </c>
      <c r="G27" s="13"/>
      <c r="H27" s="50">
        <v>-19334</v>
      </c>
      <c r="I27" s="50">
        <v>-6102</v>
      </c>
      <c r="J27" s="50">
        <v>-14833</v>
      </c>
      <c r="K27" s="50">
        <v>-14441</v>
      </c>
      <c r="L27" s="224">
        <v>-16459</v>
      </c>
    </row>
    <row r="28" spans="1:12" s="14" customFormat="1" ht="16.5" customHeight="1">
      <c r="A28" s="13"/>
      <c r="B28" s="43" t="s">
        <v>82</v>
      </c>
      <c r="C28" s="254">
        <v>-2473</v>
      </c>
      <c r="D28" s="50">
        <v>-2531</v>
      </c>
      <c r="E28" s="140">
        <v>-2.2915843540102676E-2</v>
      </c>
      <c r="F28" s="140">
        <v>1.8448842301288515E-4</v>
      </c>
      <c r="G28" s="13"/>
      <c r="H28" s="50">
        <v>-2531</v>
      </c>
      <c r="I28" s="50">
        <v>137</v>
      </c>
      <c r="J28" s="50">
        <v>13</v>
      </c>
      <c r="K28" s="50">
        <v>7</v>
      </c>
      <c r="L28" s="224">
        <v>-2473</v>
      </c>
    </row>
    <row r="29" spans="1:12" s="14" customFormat="1" ht="16.5" customHeight="1">
      <c r="A29" s="13"/>
      <c r="B29" s="43" t="s">
        <v>83</v>
      </c>
      <c r="C29" s="254">
        <v>-13986</v>
      </c>
      <c r="D29" s="50">
        <v>-6953</v>
      </c>
      <c r="E29" s="140" t="s">
        <v>136</v>
      </c>
      <c r="F29" s="140" t="s">
        <v>136</v>
      </c>
      <c r="G29" s="13"/>
      <c r="H29" s="50">
        <v>-6953</v>
      </c>
      <c r="I29" s="50">
        <v>-6991</v>
      </c>
      <c r="J29" s="50">
        <v>-14885</v>
      </c>
      <c r="K29" s="50">
        <v>-14478</v>
      </c>
      <c r="L29" s="224">
        <v>-13986</v>
      </c>
    </row>
    <row r="30" spans="1:12" s="14" customFormat="1" ht="16.5" customHeight="1">
      <c r="A30" s="13"/>
      <c r="B30" s="43" t="s">
        <v>84</v>
      </c>
      <c r="C30" s="254">
        <v>0</v>
      </c>
      <c r="D30" s="50">
        <v>-9850</v>
      </c>
      <c r="E30" s="140">
        <v>-1</v>
      </c>
      <c r="F30" s="140">
        <v>-1</v>
      </c>
      <c r="G30" s="13"/>
      <c r="H30" s="50">
        <v>-9850</v>
      </c>
      <c r="I30" s="50">
        <v>752</v>
      </c>
      <c r="J30" s="50">
        <v>39</v>
      </c>
      <c r="K30" s="50">
        <v>30</v>
      </c>
      <c r="L30" s="224">
        <v>0</v>
      </c>
    </row>
    <row r="31" spans="1:12" s="14" customFormat="1" ht="16.5" customHeight="1">
      <c r="A31" s="13"/>
      <c r="B31" s="12" t="s">
        <v>9</v>
      </c>
      <c r="C31" s="254">
        <v>-2</v>
      </c>
      <c r="D31" s="50">
        <v>-683</v>
      </c>
      <c r="E31" s="140">
        <v>-0.99707174231332352</v>
      </c>
      <c r="F31" s="140">
        <v>-0.99700251394450567</v>
      </c>
      <c r="G31" s="13"/>
      <c r="H31" s="50">
        <v>-683</v>
      </c>
      <c r="I31" s="50">
        <v>-6883</v>
      </c>
      <c r="J31" s="50">
        <v>-13581</v>
      </c>
      <c r="K31" s="50">
        <v>-19742</v>
      </c>
      <c r="L31" s="224">
        <v>-2</v>
      </c>
    </row>
    <row r="32" spans="1:12" s="15" customFormat="1" ht="16.5" customHeight="1">
      <c r="A32" s="13"/>
      <c r="B32" s="12" t="s">
        <v>10</v>
      </c>
      <c r="C32" s="254">
        <v>539</v>
      </c>
      <c r="D32" s="50">
        <v>226</v>
      </c>
      <c r="E32" s="140" t="s">
        <v>136</v>
      </c>
      <c r="F32" s="140" t="s">
        <v>136</v>
      </c>
      <c r="G32" s="13"/>
      <c r="H32" s="50">
        <v>226</v>
      </c>
      <c r="I32" s="50">
        <v>346</v>
      </c>
      <c r="J32" s="50">
        <v>657</v>
      </c>
      <c r="K32" s="50">
        <v>-765</v>
      </c>
      <c r="L32" s="224">
        <v>539</v>
      </c>
    </row>
    <row r="33" spans="1:12" s="15" customFormat="1" ht="16.5" customHeight="1">
      <c r="A33" s="16"/>
      <c r="B33" s="125" t="s">
        <v>103</v>
      </c>
      <c r="C33" s="255">
        <v>111020</v>
      </c>
      <c r="D33" s="252">
        <v>125409</v>
      </c>
      <c r="E33" s="296">
        <v>-0.11473658190401004</v>
      </c>
      <c r="F33" s="296">
        <v>-9.3806318966858981E-2</v>
      </c>
      <c r="G33" s="13"/>
      <c r="H33" s="252">
        <v>125409</v>
      </c>
      <c r="I33" s="252">
        <v>104403</v>
      </c>
      <c r="J33" s="252">
        <v>89540</v>
      </c>
      <c r="K33" s="252">
        <v>92940</v>
      </c>
      <c r="L33" s="251">
        <v>111020</v>
      </c>
    </row>
    <row r="34" spans="1:12" ht="16.5" customHeight="1">
      <c r="A34" s="16"/>
      <c r="B34" s="125" t="s">
        <v>106</v>
      </c>
      <c r="C34" s="255">
        <v>79603</v>
      </c>
      <c r="D34" s="252">
        <v>90823</v>
      </c>
      <c r="E34" s="296">
        <v>-0.1235369895290841</v>
      </c>
      <c r="F34" s="296">
        <v>-0.1002775863522396</v>
      </c>
      <c r="G34" s="13"/>
      <c r="H34" s="252">
        <v>90823</v>
      </c>
      <c r="I34" s="252">
        <v>76243</v>
      </c>
      <c r="J34" s="252">
        <v>64761</v>
      </c>
      <c r="K34" s="252">
        <v>63815</v>
      </c>
      <c r="L34" s="251">
        <v>79603</v>
      </c>
    </row>
    <row r="35" spans="1:12" s="15" customFormat="1" ht="16.5" customHeight="1">
      <c r="A35" s="13"/>
      <c r="B35" s="12" t="s">
        <v>178</v>
      </c>
      <c r="C35" s="254">
        <v>0</v>
      </c>
      <c r="D35" s="50">
        <v>0</v>
      </c>
      <c r="E35" s="140" t="s">
        <v>136</v>
      </c>
      <c r="F35" s="140" t="s">
        <v>136</v>
      </c>
      <c r="G35" s="13"/>
      <c r="H35" s="50">
        <v>0</v>
      </c>
      <c r="I35" s="50">
        <v>0</v>
      </c>
      <c r="J35" s="50">
        <v>0</v>
      </c>
      <c r="K35" s="50">
        <v>0</v>
      </c>
      <c r="L35" s="224">
        <v>0</v>
      </c>
    </row>
    <row r="36" spans="1:12" ht="16.5" customHeight="1">
      <c r="A36" s="16"/>
      <c r="B36" s="125" t="s">
        <v>179</v>
      </c>
      <c r="C36" s="255">
        <v>79603</v>
      </c>
      <c r="D36" s="252">
        <v>90823</v>
      </c>
      <c r="E36" s="296">
        <v>-0.1235369895290841</v>
      </c>
      <c r="F36" s="296">
        <v>-0.1002775863522396</v>
      </c>
      <c r="G36" s="13"/>
      <c r="H36" s="252">
        <v>90823</v>
      </c>
      <c r="I36" s="252">
        <v>76243</v>
      </c>
      <c r="J36" s="252">
        <v>64761</v>
      </c>
      <c r="K36" s="252">
        <v>63815</v>
      </c>
      <c r="L36" s="251">
        <v>79603</v>
      </c>
    </row>
    <row r="37" spans="1:12" ht="16.5" customHeight="1">
      <c r="A37" s="16"/>
      <c r="B37" s="125" t="s">
        <v>200</v>
      </c>
      <c r="C37" s="255">
        <v>82067.112999999998</v>
      </c>
      <c r="D37" s="252">
        <v>92911.365000000005</v>
      </c>
      <c r="E37" s="296">
        <v>-0.11671609818669659</v>
      </c>
      <c r="F37" s="296">
        <v>-9.30534429433032E-2</v>
      </c>
      <c r="G37" s="13"/>
      <c r="H37" s="252">
        <v>92911.365000000005</v>
      </c>
      <c r="I37" s="252">
        <v>74551.391000000003</v>
      </c>
      <c r="J37" s="252">
        <v>67243.838999999993</v>
      </c>
      <c r="K37" s="252">
        <v>62997.072999999997</v>
      </c>
      <c r="L37" s="251">
        <v>82067.112999999998</v>
      </c>
    </row>
    <row r="38" spans="1:12" ht="16.5" customHeight="1">
      <c r="B38" s="9"/>
      <c r="C38" s="144"/>
      <c r="D38" s="10"/>
      <c r="E38" s="301"/>
      <c r="F38" s="64"/>
      <c r="G38" s="13"/>
      <c r="H38" s="10"/>
      <c r="I38" s="10"/>
      <c r="J38" s="10"/>
      <c r="K38" s="10"/>
      <c r="L38" s="214"/>
    </row>
    <row r="39" spans="1:12" ht="23.8" thickBot="1">
      <c r="A39" s="136"/>
      <c r="B39" s="121" t="s">
        <v>109</v>
      </c>
      <c r="C39" s="149"/>
      <c r="D39" s="171"/>
      <c r="E39" s="302"/>
      <c r="F39" s="121"/>
      <c r="G39" s="13"/>
      <c r="H39" s="171"/>
      <c r="I39" s="171"/>
      <c r="J39" s="171"/>
      <c r="K39" s="171"/>
      <c r="L39" s="244"/>
    </row>
    <row r="40" spans="1:12" ht="16.5" customHeight="1">
      <c r="A40" s="148"/>
      <c r="B40" s="145"/>
      <c r="C40" s="150"/>
      <c r="D40" s="172"/>
      <c r="E40" s="303"/>
      <c r="F40" s="145"/>
      <c r="G40" s="13"/>
      <c r="H40" s="172"/>
      <c r="I40" s="172"/>
      <c r="J40" s="172"/>
      <c r="K40" s="172"/>
      <c r="L40" s="245"/>
    </row>
    <row r="41" spans="1:12" ht="16.5" customHeight="1">
      <c r="B41" s="40" t="s">
        <v>13</v>
      </c>
      <c r="C41" s="151">
        <v>0.36495880983002538</v>
      </c>
      <c r="D41" s="81">
        <v>0.40044329357695901</v>
      </c>
      <c r="E41" s="152">
        <v>-3.5484483746933639</v>
      </c>
      <c r="F41" s="89"/>
      <c r="G41" s="13"/>
      <c r="H41" s="81">
        <v>0.40044329357695901</v>
      </c>
      <c r="I41" s="81">
        <v>0.3994827925775597</v>
      </c>
      <c r="J41" s="81">
        <v>0.37441817479121509</v>
      </c>
      <c r="K41" s="81">
        <v>0.37918109375258857</v>
      </c>
      <c r="L41" s="215">
        <v>0.36495880983002538</v>
      </c>
    </row>
    <row r="42" spans="1:12" ht="16.5" customHeight="1">
      <c r="B42" s="40" t="s">
        <v>47</v>
      </c>
      <c r="C42" s="153">
        <v>57.981612427273575</v>
      </c>
      <c r="D42" s="83">
        <v>-17.613058370891572</v>
      </c>
      <c r="E42" s="154">
        <v>75.59467079816514</v>
      </c>
      <c r="F42" s="90"/>
      <c r="G42" s="13"/>
      <c r="H42" s="83">
        <v>-17.613058370891572</v>
      </c>
      <c r="I42" s="83">
        <v>75.102346075888008</v>
      </c>
      <c r="J42" s="83">
        <v>103.23954109884338</v>
      </c>
      <c r="K42" s="83">
        <v>50.316811108279047</v>
      </c>
      <c r="L42" s="216">
        <v>57.981612427273575</v>
      </c>
    </row>
    <row r="43" spans="1:12" ht="16.5" customHeight="1">
      <c r="B43" s="40"/>
      <c r="C43" s="151"/>
      <c r="D43" s="81"/>
      <c r="E43" s="154"/>
      <c r="F43" s="90"/>
      <c r="G43" s="13"/>
      <c r="H43" s="81"/>
      <c r="I43" s="81"/>
      <c r="J43" s="81"/>
      <c r="K43" s="81"/>
      <c r="L43" s="215"/>
    </row>
    <row r="44" spans="1:12" ht="23.8" thickBot="1">
      <c r="A44" s="136"/>
      <c r="B44" s="121" t="s">
        <v>113</v>
      </c>
      <c r="C44" s="149"/>
      <c r="D44" s="171"/>
      <c r="E44" s="304"/>
      <c r="F44" s="171"/>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56">
        <v>13337816</v>
      </c>
      <c r="D46" s="257">
        <v>12487376</v>
      </c>
      <c r="E46" s="295">
        <v>6.8103979571048301E-2</v>
      </c>
      <c r="F46" s="90"/>
      <c r="G46" s="13"/>
      <c r="H46" s="257">
        <v>12487376</v>
      </c>
      <c r="I46" s="257">
        <v>12500041</v>
      </c>
      <c r="J46" s="257">
        <v>12992990</v>
      </c>
      <c r="K46" s="257">
        <v>13175327</v>
      </c>
      <c r="L46" s="260">
        <v>13337816</v>
      </c>
    </row>
    <row r="47" spans="1:12" ht="16.5" customHeight="1">
      <c r="B47" s="40" t="s">
        <v>89</v>
      </c>
      <c r="C47" s="256">
        <v>14977052</v>
      </c>
      <c r="D47" s="257">
        <v>14703880</v>
      </c>
      <c r="E47" s="295">
        <v>1.8578225611199262E-2</v>
      </c>
      <c r="F47" s="90"/>
      <c r="G47" s="13"/>
      <c r="H47" s="257">
        <v>14703880</v>
      </c>
      <c r="I47" s="257">
        <v>14362590</v>
      </c>
      <c r="J47" s="257">
        <v>14119330</v>
      </c>
      <c r="K47" s="257">
        <v>15134353</v>
      </c>
      <c r="L47" s="260">
        <v>14977052</v>
      </c>
    </row>
    <row r="48" spans="1:12" ht="16.5" customHeight="1">
      <c r="B48" s="40" t="s">
        <v>45</v>
      </c>
      <c r="C48" s="256">
        <v>11476911</v>
      </c>
      <c r="D48" s="257">
        <v>10864585</v>
      </c>
      <c r="E48" s="295">
        <v>5.6359814940009301E-2</v>
      </c>
      <c r="F48" s="90"/>
      <c r="G48" s="13"/>
      <c r="H48" s="257">
        <v>10864585</v>
      </c>
      <c r="I48" s="257">
        <v>10929864</v>
      </c>
      <c r="J48" s="257">
        <v>10751505.5</v>
      </c>
      <c r="K48" s="257">
        <v>11156274.5</v>
      </c>
      <c r="L48" s="260">
        <v>11476911</v>
      </c>
    </row>
    <row r="49" spans="1:12" ht="16.5" customHeight="1">
      <c r="B49" s="40"/>
      <c r="C49" s="156"/>
      <c r="D49" s="84"/>
      <c r="E49" s="295"/>
      <c r="F49" s="90"/>
      <c r="G49" s="13"/>
      <c r="H49" s="84"/>
      <c r="I49" s="84"/>
      <c r="J49" s="84"/>
      <c r="K49" s="84"/>
      <c r="L49" s="217"/>
    </row>
    <row r="50" spans="1:12" ht="23.8" thickBot="1">
      <c r="A50" s="136"/>
      <c r="B50" s="121" t="s">
        <v>115</v>
      </c>
      <c r="C50" s="149"/>
      <c r="D50" s="171"/>
      <c r="E50" s="304"/>
      <c r="F50" s="171"/>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4396.6400000000003</v>
      </c>
      <c r="D52" s="47">
        <v>5051.9949999999999</v>
      </c>
      <c r="E52" s="295">
        <v>-0.12972202070667127</v>
      </c>
      <c r="F52" s="89"/>
      <c r="G52" s="13"/>
      <c r="H52" s="47">
        <v>5051.9949999999999</v>
      </c>
      <c r="I52" s="47">
        <v>4851.2479999999996</v>
      </c>
      <c r="J52" s="47">
        <v>4510.38</v>
      </c>
      <c r="K52" s="47">
        <v>4474.6400000000003</v>
      </c>
      <c r="L52" s="218">
        <v>4396.6400000000003</v>
      </c>
    </row>
    <row r="53" spans="1:12" ht="11.55">
      <c r="B53" s="40" t="s">
        <v>180</v>
      </c>
      <c r="C53" s="157">
        <v>0.21560716408090763</v>
      </c>
      <c r="D53" s="44">
        <v>0.26638297837691222</v>
      </c>
      <c r="E53" s="152">
        <v>-5.0775814296004587</v>
      </c>
      <c r="F53" s="91"/>
      <c r="G53" s="13"/>
      <c r="H53" s="44">
        <v>0.26638297858202364</v>
      </c>
      <c r="I53" s="44">
        <v>0.19319256280020111</v>
      </c>
      <c r="J53" s="44">
        <v>0.18988755212201441</v>
      </c>
      <c r="K53" s="44">
        <v>0.17444926767472216</v>
      </c>
      <c r="L53" s="157">
        <v>0.21560716424174323</v>
      </c>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347" customFormat="1" ht="25.3"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ht="11.55">
      <c r="C59" s="5"/>
      <c r="D59" s="5"/>
      <c r="G59" s="96"/>
      <c r="I59" s="5"/>
      <c r="J59" s="5"/>
      <c r="K59" s="5"/>
      <c r="L59" s="5"/>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00B050"/>
    <pageSetUpPr fitToPage="1"/>
  </sheetPr>
  <dimension ref="A1:L59"/>
  <sheetViews>
    <sheetView showGridLines="0" topLeftCell="A20" zoomScale="70" zoomScaleNormal="70" zoomScaleSheetLayoutView="50" workbookViewId="0">
      <selection activeCell="L59" sqref="L59"/>
    </sheetView>
  </sheetViews>
  <sheetFormatPr defaultColWidth="9.125" defaultRowHeight="11.55"/>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E3" s="13"/>
      <c r="F3" s="13"/>
      <c r="G3" s="13"/>
    </row>
    <row r="4" spans="1:12">
      <c r="E4" s="13"/>
      <c r="F4" s="13"/>
      <c r="G4" s="13"/>
    </row>
    <row r="5" spans="1:12" ht="12.75" customHeight="1">
      <c r="E5" s="13"/>
      <c r="F5" s="13"/>
      <c r="G5" s="13"/>
    </row>
    <row r="6" spans="1:12" ht="17.7">
      <c r="H6" s="129" t="s">
        <v>216</v>
      </c>
      <c r="I6" s="130"/>
      <c r="J6" s="130"/>
      <c r="K6" s="130"/>
      <c r="L6" s="129" t="s">
        <v>217</v>
      </c>
    </row>
    <row r="7" spans="1:12" s="14" customFormat="1" ht="23.8" thickBot="1">
      <c r="A7" s="13"/>
      <c r="B7" s="145" t="s">
        <v>172</v>
      </c>
      <c r="C7" s="131" t="s">
        <v>199</v>
      </c>
      <c r="D7" s="158" t="s">
        <v>187</v>
      </c>
      <c r="E7" s="132" t="s">
        <v>107</v>
      </c>
      <c r="F7" s="132" t="s">
        <v>118</v>
      </c>
      <c r="G7" s="96"/>
      <c r="H7" s="132" t="s">
        <v>76</v>
      </c>
      <c r="I7" s="132" t="s">
        <v>77</v>
      </c>
      <c r="J7" s="132" t="s">
        <v>78</v>
      </c>
      <c r="K7" s="133" t="s">
        <v>79</v>
      </c>
      <c r="L7" s="335" t="s">
        <v>76</v>
      </c>
    </row>
    <row r="8" spans="1:12" s="14" customFormat="1" ht="14.95" customHeight="1">
      <c r="A8" s="13"/>
      <c r="B8" s="13"/>
      <c r="C8" s="134"/>
      <c r="D8" s="38"/>
      <c r="E8" s="19"/>
      <c r="F8" s="19"/>
      <c r="G8" s="96"/>
      <c r="H8" s="39"/>
      <c r="I8" s="39"/>
      <c r="J8" s="39"/>
      <c r="K8" s="39"/>
      <c r="L8" s="220"/>
    </row>
    <row r="9" spans="1:12" s="74" customFormat="1" ht="23.8" thickBot="1">
      <c r="A9" s="136"/>
      <c r="B9" s="121" t="s">
        <v>123</v>
      </c>
      <c r="C9" s="137"/>
      <c r="D9" s="121"/>
      <c r="E9" s="121"/>
      <c r="F9" s="121"/>
      <c r="G9" s="96"/>
      <c r="H9" s="121"/>
      <c r="I9" s="121"/>
      <c r="J9" s="121"/>
      <c r="K9" s="121"/>
      <c r="L9" s="208"/>
    </row>
    <row r="10" spans="1:12" s="74" customFormat="1" ht="23.95" customHeight="1">
      <c r="A10" s="13"/>
      <c r="B10" s="16"/>
      <c r="C10" s="138"/>
      <c r="D10" s="13"/>
      <c r="E10" s="13"/>
      <c r="F10" s="13"/>
      <c r="G10" s="96"/>
      <c r="H10" s="13"/>
      <c r="I10" s="13"/>
      <c r="J10" s="13"/>
      <c r="K10" s="13"/>
      <c r="L10" s="209"/>
    </row>
    <row r="11" spans="1:12" s="14" customFormat="1" ht="16.5" customHeight="1">
      <c r="A11" s="13"/>
      <c r="B11" s="12" t="s">
        <v>6</v>
      </c>
      <c r="C11" s="254">
        <v>145228</v>
      </c>
      <c r="D11" s="205">
        <v>124686</v>
      </c>
      <c r="E11" s="140">
        <v>0.16474985162728784</v>
      </c>
      <c r="F11" s="140">
        <v>0.16474985162728784</v>
      </c>
      <c r="G11" s="13"/>
      <c r="H11" s="205">
        <v>124686</v>
      </c>
      <c r="I11" s="205">
        <v>124448</v>
      </c>
      <c r="J11" s="205">
        <v>126991</v>
      </c>
      <c r="K11" s="205">
        <v>132188</v>
      </c>
      <c r="L11" s="211">
        <v>145228</v>
      </c>
    </row>
    <row r="12" spans="1:12" s="14" customFormat="1" ht="16.5" customHeight="1">
      <c r="A12" s="13"/>
      <c r="B12" s="12" t="s">
        <v>95</v>
      </c>
      <c r="C12" s="254">
        <v>300</v>
      </c>
      <c r="D12" s="205">
        <v>61</v>
      </c>
      <c r="E12" s="140" t="s">
        <v>136</v>
      </c>
      <c r="F12" s="140" t="s">
        <v>136</v>
      </c>
      <c r="G12" s="13"/>
      <c r="H12" s="205">
        <v>61</v>
      </c>
      <c r="I12" s="205">
        <v>71</v>
      </c>
      <c r="J12" s="205">
        <v>664</v>
      </c>
      <c r="K12" s="205">
        <v>281</v>
      </c>
      <c r="L12" s="211">
        <v>300</v>
      </c>
    </row>
    <row r="13" spans="1:12" s="14" customFormat="1" ht="16.5" customHeight="1">
      <c r="A13" s="13"/>
      <c r="B13" s="12" t="s">
        <v>96</v>
      </c>
      <c r="C13" s="254">
        <v>62932</v>
      </c>
      <c r="D13" s="205">
        <v>57492</v>
      </c>
      <c r="E13" s="140">
        <v>9.4621860432755778E-2</v>
      </c>
      <c r="F13" s="140">
        <v>9.4621860432755778E-2</v>
      </c>
      <c r="G13" s="13"/>
      <c r="H13" s="205">
        <v>57492</v>
      </c>
      <c r="I13" s="205">
        <v>56364</v>
      </c>
      <c r="J13" s="205">
        <v>62256</v>
      </c>
      <c r="K13" s="205">
        <v>68677</v>
      </c>
      <c r="L13" s="211">
        <v>62932</v>
      </c>
    </row>
    <row r="14" spans="1:12" s="14" customFormat="1" ht="16.5" customHeight="1">
      <c r="A14" s="13"/>
      <c r="B14" s="12" t="s">
        <v>185</v>
      </c>
      <c r="C14" s="254">
        <v>0</v>
      </c>
      <c r="D14" s="205">
        <v>0</v>
      </c>
      <c r="E14" s="140" t="s">
        <v>136</v>
      </c>
      <c r="F14" s="140" t="s">
        <v>136</v>
      </c>
      <c r="G14" s="13"/>
      <c r="H14" s="205">
        <v>0</v>
      </c>
      <c r="I14" s="205">
        <v>0</v>
      </c>
      <c r="J14" s="205">
        <v>0</v>
      </c>
      <c r="K14" s="205">
        <v>0</v>
      </c>
      <c r="L14" s="211">
        <v>0</v>
      </c>
    </row>
    <row r="15" spans="1:12" s="14" customFormat="1" ht="16.5" customHeight="1">
      <c r="A15" s="13"/>
      <c r="B15" s="12" t="s">
        <v>97</v>
      </c>
      <c r="C15" s="254">
        <v>3804</v>
      </c>
      <c r="D15" s="205">
        <v>3981</v>
      </c>
      <c r="E15" s="140">
        <v>-4.4461190655614158E-2</v>
      </c>
      <c r="F15" s="140">
        <v>-4.4461190655614158E-2</v>
      </c>
      <c r="G15" s="13"/>
      <c r="H15" s="205">
        <v>3981</v>
      </c>
      <c r="I15" s="205">
        <v>4489</v>
      </c>
      <c r="J15" s="205">
        <v>5446</v>
      </c>
      <c r="K15" s="205">
        <v>4987</v>
      </c>
      <c r="L15" s="211">
        <v>3804</v>
      </c>
    </row>
    <row r="16" spans="1:12" s="14" customFormat="1" ht="16.5" customHeight="1">
      <c r="A16" s="13"/>
      <c r="B16" s="12" t="s">
        <v>98</v>
      </c>
      <c r="C16" s="254">
        <v>-2593</v>
      </c>
      <c r="D16" s="205">
        <v>448</v>
      </c>
      <c r="E16" s="140" t="s">
        <v>136</v>
      </c>
      <c r="F16" s="140" t="s">
        <v>136</v>
      </c>
      <c r="G16" s="13"/>
      <c r="H16" s="205">
        <v>448</v>
      </c>
      <c r="I16" s="205">
        <v>-551</v>
      </c>
      <c r="J16" s="205">
        <v>-2113</v>
      </c>
      <c r="K16" s="205">
        <v>-8033</v>
      </c>
      <c r="L16" s="211">
        <v>-2593</v>
      </c>
    </row>
    <row r="17" spans="1:12" s="15" customFormat="1" ht="16.5" customHeight="1">
      <c r="A17" s="16"/>
      <c r="B17" s="125" t="s">
        <v>99</v>
      </c>
      <c r="C17" s="255">
        <v>209671</v>
      </c>
      <c r="D17" s="206">
        <v>186668</v>
      </c>
      <c r="E17" s="296">
        <v>0.12322947693230768</v>
      </c>
      <c r="F17" s="142">
        <v>0.12322947693230768</v>
      </c>
      <c r="G17" s="13"/>
      <c r="H17" s="206">
        <v>186668</v>
      </c>
      <c r="I17" s="206">
        <v>184821</v>
      </c>
      <c r="J17" s="206">
        <v>193244</v>
      </c>
      <c r="K17" s="206">
        <v>198100</v>
      </c>
      <c r="L17" s="212">
        <v>209671</v>
      </c>
    </row>
    <row r="18" spans="1:12" s="14" customFormat="1" ht="16.5" customHeight="1">
      <c r="A18" s="13"/>
      <c r="B18" s="12" t="s">
        <v>100</v>
      </c>
      <c r="C18" s="254">
        <v>-27437</v>
      </c>
      <c r="D18" s="205">
        <v>-26074</v>
      </c>
      <c r="E18" s="140">
        <v>5.2274296233796091E-2</v>
      </c>
      <c r="F18" s="140">
        <v>5.2274296233796091E-2</v>
      </c>
      <c r="G18" s="13"/>
      <c r="H18" s="205">
        <v>-26074</v>
      </c>
      <c r="I18" s="205">
        <v>-26231</v>
      </c>
      <c r="J18" s="205">
        <v>-27699</v>
      </c>
      <c r="K18" s="205">
        <v>-34914</v>
      </c>
      <c r="L18" s="211">
        <v>-27437</v>
      </c>
    </row>
    <row r="19" spans="1:12" s="14" customFormat="1" ht="16.5" customHeight="1">
      <c r="A19" s="13"/>
      <c r="B19" s="12" t="s">
        <v>101</v>
      </c>
      <c r="C19" s="254">
        <v>-16098</v>
      </c>
      <c r="D19" s="205">
        <v>-15561</v>
      </c>
      <c r="E19" s="140">
        <v>3.4509350298824071E-2</v>
      </c>
      <c r="F19" s="140">
        <v>3.4509350298824071E-2</v>
      </c>
      <c r="G19" s="13"/>
      <c r="H19" s="205">
        <v>-15561</v>
      </c>
      <c r="I19" s="205">
        <v>-14652</v>
      </c>
      <c r="J19" s="205">
        <v>-14182</v>
      </c>
      <c r="K19" s="205">
        <v>-15007</v>
      </c>
      <c r="L19" s="211">
        <v>-16098</v>
      </c>
    </row>
    <row r="20" spans="1:12" s="14" customFormat="1" ht="16.5" customHeight="1">
      <c r="A20" s="13"/>
      <c r="B20" s="12" t="s">
        <v>7</v>
      </c>
      <c r="C20" s="254">
        <v>147</v>
      </c>
      <c r="D20" s="205">
        <v>130</v>
      </c>
      <c r="E20" s="140">
        <v>0.13076923076923075</v>
      </c>
      <c r="F20" s="140">
        <v>0.13076923076923075</v>
      </c>
      <c r="G20" s="13"/>
      <c r="H20" s="205">
        <v>130</v>
      </c>
      <c r="I20" s="205">
        <v>200</v>
      </c>
      <c r="J20" s="205">
        <v>133</v>
      </c>
      <c r="K20" s="205">
        <v>260</v>
      </c>
      <c r="L20" s="211">
        <v>147</v>
      </c>
    </row>
    <row r="21" spans="1:12" s="14" customFormat="1" ht="16.5" customHeight="1">
      <c r="A21" s="13"/>
      <c r="B21" s="12" t="s">
        <v>8</v>
      </c>
      <c r="C21" s="254">
        <v>-6279</v>
      </c>
      <c r="D21" s="205">
        <v>-7343</v>
      </c>
      <c r="E21" s="140">
        <v>-0.14489990467111535</v>
      </c>
      <c r="F21" s="140">
        <v>-0.14489990467111535</v>
      </c>
      <c r="G21" s="13"/>
      <c r="H21" s="205">
        <v>-7343</v>
      </c>
      <c r="I21" s="205">
        <v>-7430</v>
      </c>
      <c r="J21" s="205">
        <v>-7510</v>
      </c>
      <c r="K21" s="205">
        <v>-7473</v>
      </c>
      <c r="L21" s="211">
        <v>-6279</v>
      </c>
    </row>
    <row r="22" spans="1:12" s="15" customFormat="1" ht="16.5" customHeight="1">
      <c r="A22" s="16"/>
      <c r="B22" s="40" t="s">
        <v>37</v>
      </c>
      <c r="C22" s="144">
        <v>-49667</v>
      </c>
      <c r="D22" s="207">
        <v>-48848</v>
      </c>
      <c r="E22" s="295">
        <v>1.6766295447101287E-2</v>
      </c>
      <c r="F22" s="80">
        <v>1.6766295447101287E-2</v>
      </c>
      <c r="G22" s="13"/>
      <c r="H22" s="207">
        <v>-48848</v>
      </c>
      <c r="I22" s="207">
        <v>-48113</v>
      </c>
      <c r="J22" s="207">
        <v>-49258</v>
      </c>
      <c r="K22" s="207">
        <v>-57134</v>
      </c>
      <c r="L22" s="213">
        <v>-49667</v>
      </c>
    </row>
    <row r="23" spans="1:12" s="15" customFormat="1" ht="16.5" customHeight="1">
      <c r="A23" s="16"/>
      <c r="B23" s="125" t="s">
        <v>102</v>
      </c>
      <c r="C23" s="255">
        <v>160004</v>
      </c>
      <c r="D23" s="206">
        <v>137820</v>
      </c>
      <c r="E23" s="296">
        <v>0.16096357567842112</v>
      </c>
      <c r="F23" s="142">
        <v>0.16096357567842112</v>
      </c>
      <c r="G23" s="13"/>
      <c r="H23" s="206">
        <v>137820</v>
      </c>
      <c r="I23" s="206">
        <v>136708</v>
      </c>
      <c r="J23" s="206">
        <v>143986</v>
      </c>
      <c r="K23" s="206">
        <v>140966</v>
      </c>
      <c r="L23" s="212">
        <v>160004</v>
      </c>
    </row>
    <row r="24" spans="1:12" s="14" customFormat="1" ht="16.5" customHeight="1">
      <c r="A24" s="13"/>
      <c r="B24" s="41" t="s">
        <v>131</v>
      </c>
      <c r="C24" s="254">
        <v>-11965</v>
      </c>
      <c r="D24" s="205">
        <v>3094</v>
      </c>
      <c r="E24" s="140" t="s">
        <v>136</v>
      </c>
      <c r="F24" s="140" t="s">
        <v>136</v>
      </c>
      <c r="G24" s="13"/>
      <c r="H24" s="205">
        <v>3094</v>
      </c>
      <c r="I24" s="205">
        <v>30427</v>
      </c>
      <c r="J24" s="205">
        <v>-8805</v>
      </c>
      <c r="K24" s="205">
        <v>-31847</v>
      </c>
      <c r="L24" s="211">
        <v>-11965</v>
      </c>
    </row>
    <row r="25" spans="1:12" s="15" customFormat="1" ht="16.5" customHeight="1">
      <c r="A25" s="16"/>
      <c r="B25" s="125" t="s">
        <v>134</v>
      </c>
      <c r="C25" s="255">
        <v>148039</v>
      </c>
      <c r="D25" s="206">
        <v>140914</v>
      </c>
      <c r="E25" s="296">
        <v>5.0562754587904601E-2</v>
      </c>
      <c r="F25" s="142">
        <v>5.0562754587904601E-2</v>
      </c>
      <c r="G25" s="13"/>
      <c r="H25" s="206">
        <v>140914</v>
      </c>
      <c r="I25" s="206">
        <v>167135</v>
      </c>
      <c r="J25" s="206">
        <v>135181</v>
      </c>
      <c r="K25" s="206">
        <v>109119</v>
      </c>
      <c r="L25" s="212">
        <v>148039</v>
      </c>
    </row>
    <row r="26" spans="1:12" s="14" customFormat="1" ht="16.5" customHeight="1">
      <c r="A26" s="13"/>
      <c r="B26" s="12" t="s">
        <v>38</v>
      </c>
      <c r="C26" s="254">
        <v>-16622</v>
      </c>
      <c r="D26" s="205">
        <v>-19301</v>
      </c>
      <c r="E26" s="140">
        <v>-0.13880109838868449</v>
      </c>
      <c r="F26" s="140">
        <v>-0.13880109838868449</v>
      </c>
      <c r="G26" s="13"/>
      <c r="H26" s="205">
        <v>-19301</v>
      </c>
      <c r="I26" s="205">
        <v>8658</v>
      </c>
      <c r="J26" s="205">
        <v>-303</v>
      </c>
      <c r="K26" s="205">
        <v>320</v>
      </c>
      <c r="L26" s="211">
        <v>-16622</v>
      </c>
    </row>
    <row r="27" spans="1:12" s="14" customFormat="1" ht="16.5" customHeight="1">
      <c r="A27" s="13"/>
      <c r="B27" s="42" t="s">
        <v>39</v>
      </c>
      <c r="C27" s="254">
        <v>-16368</v>
      </c>
      <c r="D27" s="205">
        <v>-19184</v>
      </c>
      <c r="E27" s="140">
        <v>-0.14678899082568808</v>
      </c>
      <c r="F27" s="140">
        <v>-0.14678899082568808</v>
      </c>
      <c r="G27" s="13"/>
      <c r="H27" s="205">
        <v>-19184</v>
      </c>
      <c r="I27" s="205">
        <v>8653</v>
      </c>
      <c r="J27" s="205">
        <v>0</v>
      </c>
      <c r="K27" s="205">
        <v>1</v>
      </c>
      <c r="L27" s="211">
        <v>-16368</v>
      </c>
    </row>
    <row r="28" spans="1:12" s="14" customFormat="1" ht="16.5" customHeight="1">
      <c r="A28" s="13"/>
      <c r="B28" s="43" t="s">
        <v>82</v>
      </c>
      <c r="C28" s="254">
        <v>-11761</v>
      </c>
      <c r="D28" s="205">
        <v>-19184</v>
      </c>
      <c r="E28" s="140">
        <v>-0.38693703085904918</v>
      </c>
      <c r="F28" s="140">
        <v>-0.38693703085904918</v>
      </c>
      <c r="G28" s="13"/>
      <c r="H28" s="205">
        <v>-19184</v>
      </c>
      <c r="I28" s="205">
        <v>8653</v>
      </c>
      <c r="J28" s="205">
        <v>0</v>
      </c>
      <c r="K28" s="205">
        <v>1</v>
      </c>
      <c r="L28" s="211">
        <v>-11761</v>
      </c>
    </row>
    <row r="29" spans="1:12" s="14" customFormat="1" ht="16.5" customHeight="1">
      <c r="A29" s="13"/>
      <c r="B29" s="43" t="s">
        <v>83</v>
      </c>
      <c r="C29" s="254">
        <v>0</v>
      </c>
      <c r="D29" s="205">
        <v>0</v>
      </c>
      <c r="E29" s="140" t="s">
        <v>136</v>
      </c>
      <c r="F29" s="140" t="s">
        <v>136</v>
      </c>
      <c r="G29" s="13"/>
      <c r="H29" s="205">
        <v>0</v>
      </c>
      <c r="I29" s="205">
        <v>0</v>
      </c>
      <c r="J29" s="205">
        <v>0</v>
      </c>
      <c r="K29" s="205">
        <v>0</v>
      </c>
      <c r="L29" s="211">
        <v>0</v>
      </c>
    </row>
    <row r="30" spans="1:12" s="14" customFormat="1" ht="16.5" customHeight="1">
      <c r="A30" s="13"/>
      <c r="B30" s="43" t="s">
        <v>84</v>
      </c>
      <c r="C30" s="254">
        <v>-4607</v>
      </c>
      <c r="D30" s="205">
        <v>0</v>
      </c>
      <c r="E30" s="140" t="s">
        <v>136</v>
      </c>
      <c r="F30" s="140" t="s">
        <v>136</v>
      </c>
      <c r="G30" s="13"/>
      <c r="H30" s="205">
        <v>0</v>
      </c>
      <c r="I30" s="205">
        <v>0</v>
      </c>
      <c r="J30" s="205">
        <v>0</v>
      </c>
      <c r="K30" s="205">
        <v>0</v>
      </c>
      <c r="L30" s="211">
        <v>-4607</v>
      </c>
    </row>
    <row r="31" spans="1:12" s="14" customFormat="1" ht="16.5" customHeight="1">
      <c r="A31" s="13"/>
      <c r="B31" s="12" t="s">
        <v>9</v>
      </c>
      <c r="C31" s="254">
        <v>-1146</v>
      </c>
      <c r="D31" s="205">
        <v>238</v>
      </c>
      <c r="E31" s="140" t="s">
        <v>136</v>
      </c>
      <c r="F31" s="140" t="s">
        <v>136</v>
      </c>
      <c r="G31" s="13"/>
      <c r="H31" s="205">
        <v>238</v>
      </c>
      <c r="I31" s="205">
        <v>-536</v>
      </c>
      <c r="J31" s="205">
        <v>-1130</v>
      </c>
      <c r="K31" s="205">
        <v>-7040</v>
      </c>
      <c r="L31" s="211">
        <v>-1146</v>
      </c>
    </row>
    <row r="32" spans="1:12" s="15" customFormat="1" ht="16.5" customHeight="1">
      <c r="A32" s="13"/>
      <c r="B32" s="12" t="s">
        <v>10</v>
      </c>
      <c r="C32" s="254">
        <v>-105</v>
      </c>
      <c r="D32" s="205">
        <v>29</v>
      </c>
      <c r="E32" s="140" t="s">
        <v>136</v>
      </c>
      <c r="F32" s="140" t="s">
        <v>136</v>
      </c>
      <c r="G32" s="13"/>
      <c r="H32" s="205">
        <v>29</v>
      </c>
      <c r="I32" s="205">
        <v>468</v>
      </c>
      <c r="J32" s="205">
        <v>97</v>
      </c>
      <c r="K32" s="205">
        <v>-207</v>
      </c>
      <c r="L32" s="211">
        <v>-105</v>
      </c>
    </row>
    <row r="33" spans="1:12" s="15" customFormat="1" ht="16.5" customHeight="1">
      <c r="A33" s="16"/>
      <c r="B33" s="125" t="s">
        <v>103</v>
      </c>
      <c r="C33" s="255">
        <v>130166</v>
      </c>
      <c r="D33" s="206">
        <v>121880</v>
      </c>
      <c r="E33" s="296">
        <v>6.7984903183459178E-2</v>
      </c>
      <c r="F33" s="296">
        <v>6.7984903183459178E-2</v>
      </c>
      <c r="G33" s="13"/>
      <c r="H33" s="206">
        <v>121880</v>
      </c>
      <c r="I33" s="206">
        <v>175725</v>
      </c>
      <c r="J33" s="206">
        <v>133845</v>
      </c>
      <c r="K33" s="206">
        <v>102192</v>
      </c>
      <c r="L33" s="212">
        <v>130166</v>
      </c>
    </row>
    <row r="34" spans="1:12" ht="16.5" customHeight="1">
      <c r="A34" s="16"/>
      <c r="B34" s="125" t="s">
        <v>106</v>
      </c>
      <c r="C34" s="255">
        <v>109101</v>
      </c>
      <c r="D34" s="206">
        <v>104902</v>
      </c>
      <c r="E34" s="296">
        <v>4.0027835503612996E-2</v>
      </c>
      <c r="F34" s="296">
        <v>4.0027835503612996E-2</v>
      </c>
      <c r="G34" s="13"/>
      <c r="H34" s="206">
        <v>104902</v>
      </c>
      <c r="I34" s="206">
        <v>149540</v>
      </c>
      <c r="J34" s="206">
        <v>110468</v>
      </c>
      <c r="K34" s="206">
        <v>83053</v>
      </c>
      <c r="L34" s="212">
        <v>109101</v>
      </c>
    </row>
    <row r="35" spans="1:12" s="15" customFormat="1" ht="16.5" customHeight="1">
      <c r="A35" s="13"/>
      <c r="B35" s="12" t="s">
        <v>178</v>
      </c>
      <c r="C35" s="254">
        <v>0</v>
      </c>
      <c r="D35" s="205">
        <v>0</v>
      </c>
      <c r="E35" s="140" t="s">
        <v>136</v>
      </c>
      <c r="F35" s="140" t="s">
        <v>136</v>
      </c>
      <c r="G35" s="13"/>
      <c r="H35" s="205">
        <v>0</v>
      </c>
      <c r="I35" s="205">
        <v>0</v>
      </c>
      <c r="J35" s="205">
        <v>0</v>
      </c>
      <c r="K35" s="205">
        <v>0</v>
      </c>
      <c r="L35" s="211">
        <v>0</v>
      </c>
    </row>
    <row r="36" spans="1:12" ht="16.5" customHeight="1">
      <c r="A36" s="16"/>
      <c r="B36" s="125" t="s">
        <v>179</v>
      </c>
      <c r="C36" s="255">
        <v>109101</v>
      </c>
      <c r="D36" s="206">
        <v>104902</v>
      </c>
      <c r="E36" s="296">
        <v>4.0027835503612996E-2</v>
      </c>
      <c r="F36" s="296">
        <v>4.0027835503612996E-2</v>
      </c>
      <c r="G36" s="13"/>
      <c r="H36" s="206">
        <v>104902</v>
      </c>
      <c r="I36" s="206">
        <v>149540</v>
      </c>
      <c r="J36" s="206">
        <v>110468</v>
      </c>
      <c r="K36" s="206">
        <v>83053</v>
      </c>
      <c r="L36" s="212">
        <v>109101</v>
      </c>
    </row>
    <row r="37" spans="1:12" ht="16.5" customHeight="1">
      <c r="A37" s="16"/>
      <c r="B37" s="125" t="s">
        <v>200</v>
      </c>
      <c r="C37" s="255">
        <v>109263.60800000001</v>
      </c>
      <c r="D37" s="206">
        <v>104790.63800000001</v>
      </c>
      <c r="E37" s="296">
        <v>4.2684824573737234E-2</v>
      </c>
      <c r="F37" s="296">
        <v>4.2684824573737234E-2</v>
      </c>
      <c r="G37" s="13"/>
      <c r="H37" s="206">
        <v>104790.63800000001</v>
      </c>
      <c r="I37" s="206">
        <v>145210.90700000001</v>
      </c>
      <c r="J37" s="206">
        <v>110028.624</v>
      </c>
      <c r="K37" s="206">
        <v>79689.603000000003</v>
      </c>
      <c r="L37" s="212">
        <v>109263.60800000001</v>
      </c>
    </row>
    <row r="38" spans="1:12" ht="16.5" customHeight="1">
      <c r="B38" s="9"/>
      <c r="C38" s="144"/>
      <c r="D38" s="10"/>
      <c r="E38" s="301"/>
      <c r="F38" s="64"/>
      <c r="G38" s="13"/>
      <c r="H38" s="10"/>
      <c r="I38" s="10"/>
      <c r="J38" s="10"/>
      <c r="K38" s="10"/>
      <c r="L38" s="218"/>
    </row>
    <row r="39" spans="1:12" ht="23.8" thickBot="1">
      <c r="A39" s="136"/>
      <c r="B39" s="121" t="s">
        <v>109</v>
      </c>
      <c r="C39" s="149"/>
      <c r="D39" s="171"/>
      <c r="E39" s="302"/>
      <c r="F39" s="121"/>
      <c r="G39" s="13"/>
      <c r="H39" s="121"/>
      <c r="I39" s="121"/>
      <c r="J39" s="121"/>
      <c r="K39" s="121"/>
      <c r="L39" s="208"/>
    </row>
    <row r="40" spans="1:12" ht="16.5" customHeight="1">
      <c r="A40" s="148"/>
      <c r="B40" s="145"/>
      <c r="C40" s="150"/>
      <c r="D40" s="172"/>
      <c r="E40" s="303"/>
      <c r="F40" s="145"/>
      <c r="G40" s="13"/>
      <c r="H40" s="145"/>
      <c r="I40" s="145"/>
      <c r="J40" s="145"/>
      <c r="K40" s="145"/>
      <c r="L40" s="221"/>
    </row>
    <row r="41" spans="1:12" ht="16.5" customHeight="1">
      <c r="B41" s="40" t="s">
        <v>13</v>
      </c>
      <c r="C41" s="151">
        <v>0.2368806368071884</v>
      </c>
      <c r="D41" s="81">
        <v>0.26168384511539206</v>
      </c>
      <c r="E41" s="152">
        <v>-2.4803208308203653</v>
      </c>
      <c r="F41" s="89"/>
      <c r="G41" s="13"/>
      <c r="H41" s="81">
        <v>0.26168384511539206</v>
      </c>
      <c r="I41" s="81">
        <v>0.26032214953928395</v>
      </c>
      <c r="J41" s="81">
        <v>0.2549005402496326</v>
      </c>
      <c r="K41" s="81">
        <v>0.28840989399293288</v>
      </c>
      <c r="L41" s="215">
        <v>0.2368806368071884</v>
      </c>
    </row>
    <row r="42" spans="1:12" ht="16.5" customHeight="1">
      <c r="B42" s="40" t="s">
        <v>47</v>
      </c>
      <c r="C42" s="153">
        <v>37.936376827912518</v>
      </c>
      <c r="D42" s="83">
        <v>-11.522625698779143</v>
      </c>
      <c r="E42" s="154">
        <v>49.459002526691663</v>
      </c>
      <c r="F42" s="90"/>
      <c r="G42" s="13"/>
      <c r="H42" s="83">
        <v>-11.522625698779143</v>
      </c>
      <c r="I42" s="83">
        <v>-109.95720353032479</v>
      </c>
      <c r="J42" s="83">
        <v>30.666964687103356</v>
      </c>
      <c r="K42" s="83">
        <v>105.65159481550138</v>
      </c>
      <c r="L42" s="216">
        <v>37.936376827912518</v>
      </c>
    </row>
    <row r="43" spans="1:12" ht="16.5" customHeight="1">
      <c r="B43" s="40"/>
      <c r="C43" s="151"/>
      <c r="D43" s="81"/>
      <c r="E43" s="154"/>
      <c r="F43" s="90"/>
      <c r="G43" s="13"/>
      <c r="H43" s="83"/>
      <c r="I43" s="83"/>
      <c r="J43" s="83"/>
      <c r="K43" s="83"/>
      <c r="L43" s="216"/>
    </row>
    <row r="44" spans="1:12" ht="23.8" thickBot="1">
      <c r="A44" s="136"/>
      <c r="B44" s="121" t="s">
        <v>113</v>
      </c>
      <c r="C44" s="149"/>
      <c r="D44" s="171"/>
      <c r="E44" s="304"/>
      <c r="F44" s="171"/>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49">
        <v>12862124</v>
      </c>
      <c r="D46" s="248">
        <v>10912901</v>
      </c>
      <c r="E46" s="295">
        <v>0.17861639173671606</v>
      </c>
      <c r="F46" s="90"/>
      <c r="G46" s="13"/>
      <c r="H46" s="248">
        <v>10912901</v>
      </c>
      <c r="I46" s="248">
        <v>11223908</v>
      </c>
      <c r="J46" s="248">
        <v>11745144</v>
      </c>
      <c r="K46" s="248">
        <v>12369537</v>
      </c>
      <c r="L46" s="250">
        <v>12862124</v>
      </c>
    </row>
    <row r="47" spans="1:12" ht="16.5" customHeight="1">
      <c r="B47" s="40" t="s">
        <v>89</v>
      </c>
      <c r="C47" s="249">
        <v>15879584</v>
      </c>
      <c r="D47" s="248">
        <v>13772198</v>
      </c>
      <c r="E47" s="295">
        <v>0.15301740506489958</v>
      </c>
      <c r="F47" s="90"/>
      <c r="G47" s="13"/>
      <c r="H47" s="248">
        <v>13772198</v>
      </c>
      <c r="I47" s="248">
        <v>14140080</v>
      </c>
      <c r="J47" s="248">
        <v>14759921</v>
      </c>
      <c r="K47" s="248">
        <v>15881420</v>
      </c>
      <c r="L47" s="250">
        <v>15879584</v>
      </c>
    </row>
    <row r="48" spans="1:12" ht="16.5" customHeight="1">
      <c r="B48" s="40" t="s">
        <v>45</v>
      </c>
      <c r="C48" s="249">
        <v>9275994</v>
      </c>
      <c r="D48" s="248">
        <v>9199217.5</v>
      </c>
      <c r="E48" s="295">
        <v>8.3459816011524079E-3</v>
      </c>
      <c r="F48" s="90"/>
      <c r="G48" s="13"/>
      <c r="H48" s="248">
        <v>9199217.5</v>
      </c>
      <c r="I48" s="248">
        <v>8531253.5</v>
      </c>
      <c r="J48" s="248">
        <v>8690979</v>
      </c>
      <c r="K48" s="248">
        <v>9355162</v>
      </c>
      <c r="L48" s="250">
        <v>9275994</v>
      </c>
    </row>
    <row r="49" spans="1:12" ht="16.5" customHeight="1">
      <c r="B49" s="40"/>
      <c r="C49" s="156"/>
      <c r="D49" s="84"/>
      <c r="E49" s="295"/>
      <c r="F49" s="90"/>
      <c r="G49" s="13"/>
      <c r="H49" s="84"/>
      <c r="I49" s="84"/>
      <c r="J49" s="84"/>
      <c r="K49" s="84"/>
      <c r="L49" s="217"/>
    </row>
    <row r="50" spans="1:12" ht="23.8" thickBot="1">
      <c r="A50" s="136"/>
      <c r="B50" s="121" t="s">
        <v>115</v>
      </c>
      <c r="C50" s="149"/>
      <c r="D50" s="171"/>
      <c r="E50" s="304"/>
      <c r="F50" s="171"/>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3414.11357</v>
      </c>
      <c r="D52" s="47">
        <v>3549.76</v>
      </c>
      <c r="E52" s="295">
        <v>-3.8212845375462101E-2</v>
      </c>
      <c r="F52" s="89"/>
      <c r="G52" s="13"/>
      <c r="H52" s="47">
        <v>3549.76</v>
      </c>
      <c r="I52" s="47">
        <v>3528.37</v>
      </c>
      <c r="J52" s="47">
        <v>3464.75</v>
      </c>
      <c r="K52" s="47">
        <v>3457.34</v>
      </c>
      <c r="L52" s="218">
        <v>3414.11357</v>
      </c>
    </row>
    <row r="53" spans="1:12">
      <c r="B53" s="40" t="s">
        <v>180</v>
      </c>
      <c r="C53" s="157">
        <v>0.34282497310189691</v>
      </c>
      <c r="D53" s="44">
        <v>0.3579125977463708</v>
      </c>
      <c r="E53" s="152">
        <v>-1.5087624644473885</v>
      </c>
      <c r="F53" s="91"/>
      <c r="G53" s="13"/>
      <c r="H53" s="44">
        <v>0.35791259806594689</v>
      </c>
      <c r="I53" s="44">
        <v>0.47316430273460419</v>
      </c>
      <c r="J53" s="44">
        <v>0.35191443791045274</v>
      </c>
      <c r="K53" s="44">
        <v>0.24884500330671669</v>
      </c>
      <c r="L53" s="157">
        <v>0.342824973670526</v>
      </c>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12" customFormat="1" ht="25.3"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c r="C59" s="5"/>
      <c r="D59" s="5"/>
      <c r="G59" s="96"/>
      <c r="I59" s="5"/>
      <c r="J59" s="5"/>
      <c r="K59" s="5"/>
      <c r="L59" s="5"/>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pageSetUpPr fitToPage="1"/>
  </sheetPr>
  <dimension ref="A1:F32"/>
  <sheetViews>
    <sheetView showGridLines="0" zoomScale="70" zoomScaleNormal="70" zoomScaleSheetLayoutView="100" workbookViewId="0">
      <selection activeCell="F32" sqref="F32"/>
    </sheetView>
  </sheetViews>
  <sheetFormatPr defaultColWidth="33.625" defaultRowHeight="11.55"/>
  <cols>
    <col min="1" max="2" width="3.375" style="13" customWidth="1"/>
    <col min="3" max="3" width="51" style="13" customWidth="1"/>
    <col min="4" max="4" width="6.5" style="13" customWidth="1"/>
    <col min="5" max="5" width="33.625" style="13" customWidth="1"/>
    <col min="6" max="16384" width="33.625" style="13"/>
  </cols>
  <sheetData>
    <row r="1" spans="1:6" s="12" customFormat="1" ht="23.1">
      <c r="B1" s="354"/>
      <c r="C1" s="355"/>
      <c r="D1" s="355"/>
      <c r="E1" s="355"/>
    </row>
    <row r="2" spans="1:6" s="12" customFormat="1" ht="19.55" customHeight="1">
      <c r="B2" s="39"/>
      <c r="C2" s="75"/>
      <c r="D2" s="75"/>
      <c r="E2" s="75"/>
    </row>
    <row r="3" spans="1:6" ht="20.25" customHeight="1" thickBot="1">
      <c r="B3" s="121"/>
      <c r="C3" s="122" t="s">
        <v>93</v>
      </c>
      <c r="D3" s="121"/>
      <c r="E3" s="121"/>
      <c r="F3" s="12"/>
    </row>
    <row r="4" spans="1:6" ht="20.25" customHeight="1">
      <c r="B4" s="115"/>
      <c r="C4" s="124" t="s">
        <v>90</v>
      </c>
      <c r="D4" s="117"/>
      <c r="E4" s="117">
        <v>3</v>
      </c>
      <c r="F4" s="12"/>
    </row>
    <row r="5" spans="1:6" s="32" customFormat="1" ht="20.25" customHeight="1">
      <c r="A5" s="13"/>
      <c r="B5" s="115"/>
      <c r="C5" s="124" t="s">
        <v>2</v>
      </c>
      <c r="D5" s="117"/>
      <c r="E5" s="117">
        <f>+E4+1</f>
        <v>4</v>
      </c>
      <c r="F5" s="13"/>
    </row>
    <row r="6" spans="1:6" s="32" customFormat="1" ht="20.25" customHeight="1">
      <c r="A6" s="13"/>
      <c r="B6" s="115"/>
      <c r="C6" s="124" t="s">
        <v>127</v>
      </c>
      <c r="D6" s="117"/>
      <c r="E6" s="117">
        <f t="shared" ref="E6:E10" si="0">+E5+1</f>
        <v>5</v>
      </c>
      <c r="F6" s="13"/>
    </row>
    <row r="7" spans="1:6" s="32" customFormat="1" ht="20.25" customHeight="1">
      <c r="A7" s="13"/>
      <c r="B7" s="115"/>
      <c r="C7" s="124" t="s">
        <v>124</v>
      </c>
      <c r="D7" s="117"/>
      <c r="E7" s="117">
        <f t="shared" si="0"/>
        <v>6</v>
      </c>
      <c r="F7" s="13"/>
    </row>
    <row r="8" spans="1:6" s="32" customFormat="1" ht="20.25" customHeight="1">
      <c r="A8" s="13"/>
      <c r="B8" s="115"/>
      <c r="C8" s="124" t="s">
        <v>41</v>
      </c>
      <c r="D8" s="117"/>
      <c r="E8" s="117">
        <f t="shared" si="0"/>
        <v>7</v>
      </c>
      <c r="F8" s="13"/>
    </row>
    <row r="9" spans="1:6" s="32" customFormat="1" ht="20.25" customHeight="1">
      <c r="A9" s="13"/>
      <c r="B9" s="115"/>
      <c r="C9" s="123" t="s">
        <v>42</v>
      </c>
      <c r="D9" s="117"/>
      <c r="E9" s="117">
        <f>+E8+1</f>
        <v>8</v>
      </c>
      <c r="F9" s="13"/>
    </row>
    <row r="10" spans="1:6" s="32" customFormat="1" ht="20.25" customHeight="1">
      <c r="A10" s="13"/>
      <c r="B10" s="115"/>
      <c r="C10" s="124" t="s">
        <v>3</v>
      </c>
      <c r="D10" s="117"/>
      <c r="E10" s="117">
        <f t="shared" si="0"/>
        <v>9</v>
      </c>
      <c r="F10" s="13"/>
    </row>
    <row r="11" spans="1:6" ht="20.25" customHeight="1">
      <c r="B11" s="115"/>
      <c r="C11" s="123"/>
      <c r="D11" s="116"/>
      <c r="E11" s="116"/>
    </row>
    <row r="12" spans="1:6" ht="20.25" customHeight="1" thickBot="1">
      <c r="B12" s="121"/>
      <c r="C12" s="122" t="s">
        <v>94</v>
      </c>
      <c r="D12" s="121"/>
      <c r="E12" s="121"/>
    </row>
    <row r="13" spans="1:6" ht="20.25" customHeight="1">
      <c r="B13" s="115"/>
      <c r="C13" s="123" t="s">
        <v>91</v>
      </c>
      <c r="D13" s="117"/>
      <c r="E13" s="117">
        <f>+E10+1</f>
        <v>10</v>
      </c>
    </row>
    <row r="14" spans="1:6" ht="20.25" customHeight="1">
      <c r="B14" s="115"/>
      <c r="C14" s="123" t="s">
        <v>92</v>
      </c>
      <c r="D14" s="117"/>
      <c r="E14" s="117">
        <f>+E13+1</f>
        <v>11</v>
      </c>
    </row>
    <row r="15" spans="1:6" ht="20.25" customHeight="1">
      <c r="B15" s="117"/>
      <c r="C15" s="123" t="s">
        <v>166</v>
      </c>
      <c r="D15" s="117"/>
      <c r="E15" s="117">
        <f>+E14+1</f>
        <v>12</v>
      </c>
    </row>
    <row r="16" spans="1:6" ht="20.25" customHeight="1">
      <c r="B16" s="117"/>
      <c r="C16" s="123" t="s">
        <v>167</v>
      </c>
      <c r="D16" s="117"/>
      <c r="E16" s="117">
        <f>+E15+1</f>
        <v>13</v>
      </c>
    </row>
    <row r="17" spans="1:6" ht="20.25" customHeight="1">
      <c r="B17" s="117"/>
      <c r="C17" s="123" t="s">
        <v>190</v>
      </c>
      <c r="D17" s="117"/>
      <c r="E17" s="318" t="str">
        <f>+_xlfn.CONCAT(E16+1," - ",E16+8)</f>
        <v>14 - 21</v>
      </c>
    </row>
    <row r="18" spans="1:6" s="12" customFormat="1" ht="20.25" customHeight="1">
      <c r="A18" s="13"/>
      <c r="B18" s="117"/>
      <c r="C18" s="124" t="s">
        <v>128</v>
      </c>
      <c r="D18" s="117"/>
      <c r="E18" s="319">
        <f>+E16+9</f>
        <v>22</v>
      </c>
    </row>
    <row r="19" spans="1:6" ht="20.25" customHeight="1">
      <c r="B19" s="117"/>
      <c r="C19" s="124" t="s">
        <v>40</v>
      </c>
      <c r="D19" s="117"/>
      <c r="E19" s="319">
        <f>+E18+1</f>
        <v>23</v>
      </c>
    </row>
    <row r="20" spans="1:6" s="12" customFormat="1" ht="19.7" customHeight="1">
      <c r="B20" s="117"/>
      <c r="C20" s="124" t="s">
        <v>125</v>
      </c>
      <c r="D20" s="117"/>
      <c r="E20" s="319">
        <v>24</v>
      </c>
    </row>
    <row r="21" spans="1:6" ht="20.25" customHeight="1">
      <c r="B21" s="117"/>
      <c r="C21" s="124" t="s">
        <v>14</v>
      </c>
      <c r="D21" s="117"/>
      <c r="E21" s="319">
        <v>25</v>
      </c>
    </row>
    <row r="22" spans="1:6" ht="20.25" customHeight="1">
      <c r="B22" s="117"/>
      <c r="C22" s="123" t="s">
        <v>46</v>
      </c>
      <c r="D22" s="117"/>
      <c r="E22" s="319">
        <v>26</v>
      </c>
    </row>
    <row r="23" spans="1:6" ht="20.25" customHeight="1"/>
    <row r="24" spans="1:6" ht="11.55" customHeight="1">
      <c r="C24" s="356" t="s">
        <v>186</v>
      </c>
      <c r="D24" s="356"/>
      <c r="E24" s="356"/>
      <c r="F24" s="330"/>
    </row>
    <row r="32" spans="1:6">
      <c r="C32" s="14"/>
    </row>
  </sheetData>
  <mergeCells count="2">
    <mergeCell ref="B1:E1"/>
    <mergeCell ref="C24:E24"/>
  </mergeCells>
  <phoneticPr fontId="8" type="noConversion"/>
  <hyperlinks>
    <hyperlink ref="C5" location="'Balance Sheet'!A1" display="Consolidated Balance Sheet" xr:uid="{A91BA224-A44C-434F-9395-71172379A856}"/>
    <hyperlink ref="C6" location="'Group Shareholder''s Equity &amp; TE'!A1" display="Group Shareholder's Equity" xr:uid="{BBB7764B-0717-45BE-87ED-76F708C95482}"/>
    <hyperlink ref="C8" location="'Asset Quality Group'!A1" display="Asset Quality Group" xr:uid="{A4361861-1D6A-4949-B79E-76C573CB8B7F}"/>
    <hyperlink ref="C9" location="'Asset Quality - by Division'!A1" display="Asset Quality by Division" xr:uid="{23F8B4C2-91A8-41D7-88C9-4DAC29A84ADF}"/>
    <hyperlink ref="C10" location="'Capital Position'!A1" display="Capital Position" xr:uid="{6E5DF8EE-1F05-4B10-BA51-15B00EC093E3}"/>
    <hyperlink ref="C13" location="Italy!A1" display="Division Italy" xr:uid="{46CA9FF6-EF34-435F-A374-5581F6B9876D}"/>
    <hyperlink ref="C14" location="Germany!A1" display="Division Germany" xr:uid="{4A89FDCF-937B-4677-8B7B-8D248CA311D1}"/>
    <hyperlink ref="C15" location="Austria!A1" display="Austria" xr:uid="{9732CE8E-9D6B-4750-B0CB-4EB127510B8A}"/>
    <hyperlink ref="C16" location="CEE!A1" display="CEE" xr:uid="{9A82157D-4FCC-4833-BF0C-903C3CE9FD96}"/>
    <hyperlink ref="C17" location="'Czech Republic_&amp;_Slovakia'!A1" display="CEE Countries" xr:uid="{178CF7A6-6A04-4E61-9158-3A87B6A4FE8E}"/>
    <hyperlink ref="C19" location="GCC!A1" display="GCC" xr:uid="{ECCA47F8-7AE5-4155-8015-C59C7DFD1BEE}"/>
    <hyperlink ref="C21" location="Branches!A1" display="Branches" xr:uid="{7AB2230D-EAEB-4EDB-A60C-65E1E20D7FE8}"/>
    <hyperlink ref="C7" location="'Group Shares'!A1" display="Group Shares" xr:uid="{4A47D2D3-82AA-4508-93F2-810412043829}"/>
    <hyperlink ref="C4" location="'Income Statement'!A1" display="Consolidated Income Statements" xr:uid="{1C19DBBD-2187-4F4D-82D2-96EA57913473}"/>
    <hyperlink ref="C18" location="Russia!A1" display="Russia" xr:uid="{C53E8F9A-809D-4B96-8213-AC080ECF20AA}"/>
    <hyperlink ref="C20" location="'Group Fees'!A1" display="Group Fees" xr:uid="{C0ADA37F-BFAD-4A93-98BB-337C1CFAF004}"/>
    <hyperlink ref="C22" location="Notes!A1" display="Notes" xr:uid="{F086C0D6-E6C6-4E2B-BC87-55E169C403DC}"/>
  </hyperlinks>
  <printOptions horizontalCentered="1" verticalCentered="1"/>
  <pageMargins left="0" right="0" top="0" bottom="0" header="0" footer="0"/>
  <pageSetup paperSize="9" orientation="landscape" r:id="rId1"/>
  <headerFooter scaleWithDoc="0" alignWithMargins="0">
    <oddFooter>&amp;R&amp;"UniCredit,Normale"&amp;6&amp;K03-049&amp;P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00B050"/>
    <pageSetUpPr fitToPage="1"/>
  </sheetPr>
  <dimension ref="A1:L59"/>
  <sheetViews>
    <sheetView showGridLines="0" topLeftCell="A20" zoomScale="70" zoomScaleNormal="70" zoomScaleSheetLayoutView="50" workbookViewId="0">
      <selection activeCell="L59" sqref="L59"/>
    </sheetView>
  </sheetViews>
  <sheetFormatPr defaultColWidth="9.125" defaultRowHeight="12.75" customHeight="1"/>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E3" s="13"/>
      <c r="F3" s="13"/>
      <c r="G3" s="13"/>
    </row>
    <row r="4" spans="1:12" ht="11.55">
      <c r="E4" s="13"/>
      <c r="F4" s="13"/>
      <c r="G4" s="13"/>
    </row>
    <row r="5" spans="1:12" ht="12.75" customHeight="1">
      <c r="E5" s="13"/>
      <c r="F5" s="13"/>
      <c r="G5" s="13"/>
    </row>
    <row r="6" spans="1:12" ht="17.7">
      <c r="H6" s="129" t="s">
        <v>216</v>
      </c>
      <c r="I6" s="130"/>
      <c r="J6" s="130"/>
      <c r="K6" s="130"/>
      <c r="L6" s="129" t="s">
        <v>217</v>
      </c>
    </row>
    <row r="7" spans="1:12" s="14" customFormat="1" ht="23.8" thickBot="1">
      <c r="A7" s="13"/>
      <c r="B7" s="145" t="s">
        <v>173</v>
      </c>
      <c r="C7" s="131" t="s">
        <v>199</v>
      </c>
      <c r="D7" s="158" t="s">
        <v>187</v>
      </c>
      <c r="E7" s="132" t="s">
        <v>107</v>
      </c>
      <c r="F7" s="132" t="s">
        <v>118</v>
      </c>
      <c r="G7" s="96"/>
      <c r="H7" s="132" t="s">
        <v>76</v>
      </c>
      <c r="I7" s="132" t="s">
        <v>77</v>
      </c>
      <c r="J7" s="132" t="s">
        <v>78</v>
      </c>
      <c r="K7" s="133" t="s">
        <v>79</v>
      </c>
      <c r="L7" s="335" t="s">
        <v>76</v>
      </c>
    </row>
    <row r="8" spans="1:12" s="14" customFormat="1" ht="14.95" customHeight="1">
      <c r="A8" s="13"/>
      <c r="B8" s="13"/>
      <c r="C8" s="134"/>
      <c r="D8" s="38"/>
      <c r="E8" s="19"/>
      <c r="F8" s="19"/>
      <c r="G8" s="96"/>
      <c r="H8" s="39"/>
      <c r="I8" s="39"/>
      <c r="J8" s="39"/>
      <c r="K8" s="39"/>
      <c r="L8" s="220"/>
    </row>
    <row r="9" spans="1:12" s="74" customFormat="1" ht="23.8" thickBot="1">
      <c r="A9" s="136"/>
      <c r="B9" s="121" t="s">
        <v>123</v>
      </c>
      <c r="C9" s="137"/>
      <c r="D9" s="121"/>
      <c r="E9" s="121"/>
      <c r="F9" s="121"/>
      <c r="G9" s="96"/>
      <c r="H9" s="121"/>
      <c r="I9" s="121"/>
      <c r="J9" s="121"/>
      <c r="K9" s="121"/>
      <c r="L9" s="208"/>
    </row>
    <row r="10" spans="1:12" s="74" customFormat="1" ht="23.95" customHeight="1">
      <c r="A10" s="13"/>
      <c r="B10" s="16"/>
      <c r="C10" s="138"/>
      <c r="D10" s="13"/>
      <c r="E10" s="13"/>
      <c r="F10" s="13"/>
      <c r="G10" s="96"/>
      <c r="H10" s="13"/>
      <c r="I10" s="13"/>
      <c r="J10" s="13"/>
      <c r="K10" s="13"/>
      <c r="L10" s="209"/>
    </row>
    <row r="11" spans="1:12" s="14" customFormat="1" ht="16.5" customHeight="1">
      <c r="A11" s="13"/>
      <c r="B11" s="12" t="s">
        <v>6</v>
      </c>
      <c r="C11" s="254">
        <v>40204</v>
      </c>
      <c r="D11" s="205">
        <v>36464</v>
      </c>
      <c r="E11" s="140">
        <v>0.10256691531373407</v>
      </c>
      <c r="F11" s="140">
        <v>0.10256691531373407</v>
      </c>
      <c r="G11" s="13"/>
      <c r="H11" s="205">
        <v>36464</v>
      </c>
      <c r="I11" s="205">
        <v>37336</v>
      </c>
      <c r="J11" s="205">
        <v>39621</v>
      </c>
      <c r="K11" s="205">
        <v>40335</v>
      </c>
      <c r="L11" s="211">
        <v>40204</v>
      </c>
    </row>
    <row r="12" spans="1:12" s="14" customFormat="1" ht="16.5" customHeight="1">
      <c r="A12" s="13"/>
      <c r="B12" s="12" t="s">
        <v>95</v>
      </c>
      <c r="C12" s="254">
        <v>0</v>
      </c>
      <c r="D12" s="205">
        <v>0</v>
      </c>
      <c r="E12" s="140" t="s">
        <v>136</v>
      </c>
      <c r="F12" s="140" t="s">
        <v>136</v>
      </c>
      <c r="G12" s="13"/>
      <c r="H12" s="205">
        <v>0</v>
      </c>
      <c r="I12" s="205">
        <v>0</v>
      </c>
      <c r="J12" s="205">
        <v>0</v>
      </c>
      <c r="K12" s="205">
        <v>0</v>
      </c>
      <c r="L12" s="211">
        <v>0</v>
      </c>
    </row>
    <row r="13" spans="1:12" s="14" customFormat="1" ht="16.5" customHeight="1">
      <c r="A13" s="13"/>
      <c r="B13" s="12" t="s">
        <v>96</v>
      </c>
      <c r="C13" s="254">
        <v>20983</v>
      </c>
      <c r="D13" s="205">
        <v>17527</v>
      </c>
      <c r="E13" s="140">
        <v>0.19718149141324814</v>
      </c>
      <c r="F13" s="140">
        <v>0.19718149141324814</v>
      </c>
      <c r="G13" s="13"/>
      <c r="H13" s="205">
        <v>17527</v>
      </c>
      <c r="I13" s="205">
        <v>19789</v>
      </c>
      <c r="J13" s="205">
        <v>21676</v>
      </c>
      <c r="K13" s="205">
        <v>21331</v>
      </c>
      <c r="L13" s="211">
        <v>20983</v>
      </c>
    </row>
    <row r="14" spans="1:12" s="14" customFormat="1" ht="16.5" customHeight="1">
      <c r="A14" s="13"/>
      <c r="B14" s="12" t="s">
        <v>185</v>
      </c>
      <c r="C14" s="254">
        <v>0</v>
      </c>
      <c r="D14" s="205">
        <v>0</v>
      </c>
      <c r="E14" s="140" t="s">
        <v>136</v>
      </c>
      <c r="F14" s="140" t="s">
        <v>136</v>
      </c>
      <c r="G14" s="13"/>
      <c r="H14" s="205">
        <v>0</v>
      </c>
      <c r="I14" s="205">
        <v>0</v>
      </c>
      <c r="J14" s="205">
        <v>0</v>
      </c>
      <c r="K14" s="205">
        <v>0</v>
      </c>
      <c r="L14" s="211">
        <v>0</v>
      </c>
    </row>
    <row r="15" spans="1:12" s="14" customFormat="1" ht="16.5" customHeight="1">
      <c r="A15" s="13"/>
      <c r="B15" s="12" t="s">
        <v>97</v>
      </c>
      <c r="C15" s="254">
        <v>601</v>
      </c>
      <c r="D15" s="205">
        <v>804</v>
      </c>
      <c r="E15" s="140">
        <v>-0.25248756218905477</v>
      </c>
      <c r="F15" s="140">
        <v>-0.25248756218905477</v>
      </c>
      <c r="G15" s="13"/>
      <c r="H15" s="205">
        <v>804</v>
      </c>
      <c r="I15" s="205">
        <v>514</v>
      </c>
      <c r="J15" s="205">
        <v>663</v>
      </c>
      <c r="K15" s="205">
        <v>634</v>
      </c>
      <c r="L15" s="211">
        <v>601</v>
      </c>
    </row>
    <row r="16" spans="1:12" s="14" customFormat="1" ht="16.5" customHeight="1">
      <c r="A16" s="13"/>
      <c r="B16" s="12" t="s">
        <v>98</v>
      </c>
      <c r="C16" s="254">
        <v>545</v>
      </c>
      <c r="D16" s="205">
        <v>876</v>
      </c>
      <c r="E16" s="140">
        <v>-0.37785388127853881</v>
      </c>
      <c r="F16" s="140">
        <v>-0.37785388127853881</v>
      </c>
      <c r="G16" s="13"/>
      <c r="H16" s="205">
        <v>876</v>
      </c>
      <c r="I16" s="205">
        <v>2680</v>
      </c>
      <c r="J16" s="205">
        <v>2456</v>
      </c>
      <c r="K16" s="205">
        <v>22</v>
      </c>
      <c r="L16" s="211">
        <v>545</v>
      </c>
    </row>
    <row r="17" spans="1:12" s="15" customFormat="1" ht="16.5" customHeight="1">
      <c r="A17" s="16"/>
      <c r="B17" s="125" t="s">
        <v>99</v>
      </c>
      <c r="C17" s="255">
        <v>62333</v>
      </c>
      <c r="D17" s="206">
        <v>55671</v>
      </c>
      <c r="E17" s="296">
        <v>0.11966733128558849</v>
      </c>
      <c r="F17" s="142">
        <v>0.11966733128558849</v>
      </c>
      <c r="G17" s="13"/>
      <c r="H17" s="206">
        <v>55671</v>
      </c>
      <c r="I17" s="206">
        <v>60319</v>
      </c>
      <c r="J17" s="206">
        <v>64416</v>
      </c>
      <c r="K17" s="206">
        <v>62322</v>
      </c>
      <c r="L17" s="212">
        <v>62333</v>
      </c>
    </row>
    <row r="18" spans="1:12" s="14" customFormat="1" ht="16.5" customHeight="1">
      <c r="A18" s="13"/>
      <c r="B18" s="12" t="s">
        <v>100</v>
      </c>
      <c r="C18" s="254">
        <v>-11317</v>
      </c>
      <c r="D18" s="205">
        <v>-11131</v>
      </c>
      <c r="E18" s="140">
        <v>1.6710088940796064E-2</v>
      </c>
      <c r="F18" s="140">
        <v>1.6710088940796064E-2</v>
      </c>
      <c r="G18" s="13"/>
      <c r="H18" s="205">
        <v>-11131</v>
      </c>
      <c r="I18" s="205">
        <v>-11108</v>
      </c>
      <c r="J18" s="205">
        <v>-11016</v>
      </c>
      <c r="K18" s="205">
        <v>-12833</v>
      </c>
      <c r="L18" s="211">
        <v>-11317</v>
      </c>
    </row>
    <row r="19" spans="1:12" s="14" customFormat="1" ht="16.5" customHeight="1">
      <c r="A19" s="13"/>
      <c r="B19" s="12" t="s">
        <v>101</v>
      </c>
      <c r="C19" s="254">
        <v>-9028</v>
      </c>
      <c r="D19" s="205">
        <v>-8592</v>
      </c>
      <c r="E19" s="140">
        <v>5.0744878957169393E-2</v>
      </c>
      <c r="F19" s="140">
        <v>5.0744878957169393E-2</v>
      </c>
      <c r="G19" s="13"/>
      <c r="H19" s="205">
        <v>-8592</v>
      </c>
      <c r="I19" s="205">
        <v>-8069</v>
      </c>
      <c r="J19" s="205">
        <v>-8388</v>
      </c>
      <c r="K19" s="205">
        <v>-9265</v>
      </c>
      <c r="L19" s="211">
        <v>-9028</v>
      </c>
    </row>
    <row r="20" spans="1:12" s="14" customFormat="1" ht="16.5" customHeight="1">
      <c r="A20" s="13"/>
      <c r="B20" s="12" t="s">
        <v>7</v>
      </c>
      <c r="C20" s="254">
        <v>20</v>
      </c>
      <c r="D20" s="205">
        <v>3</v>
      </c>
      <c r="E20" s="140" t="s">
        <v>136</v>
      </c>
      <c r="F20" s="140" t="s">
        <v>136</v>
      </c>
      <c r="G20" s="13"/>
      <c r="H20" s="205">
        <v>3</v>
      </c>
      <c r="I20" s="205">
        <v>80</v>
      </c>
      <c r="J20" s="205">
        <v>37</v>
      </c>
      <c r="K20" s="205">
        <v>49</v>
      </c>
      <c r="L20" s="211">
        <v>20</v>
      </c>
    </row>
    <row r="21" spans="1:12" s="14" customFormat="1" ht="16.5" customHeight="1">
      <c r="A21" s="13"/>
      <c r="B21" s="12" t="s">
        <v>8</v>
      </c>
      <c r="C21" s="254">
        <v>-2378</v>
      </c>
      <c r="D21" s="205">
        <v>-2421</v>
      </c>
      <c r="E21" s="140">
        <v>-1.7761255679471288E-2</v>
      </c>
      <c r="F21" s="140">
        <v>-1.7761255679471288E-2</v>
      </c>
      <c r="G21" s="13"/>
      <c r="H21" s="205">
        <v>-2421</v>
      </c>
      <c r="I21" s="205">
        <v>-2469</v>
      </c>
      <c r="J21" s="205">
        <v>-2474</v>
      </c>
      <c r="K21" s="205">
        <v>-2451</v>
      </c>
      <c r="L21" s="211">
        <v>-2378</v>
      </c>
    </row>
    <row r="22" spans="1:12" s="15" customFormat="1" ht="16.5" customHeight="1">
      <c r="A22" s="16"/>
      <c r="B22" s="40" t="s">
        <v>37</v>
      </c>
      <c r="C22" s="144">
        <v>-22703</v>
      </c>
      <c r="D22" s="207">
        <v>-22141</v>
      </c>
      <c r="E22" s="295">
        <v>2.5382774039113043E-2</v>
      </c>
      <c r="F22" s="80">
        <v>2.5382774039113043E-2</v>
      </c>
      <c r="G22" s="13"/>
      <c r="H22" s="207">
        <v>-22141</v>
      </c>
      <c r="I22" s="207">
        <v>-21566</v>
      </c>
      <c r="J22" s="207">
        <v>-21841</v>
      </c>
      <c r="K22" s="207">
        <v>-24500</v>
      </c>
      <c r="L22" s="213">
        <v>-22703</v>
      </c>
    </row>
    <row r="23" spans="1:12" s="15" customFormat="1" ht="16.5" customHeight="1">
      <c r="A23" s="16"/>
      <c r="B23" s="125" t="s">
        <v>102</v>
      </c>
      <c r="C23" s="255">
        <v>39630</v>
      </c>
      <c r="D23" s="206">
        <v>33530</v>
      </c>
      <c r="E23" s="296">
        <v>0.18192663286609001</v>
      </c>
      <c r="F23" s="142">
        <v>0.18192663286609001</v>
      </c>
      <c r="G23" s="13"/>
      <c r="H23" s="206">
        <v>33530</v>
      </c>
      <c r="I23" s="206">
        <v>38753</v>
      </c>
      <c r="J23" s="206">
        <v>42575</v>
      </c>
      <c r="K23" s="206">
        <v>37822</v>
      </c>
      <c r="L23" s="212">
        <v>39630</v>
      </c>
    </row>
    <row r="24" spans="1:12" s="14" customFormat="1" ht="16.5" customHeight="1">
      <c r="A24" s="13"/>
      <c r="B24" s="41" t="s">
        <v>131</v>
      </c>
      <c r="C24" s="254">
        <v>-1086</v>
      </c>
      <c r="D24" s="205">
        <v>-730</v>
      </c>
      <c r="E24" s="140">
        <v>0.48767123287671232</v>
      </c>
      <c r="F24" s="140">
        <v>0.48767123287671232</v>
      </c>
      <c r="G24" s="13"/>
      <c r="H24" s="205">
        <v>-730</v>
      </c>
      <c r="I24" s="205">
        <v>301</v>
      </c>
      <c r="J24" s="205">
        <v>1158</v>
      </c>
      <c r="K24" s="205">
        <v>-2760</v>
      </c>
      <c r="L24" s="211">
        <v>-1086</v>
      </c>
    </row>
    <row r="25" spans="1:12" s="15" customFormat="1" ht="16.5" customHeight="1">
      <c r="A25" s="16"/>
      <c r="B25" s="125" t="s">
        <v>134</v>
      </c>
      <c r="C25" s="255">
        <v>38544</v>
      </c>
      <c r="D25" s="206">
        <v>32800</v>
      </c>
      <c r="E25" s="296">
        <v>0.17512195121951213</v>
      </c>
      <c r="F25" s="142">
        <v>0.17512195121951213</v>
      </c>
      <c r="G25" s="13"/>
      <c r="H25" s="206">
        <v>32800</v>
      </c>
      <c r="I25" s="206">
        <v>39054</v>
      </c>
      <c r="J25" s="206">
        <v>43733</v>
      </c>
      <c r="K25" s="206">
        <v>35062</v>
      </c>
      <c r="L25" s="212">
        <v>38544</v>
      </c>
    </row>
    <row r="26" spans="1:12" s="14" customFormat="1" ht="16.5" customHeight="1">
      <c r="A26" s="13"/>
      <c r="B26" s="12" t="s">
        <v>38</v>
      </c>
      <c r="C26" s="254">
        <v>-2707</v>
      </c>
      <c r="D26" s="205">
        <v>-2455</v>
      </c>
      <c r="E26" s="140">
        <v>0.1026476578411406</v>
      </c>
      <c r="F26" s="140">
        <v>0.1026476578411406</v>
      </c>
      <c r="G26" s="13"/>
      <c r="H26" s="205">
        <v>-2455</v>
      </c>
      <c r="I26" s="205">
        <v>-1166</v>
      </c>
      <c r="J26" s="205">
        <v>-2553</v>
      </c>
      <c r="K26" s="205">
        <v>-2589</v>
      </c>
      <c r="L26" s="211">
        <v>-2707</v>
      </c>
    </row>
    <row r="27" spans="1:12" s="14" customFormat="1" ht="16.5" customHeight="1">
      <c r="A27" s="13"/>
      <c r="B27" s="42" t="s">
        <v>39</v>
      </c>
      <c r="C27" s="254">
        <v>-2568</v>
      </c>
      <c r="D27" s="205">
        <v>-2377</v>
      </c>
      <c r="E27" s="140">
        <v>8.0353386621792255E-2</v>
      </c>
      <c r="F27" s="140">
        <v>8.0353386621792255E-2</v>
      </c>
      <c r="G27" s="13"/>
      <c r="H27" s="205">
        <v>-2377</v>
      </c>
      <c r="I27" s="205">
        <v>-2443</v>
      </c>
      <c r="J27" s="205">
        <v>-2418</v>
      </c>
      <c r="K27" s="205">
        <v>-2499</v>
      </c>
      <c r="L27" s="211">
        <v>-2568</v>
      </c>
    </row>
    <row r="28" spans="1:12" s="14" customFormat="1" ht="16.5" customHeight="1">
      <c r="A28" s="13"/>
      <c r="B28" s="43" t="s">
        <v>82</v>
      </c>
      <c r="C28" s="254">
        <v>-2568</v>
      </c>
      <c r="D28" s="205">
        <v>-2377</v>
      </c>
      <c r="E28" s="140">
        <v>8.0353386621792255E-2</v>
      </c>
      <c r="F28" s="140">
        <v>8.0353386621792255E-2</v>
      </c>
      <c r="G28" s="13"/>
      <c r="H28" s="205">
        <v>-2377</v>
      </c>
      <c r="I28" s="205">
        <v>-2443</v>
      </c>
      <c r="J28" s="205">
        <v>-2418</v>
      </c>
      <c r="K28" s="205">
        <v>-2499</v>
      </c>
      <c r="L28" s="211">
        <v>-2568</v>
      </c>
    </row>
    <row r="29" spans="1:12" s="14" customFormat="1" ht="16.5" customHeight="1">
      <c r="A29" s="13"/>
      <c r="B29" s="43" t="s">
        <v>83</v>
      </c>
      <c r="C29" s="254">
        <v>0</v>
      </c>
      <c r="D29" s="205">
        <v>0</v>
      </c>
      <c r="E29" s="140" t="s">
        <v>136</v>
      </c>
      <c r="F29" s="140" t="s">
        <v>136</v>
      </c>
      <c r="G29" s="13"/>
      <c r="H29" s="205">
        <v>0</v>
      </c>
      <c r="I29" s="205">
        <v>0</v>
      </c>
      <c r="J29" s="205">
        <v>0</v>
      </c>
      <c r="K29" s="205">
        <v>0</v>
      </c>
      <c r="L29" s="211">
        <v>0</v>
      </c>
    </row>
    <row r="30" spans="1:12" s="14" customFormat="1" ht="16.5" customHeight="1">
      <c r="A30" s="13"/>
      <c r="B30" s="43" t="s">
        <v>84</v>
      </c>
      <c r="C30" s="254">
        <v>0</v>
      </c>
      <c r="D30" s="205">
        <v>0</v>
      </c>
      <c r="E30" s="140" t="s">
        <v>136</v>
      </c>
      <c r="F30" s="140" t="s">
        <v>136</v>
      </c>
      <c r="G30" s="13"/>
      <c r="H30" s="205">
        <v>0</v>
      </c>
      <c r="I30" s="205">
        <v>0</v>
      </c>
      <c r="J30" s="205">
        <v>0</v>
      </c>
      <c r="K30" s="205">
        <v>0</v>
      </c>
      <c r="L30" s="211">
        <v>0</v>
      </c>
    </row>
    <row r="31" spans="1:12" s="14" customFormat="1" ht="16.5" customHeight="1">
      <c r="A31" s="13"/>
      <c r="B31" s="12" t="s">
        <v>9</v>
      </c>
      <c r="C31" s="254">
        <v>-207</v>
      </c>
      <c r="D31" s="205">
        <v>0</v>
      </c>
      <c r="E31" s="140" t="s">
        <v>136</v>
      </c>
      <c r="F31" s="140" t="s">
        <v>136</v>
      </c>
      <c r="G31" s="13"/>
      <c r="H31" s="205">
        <v>0</v>
      </c>
      <c r="I31" s="205">
        <v>0</v>
      </c>
      <c r="J31" s="205">
        <v>-106</v>
      </c>
      <c r="K31" s="205">
        <v>-1069</v>
      </c>
      <c r="L31" s="211">
        <v>-207</v>
      </c>
    </row>
    <row r="32" spans="1:12" s="15" customFormat="1" ht="16.5" customHeight="1">
      <c r="A32" s="13"/>
      <c r="B32" s="12" t="s">
        <v>10</v>
      </c>
      <c r="C32" s="254">
        <v>687</v>
      </c>
      <c r="D32" s="205">
        <v>-431</v>
      </c>
      <c r="E32" s="140" t="s">
        <v>136</v>
      </c>
      <c r="F32" s="140" t="s">
        <v>136</v>
      </c>
      <c r="G32" s="13"/>
      <c r="H32" s="205">
        <v>-431</v>
      </c>
      <c r="I32" s="205">
        <v>434</v>
      </c>
      <c r="J32" s="205">
        <v>-715</v>
      </c>
      <c r="K32" s="205">
        <v>916</v>
      </c>
      <c r="L32" s="211">
        <v>687</v>
      </c>
    </row>
    <row r="33" spans="1:12" s="15" customFormat="1" ht="16.5" customHeight="1">
      <c r="A33" s="16"/>
      <c r="B33" s="125" t="s">
        <v>103</v>
      </c>
      <c r="C33" s="255">
        <v>36317</v>
      </c>
      <c r="D33" s="206">
        <v>29914</v>
      </c>
      <c r="E33" s="296">
        <v>0.21404693454569768</v>
      </c>
      <c r="F33" s="296">
        <v>0.21404693454569768</v>
      </c>
      <c r="G33" s="13"/>
      <c r="H33" s="206">
        <v>29914</v>
      </c>
      <c r="I33" s="206">
        <v>38322</v>
      </c>
      <c r="J33" s="206">
        <v>40359</v>
      </c>
      <c r="K33" s="206">
        <v>32320</v>
      </c>
      <c r="L33" s="212">
        <v>36317</v>
      </c>
    </row>
    <row r="34" spans="1:12" ht="16.5" customHeight="1">
      <c r="A34" s="16"/>
      <c r="B34" s="125" t="s">
        <v>106</v>
      </c>
      <c r="C34" s="255">
        <v>31312</v>
      </c>
      <c r="D34" s="206">
        <v>25933</v>
      </c>
      <c r="E34" s="296">
        <v>0.20741911849766703</v>
      </c>
      <c r="F34" s="296">
        <v>0.20741911849766703</v>
      </c>
      <c r="G34" s="13"/>
      <c r="H34" s="206">
        <v>25933</v>
      </c>
      <c r="I34" s="206">
        <v>32665</v>
      </c>
      <c r="J34" s="206">
        <v>34889</v>
      </c>
      <c r="K34" s="206">
        <v>29502</v>
      </c>
      <c r="L34" s="212">
        <v>31312</v>
      </c>
    </row>
    <row r="35" spans="1:12" s="15" customFormat="1" ht="16.5" customHeight="1">
      <c r="A35" s="13"/>
      <c r="B35" s="12" t="s">
        <v>178</v>
      </c>
      <c r="C35" s="254">
        <v>0</v>
      </c>
      <c r="D35" s="205">
        <v>0</v>
      </c>
      <c r="E35" s="140" t="s">
        <v>136</v>
      </c>
      <c r="F35" s="140" t="s">
        <v>136</v>
      </c>
      <c r="G35" s="13"/>
      <c r="H35" s="205">
        <v>0</v>
      </c>
      <c r="I35" s="205">
        <v>0</v>
      </c>
      <c r="J35" s="205">
        <v>0</v>
      </c>
      <c r="K35" s="205">
        <v>0</v>
      </c>
      <c r="L35" s="211">
        <v>0</v>
      </c>
    </row>
    <row r="36" spans="1:12" ht="16.5" customHeight="1">
      <c r="A36" s="16"/>
      <c r="B36" s="125" t="s">
        <v>179</v>
      </c>
      <c r="C36" s="255">
        <v>31312</v>
      </c>
      <c r="D36" s="206">
        <v>25933</v>
      </c>
      <c r="E36" s="296">
        <v>0.20741911849766703</v>
      </c>
      <c r="F36" s="296">
        <v>0.20741911849766703</v>
      </c>
      <c r="G36" s="13"/>
      <c r="H36" s="206">
        <v>25933</v>
      </c>
      <c r="I36" s="206">
        <v>32665</v>
      </c>
      <c r="J36" s="206">
        <v>34889</v>
      </c>
      <c r="K36" s="206">
        <v>29502</v>
      </c>
      <c r="L36" s="212">
        <v>31312</v>
      </c>
    </row>
    <row r="37" spans="1:12" ht="16.5" customHeight="1">
      <c r="A37" s="16"/>
      <c r="B37" s="125" t="s">
        <v>200</v>
      </c>
      <c r="C37" s="255">
        <v>31596.5</v>
      </c>
      <c r="D37" s="206">
        <v>25283.477999999999</v>
      </c>
      <c r="E37" s="296">
        <v>0.24968961944238854</v>
      </c>
      <c r="F37" s="296">
        <v>0.24968961944238854</v>
      </c>
      <c r="G37" s="13"/>
      <c r="H37" s="206">
        <v>25283.477999999999</v>
      </c>
      <c r="I37" s="206">
        <v>32312.312000000002</v>
      </c>
      <c r="J37" s="206">
        <v>34788.180999999997</v>
      </c>
      <c r="K37" s="206">
        <v>28798.65</v>
      </c>
      <c r="L37" s="212">
        <v>31596.5</v>
      </c>
    </row>
    <row r="38" spans="1:12" ht="16.5" customHeight="1">
      <c r="B38" s="9"/>
      <c r="C38" s="144"/>
      <c r="D38" s="10"/>
      <c r="E38" s="301"/>
      <c r="F38" s="64"/>
      <c r="G38" s="13"/>
      <c r="H38" s="10"/>
      <c r="I38" s="10"/>
      <c r="J38" s="10"/>
      <c r="K38" s="10"/>
      <c r="L38" s="218"/>
    </row>
    <row r="39" spans="1:12" ht="23.8" thickBot="1">
      <c r="A39" s="136"/>
      <c r="B39" s="121" t="s">
        <v>109</v>
      </c>
      <c r="C39" s="149"/>
      <c r="D39" s="171"/>
      <c r="E39" s="302"/>
      <c r="F39" s="121"/>
      <c r="G39" s="13"/>
      <c r="H39" s="121"/>
      <c r="I39" s="121"/>
      <c r="J39" s="121"/>
      <c r="K39" s="121"/>
      <c r="L39" s="208"/>
    </row>
    <row r="40" spans="1:12" ht="16.5" customHeight="1">
      <c r="A40" s="148"/>
      <c r="B40" s="145"/>
      <c r="C40" s="150"/>
      <c r="D40" s="172"/>
      <c r="E40" s="303"/>
      <c r="F40" s="145"/>
      <c r="G40" s="13"/>
      <c r="H40" s="145"/>
      <c r="I40" s="145"/>
      <c r="J40" s="145"/>
      <c r="K40" s="145"/>
      <c r="L40" s="221"/>
    </row>
    <row r="41" spans="1:12" ht="16.5" customHeight="1">
      <c r="B41" s="40" t="s">
        <v>13</v>
      </c>
      <c r="C41" s="151">
        <v>0.36422119904384515</v>
      </c>
      <c r="D41" s="81">
        <v>0.39771155538790393</v>
      </c>
      <c r="E41" s="152">
        <v>-3.3490356344058778</v>
      </c>
      <c r="F41" s="89"/>
      <c r="G41" s="13"/>
      <c r="H41" s="81">
        <v>0.39771155538790393</v>
      </c>
      <c r="I41" s="81">
        <v>0.3575324524610819</v>
      </c>
      <c r="J41" s="81">
        <v>0.33906172379533034</v>
      </c>
      <c r="K41" s="81">
        <v>0.39311960463399764</v>
      </c>
      <c r="L41" s="215">
        <v>0.36422119904384515</v>
      </c>
    </row>
    <row r="42" spans="1:12" ht="16.5" customHeight="1">
      <c r="B42" s="40" t="s">
        <v>47</v>
      </c>
      <c r="C42" s="153">
        <v>14.123754194005565</v>
      </c>
      <c r="D42" s="83">
        <v>10.888658064253896</v>
      </c>
      <c r="E42" s="154">
        <v>3.2350961297516694</v>
      </c>
      <c r="F42" s="90"/>
      <c r="G42" s="13"/>
      <c r="H42" s="83">
        <v>10.888658064253896</v>
      </c>
      <c r="I42" s="83">
        <v>-4.304586690854344</v>
      </c>
      <c r="J42" s="83">
        <v>-16.068991200735592</v>
      </c>
      <c r="K42" s="83">
        <v>37.251733141945806</v>
      </c>
      <c r="L42" s="216">
        <v>14.123754194005565</v>
      </c>
    </row>
    <row r="43" spans="1:12" ht="16.5" customHeight="1">
      <c r="B43" s="40"/>
      <c r="C43" s="151"/>
      <c r="D43" s="81"/>
      <c r="E43" s="154"/>
      <c r="F43" s="90"/>
      <c r="G43" s="13"/>
      <c r="H43" s="83"/>
      <c r="I43" s="83"/>
      <c r="J43" s="83"/>
      <c r="K43" s="83"/>
      <c r="L43" s="216"/>
    </row>
    <row r="44" spans="1:12" ht="23.8" thickBot="1">
      <c r="A44" s="136"/>
      <c r="B44" s="121" t="s">
        <v>113</v>
      </c>
      <c r="C44" s="149"/>
      <c r="D44" s="171"/>
      <c r="E44" s="304"/>
      <c r="F44" s="171"/>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49">
        <v>3128002</v>
      </c>
      <c r="D46" s="248">
        <v>2732796</v>
      </c>
      <c r="E46" s="295">
        <v>0.14461599036298356</v>
      </c>
      <c r="F46" s="90"/>
      <c r="G46" s="13"/>
      <c r="H46" s="248">
        <v>2732796</v>
      </c>
      <c r="I46" s="248">
        <v>2861237</v>
      </c>
      <c r="J46" s="248">
        <v>2903904</v>
      </c>
      <c r="K46" s="248">
        <v>3023337</v>
      </c>
      <c r="L46" s="250">
        <v>3128002</v>
      </c>
    </row>
    <row r="47" spans="1:12" ht="16.5" customHeight="1">
      <c r="B47" s="40" t="s">
        <v>89</v>
      </c>
      <c r="C47" s="249">
        <v>4286171</v>
      </c>
      <c r="D47" s="248">
        <v>3841817</v>
      </c>
      <c r="E47" s="295">
        <v>0.1156624586751529</v>
      </c>
      <c r="F47" s="90"/>
      <c r="G47" s="13"/>
      <c r="H47" s="248">
        <v>3841817</v>
      </c>
      <c r="I47" s="248">
        <v>3918646</v>
      </c>
      <c r="J47" s="248">
        <v>4097544</v>
      </c>
      <c r="K47" s="248">
        <v>4153053</v>
      </c>
      <c r="L47" s="250">
        <v>4286171</v>
      </c>
    </row>
    <row r="48" spans="1:12" ht="16.5" customHeight="1">
      <c r="B48" s="40" t="s">
        <v>45</v>
      </c>
      <c r="C48" s="249">
        <v>2796032</v>
      </c>
      <c r="D48" s="248">
        <v>2569323</v>
      </c>
      <c r="E48" s="295">
        <v>8.8236862395269178E-2</v>
      </c>
      <c r="F48" s="90"/>
      <c r="G48" s="13"/>
      <c r="H48" s="248">
        <v>2569323</v>
      </c>
      <c r="I48" s="248">
        <v>2678001</v>
      </c>
      <c r="J48" s="248">
        <v>2619918.5</v>
      </c>
      <c r="K48" s="248">
        <v>2750439</v>
      </c>
      <c r="L48" s="250">
        <v>2796032</v>
      </c>
    </row>
    <row r="49" spans="1:12" ht="16.5" customHeight="1">
      <c r="B49" s="40"/>
      <c r="C49" s="156"/>
      <c r="D49" s="84"/>
      <c r="E49" s="295"/>
      <c r="F49" s="90"/>
      <c r="G49" s="13"/>
      <c r="H49" s="84"/>
      <c r="I49" s="84"/>
      <c r="J49" s="84"/>
      <c r="K49" s="84"/>
      <c r="L49" s="217"/>
    </row>
    <row r="50" spans="1:12" ht="23.8" thickBot="1">
      <c r="A50" s="136"/>
      <c r="B50" s="121" t="s">
        <v>115</v>
      </c>
      <c r="C50" s="149"/>
      <c r="D50" s="171"/>
      <c r="E50" s="304"/>
      <c r="F50" s="171"/>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1452.3073300000001</v>
      </c>
      <c r="D52" s="47">
        <v>1467.81</v>
      </c>
      <c r="E52" s="295">
        <v>-1.056176889379401E-2</v>
      </c>
      <c r="F52" s="89"/>
      <c r="G52" s="13"/>
      <c r="H52" s="47">
        <v>1467.81</v>
      </c>
      <c r="I52" s="47">
        <v>1461.86</v>
      </c>
      <c r="J52" s="47">
        <v>1452.64</v>
      </c>
      <c r="K52" s="47">
        <v>1459.49</v>
      </c>
      <c r="L52" s="218">
        <v>1452.3073300000001</v>
      </c>
    </row>
    <row r="53" spans="1:12" ht="11.55">
      <c r="B53" s="40" t="s">
        <v>180</v>
      </c>
      <c r="C53" s="157">
        <v>0.35184540038320938</v>
      </c>
      <c r="D53" s="44">
        <v>0.30743809586626636</v>
      </c>
      <c r="E53" s="152">
        <v>4.4407304516943027</v>
      </c>
      <c r="F53" s="91"/>
      <c r="G53" s="13"/>
      <c r="H53" s="44">
        <v>0.3074380948861713</v>
      </c>
      <c r="I53" s="44">
        <v>0.37460198045482818</v>
      </c>
      <c r="J53" s="44">
        <v>0.40907335345437973</v>
      </c>
      <c r="K53" s="44">
        <v>0.33289012301601251</v>
      </c>
      <c r="L53" s="157">
        <v>0.35184540342592868</v>
      </c>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12" customFormat="1" ht="25.3"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ht="11.55">
      <c r="C59" s="5"/>
      <c r="D59" s="5"/>
      <c r="G59" s="96"/>
      <c r="I59" s="5"/>
      <c r="J59" s="5"/>
      <c r="K59" s="5"/>
      <c r="L59" s="5"/>
    </row>
  </sheetData>
  <mergeCells count="3">
    <mergeCell ref="B54:L54"/>
    <mergeCell ref="B58:L58"/>
    <mergeCell ref="B57:L57"/>
  </mergeCells>
  <phoneticPr fontId="5" type="noConversion"/>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00B050"/>
    <pageSetUpPr fitToPage="1"/>
  </sheetPr>
  <dimension ref="A1:L59"/>
  <sheetViews>
    <sheetView showGridLines="0" topLeftCell="A20" zoomScale="70" zoomScaleNormal="70" zoomScaleSheetLayoutView="50" workbookViewId="0">
      <selection activeCell="L59" sqref="L59"/>
    </sheetView>
  </sheetViews>
  <sheetFormatPr defaultColWidth="9.125" defaultRowHeight="11.55"/>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B3" s="16"/>
      <c r="E3" s="13"/>
      <c r="F3" s="13"/>
      <c r="G3" s="13"/>
    </row>
    <row r="4" spans="1:12">
      <c r="E4" s="13"/>
      <c r="F4" s="13"/>
      <c r="G4" s="13"/>
    </row>
    <row r="5" spans="1:12" ht="12.75" customHeight="1">
      <c r="E5" s="13"/>
      <c r="F5" s="13"/>
      <c r="G5" s="13"/>
    </row>
    <row r="6" spans="1:12" ht="17.7">
      <c r="H6" s="129" t="s">
        <v>216</v>
      </c>
      <c r="I6" s="130"/>
      <c r="J6" s="130"/>
      <c r="K6" s="130"/>
      <c r="L6" s="129" t="s">
        <v>217</v>
      </c>
    </row>
    <row r="7" spans="1:12" s="14" customFormat="1" ht="23.8" thickBot="1">
      <c r="A7" s="13"/>
      <c r="B7" s="145" t="s">
        <v>174</v>
      </c>
      <c r="C7" s="131" t="s">
        <v>199</v>
      </c>
      <c r="D7" s="158" t="s">
        <v>187</v>
      </c>
      <c r="E7" s="132" t="s">
        <v>107</v>
      </c>
      <c r="F7" s="132" t="s">
        <v>118</v>
      </c>
      <c r="G7" s="96"/>
      <c r="H7" s="132" t="s">
        <v>76</v>
      </c>
      <c r="I7" s="132" t="s">
        <v>77</v>
      </c>
      <c r="J7" s="132" t="s">
        <v>78</v>
      </c>
      <c r="K7" s="133" t="s">
        <v>79</v>
      </c>
      <c r="L7" s="335" t="s">
        <v>76</v>
      </c>
    </row>
    <row r="8" spans="1:12" s="14" customFormat="1" ht="14.95" customHeight="1">
      <c r="A8" s="13"/>
      <c r="B8" s="13"/>
      <c r="C8" s="134"/>
      <c r="D8" s="38"/>
      <c r="E8" s="19"/>
      <c r="F8" s="19"/>
      <c r="G8" s="96"/>
      <c r="H8" s="39"/>
      <c r="I8" s="39"/>
      <c r="J8" s="39"/>
      <c r="K8" s="39"/>
      <c r="L8" s="220"/>
    </row>
    <row r="9" spans="1:12" s="74" customFormat="1" ht="23.8" thickBot="1">
      <c r="A9" s="136"/>
      <c r="B9" s="121" t="s">
        <v>123</v>
      </c>
      <c r="C9" s="137"/>
      <c r="D9" s="121"/>
      <c r="E9" s="121"/>
      <c r="F9" s="121"/>
      <c r="G9" s="96"/>
      <c r="H9" s="121"/>
      <c r="I9" s="121"/>
      <c r="J9" s="121"/>
      <c r="K9" s="121"/>
      <c r="L9" s="208"/>
    </row>
    <row r="10" spans="1:12" s="74" customFormat="1" ht="23.95" customHeight="1">
      <c r="A10" s="13"/>
      <c r="B10" s="16"/>
      <c r="C10" s="138"/>
      <c r="D10" s="13"/>
      <c r="E10" s="13"/>
      <c r="F10" s="13"/>
      <c r="G10" s="96"/>
      <c r="H10" s="13"/>
      <c r="I10" s="13"/>
      <c r="J10" s="13"/>
      <c r="K10" s="13"/>
      <c r="L10" s="209"/>
    </row>
    <row r="11" spans="1:12" s="14" customFormat="1" ht="16.5" customHeight="1">
      <c r="A11" s="13"/>
      <c r="B11" s="12" t="s">
        <v>6</v>
      </c>
      <c r="C11" s="211">
        <v>56271</v>
      </c>
      <c r="D11" s="205">
        <v>57498</v>
      </c>
      <c r="E11" s="140">
        <v>-2.133987269122406E-2</v>
      </c>
      <c r="F11" s="140">
        <v>-1.9602349174352995E-2</v>
      </c>
      <c r="G11" s="13"/>
      <c r="H11" s="205">
        <v>57498</v>
      </c>
      <c r="I11" s="205">
        <v>57856</v>
      </c>
      <c r="J11" s="205">
        <v>59633</v>
      </c>
      <c r="K11" s="205">
        <v>61013</v>
      </c>
      <c r="L11" s="211">
        <v>56271</v>
      </c>
    </row>
    <row r="12" spans="1:12" s="14" customFormat="1" ht="16.5" customHeight="1">
      <c r="A12" s="13"/>
      <c r="B12" s="12" t="s">
        <v>95</v>
      </c>
      <c r="C12" s="211">
        <v>0</v>
      </c>
      <c r="D12" s="205">
        <v>0</v>
      </c>
      <c r="E12" s="140" t="s">
        <v>136</v>
      </c>
      <c r="F12" s="140" t="s">
        <v>136</v>
      </c>
      <c r="G12" s="13"/>
      <c r="H12" s="205">
        <v>0</v>
      </c>
      <c r="I12" s="205">
        <v>0</v>
      </c>
      <c r="J12" s="205">
        <v>0</v>
      </c>
      <c r="K12" s="205">
        <v>0</v>
      </c>
      <c r="L12" s="211">
        <v>0</v>
      </c>
    </row>
    <row r="13" spans="1:12" s="14" customFormat="1" ht="16.5" customHeight="1">
      <c r="A13" s="13"/>
      <c r="B13" s="12" t="s">
        <v>96</v>
      </c>
      <c r="C13" s="211">
        <v>19977</v>
      </c>
      <c r="D13" s="205">
        <v>20669</v>
      </c>
      <c r="E13" s="140">
        <v>-3.3480090957472508E-2</v>
      </c>
      <c r="F13" s="140">
        <v>-3.1764121375800092E-2</v>
      </c>
      <c r="G13" s="13"/>
      <c r="H13" s="205">
        <v>20669</v>
      </c>
      <c r="I13" s="205">
        <v>18925</v>
      </c>
      <c r="J13" s="205">
        <v>20581</v>
      </c>
      <c r="K13" s="205">
        <v>22229</v>
      </c>
      <c r="L13" s="211">
        <v>19977</v>
      </c>
    </row>
    <row r="14" spans="1:12" s="14" customFormat="1" ht="16.5" customHeight="1">
      <c r="A14" s="13"/>
      <c r="B14" s="12" t="s">
        <v>185</v>
      </c>
      <c r="C14" s="211">
        <v>0</v>
      </c>
      <c r="D14" s="205">
        <v>0</v>
      </c>
      <c r="E14" s="140" t="s">
        <v>136</v>
      </c>
      <c r="F14" s="140" t="s">
        <v>136</v>
      </c>
      <c r="G14" s="13"/>
      <c r="H14" s="205">
        <v>0</v>
      </c>
      <c r="I14" s="205">
        <v>0</v>
      </c>
      <c r="J14" s="205">
        <v>0</v>
      </c>
      <c r="K14" s="205">
        <v>0</v>
      </c>
      <c r="L14" s="211">
        <v>0</v>
      </c>
    </row>
    <row r="15" spans="1:12" s="14" customFormat="1" ht="16.5" customHeight="1">
      <c r="A15" s="13"/>
      <c r="B15" s="12" t="s">
        <v>97</v>
      </c>
      <c r="C15" s="211">
        <v>583</v>
      </c>
      <c r="D15" s="205">
        <v>1743</v>
      </c>
      <c r="E15" s="140">
        <v>-0.66551921973608719</v>
      </c>
      <c r="F15" s="140">
        <v>-0.66492537784641526</v>
      </c>
      <c r="G15" s="13"/>
      <c r="H15" s="205">
        <v>1743</v>
      </c>
      <c r="I15" s="205">
        <v>2715</v>
      </c>
      <c r="J15" s="205">
        <v>1546</v>
      </c>
      <c r="K15" s="205">
        <v>980</v>
      </c>
      <c r="L15" s="211">
        <v>583</v>
      </c>
    </row>
    <row r="16" spans="1:12" s="14" customFormat="1" ht="16.5" customHeight="1">
      <c r="A16" s="13"/>
      <c r="B16" s="12" t="s">
        <v>98</v>
      </c>
      <c r="C16" s="211">
        <v>-39</v>
      </c>
      <c r="D16" s="205">
        <v>-184</v>
      </c>
      <c r="E16" s="140">
        <v>-0.78804347826086962</v>
      </c>
      <c r="F16" s="140">
        <v>-0.78773674227160706</v>
      </c>
      <c r="G16" s="13"/>
      <c r="H16" s="205">
        <v>-184</v>
      </c>
      <c r="I16" s="205">
        <v>-342</v>
      </c>
      <c r="J16" s="205">
        <v>-261</v>
      </c>
      <c r="K16" s="205">
        <v>-279</v>
      </c>
      <c r="L16" s="211">
        <v>-39</v>
      </c>
    </row>
    <row r="17" spans="1:12" s="15" customFormat="1" ht="16.5" customHeight="1">
      <c r="A17" s="16"/>
      <c r="B17" s="125" t="s">
        <v>99</v>
      </c>
      <c r="C17" s="212">
        <v>76792</v>
      </c>
      <c r="D17" s="206">
        <v>79726</v>
      </c>
      <c r="E17" s="296">
        <v>-3.6801043574241743E-2</v>
      </c>
      <c r="F17" s="142">
        <v>-3.5090666776033674E-2</v>
      </c>
      <c r="G17" s="13"/>
      <c r="H17" s="206">
        <v>79726</v>
      </c>
      <c r="I17" s="206">
        <v>79154</v>
      </c>
      <c r="J17" s="206">
        <v>81499</v>
      </c>
      <c r="K17" s="206">
        <v>83943</v>
      </c>
      <c r="L17" s="212">
        <v>76792</v>
      </c>
    </row>
    <row r="18" spans="1:12" s="14" customFormat="1" ht="16.5" customHeight="1">
      <c r="A18" s="13"/>
      <c r="B18" s="12" t="s">
        <v>100</v>
      </c>
      <c r="C18" s="211">
        <v>-12291</v>
      </c>
      <c r="D18" s="205">
        <v>-11063</v>
      </c>
      <c r="E18" s="140">
        <v>0.11100063273976324</v>
      </c>
      <c r="F18" s="140">
        <v>0.11297007964607109</v>
      </c>
      <c r="G18" s="13"/>
      <c r="H18" s="205">
        <v>-11063</v>
      </c>
      <c r="I18" s="205">
        <v>-11594</v>
      </c>
      <c r="J18" s="205">
        <v>-11457</v>
      </c>
      <c r="K18" s="205">
        <v>-13822</v>
      </c>
      <c r="L18" s="211">
        <v>-12291</v>
      </c>
    </row>
    <row r="19" spans="1:12" s="14" customFormat="1" ht="16.5" customHeight="1">
      <c r="A19" s="13"/>
      <c r="B19" s="12" t="s">
        <v>101</v>
      </c>
      <c r="C19" s="211">
        <v>-8463</v>
      </c>
      <c r="D19" s="205">
        <v>-7890</v>
      </c>
      <c r="E19" s="140">
        <v>7.2623574144486724E-2</v>
      </c>
      <c r="F19" s="140">
        <v>7.4532177383686227E-2</v>
      </c>
      <c r="G19" s="13"/>
      <c r="H19" s="205">
        <v>-7890</v>
      </c>
      <c r="I19" s="205">
        <v>-8346</v>
      </c>
      <c r="J19" s="205">
        <v>-8405</v>
      </c>
      <c r="K19" s="205">
        <v>-11126</v>
      </c>
      <c r="L19" s="211">
        <v>-8463</v>
      </c>
    </row>
    <row r="20" spans="1:12" s="14" customFormat="1" ht="16.5" customHeight="1">
      <c r="A20" s="13"/>
      <c r="B20" s="12" t="s">
        <v>7</v>
      </c>
      <c r="C20" s="211">
        <v>33</v>
      </c>
      <c r="D20" s="205">
        <v>44</v>
      </c>
      <c r="E20" s="140">
        <v>-0.25</v>
      </c>
      <c r="F20" s="140">
        <v>-0.24866843903747815</v>
      </c>
      <c r="G20" s="13"/>
      <c r="H20" s="205">
        <v>44</v>
      </c>
      <c r="I20" s="205">
        <v>80</v>
      </c>
      <c r="J20" s="205">
        <v>62</v>
      </c>
      <c r="K20" s="205">
        <v>82</v>
      </c>
      <c r="L20" s="211">
        <v>33</v>
      </c>
    </row>
    <row r="21" spans="1:12" s="14" customFormat="1" ht="16.5" customHeight="1">
      <c r="A21" s="13"/>
      <c r="B21" s="12" t="s">
        <v>8</v>
      </c>
      <c r="C21" s="211">
        <v>-2285</v>
      </c>
      <c r="D21" s="205">
        <v>-2725</v>
      </c>
      <c r="E21" s="140">
        <v>-0.16146788990825689</v>
      </c>
      <c r="F21" s="140">
        <v>-0.1599791514367318</v>
      </c>
      <c r="G21" s="13"/>
      <c r="H21" s="205">
        <v>-2725</v>
      </c>
      <c r="I21" s="205">
        <v>-2292</v>
      </c>
      <c r="J21" s="205">
        <v>-2587</v>
      </c>
      <c r="K21" s="205">
        <v>-2609</v>
      </c>
      <c r="L21" s="211">
        <v>-2285</v>
      </c>
    </row>
    <row r="22" spans="1:12" s="15" customFormat="1" ht="16.5" customHeight="1">
      <c r="A22" s="16"/>
      <c r="B22" s="40" t="s">
        <v>37</v>
      </c>
      <c r="C22" s="213">
        <v>-23006</v>
      </c>
      <c r="D22" s="207">
        <v>-21634</v>
      </c>
      <c r="E22" s="295">
        <v>6.3418692798372867E-2</v>
      </c>
      <c r="F22" s="80">
        <v>6.5306697503604294E-2</v>
      </c>
      <c r="G22" s="13"/>
      <c r="H22" s="207">
        <v>-21634</v>
      </c>
      <c r="I22" s="207">
        <v>-22152</v>
      </c>
      <c r="J22" s="207">
        <v>-22387</v>
      </c>
      <c r="K22" s="207">
        <v>-27475</v>
      </c>
      <c r="L22" s="213">
        <v>-23006</v>
      </c>
    </row>
    <row r="23" spans="1:12" s="15" customFormat="1" ht="16.5" customHeight="1">
      <c r="A23" s="16"/>
      <c r="B23" s="125" t="s">
        <v>102</v>
      </c>
      <c r="C23" s="212">
        <v>53786</v>
      </c>
      <c r="D23" s="206">
        <v>58092</v>
      </c>
      <c r="E23" s="296">
        <v>-7.4123803621841233E-2</v>
      </c>
      <c r="F23" s="142">
        <v>-7.2479586789436001E-2</v>
      </c>
      <c r="G23" s="13"/>
      <c r="H23" s="206">
        <v>58092</v>
      </c>
      <c r="I23" s="206">
        <v>57002</v>
      </c>
      <c r="J23" s="206">
        <v>59112</v>
      </c>
      <c r="K23" s="206">
        <v>56468</v>
      </c>
      <c r="L23" s="212">
        <v>53786</v>
      </c>
    </row>
    <row r="24" spans="1:12" s="14" customFormat="1" ht="16.5" customHeight="1">
      <c r="A24" s="13"/>
      <c r="B24" s="41" t="s">
        <v>131</v>
      </c>
      <c r="C24" s="211">
        <v>2204</v>
      </c>
      <c r="D24" s="205">
        <v>1280</v>
      </c>
      <c r="E24" s="140">
        <v>0.72187500000000004</v>
      </c>
      <c r="F24" s="140">
        <v>0.72493203500971237</v>
      </c>
      <c r="G24" s="13"/>
      <c r="H24" s="205">
        <v>1280</v>
      </c>
      <c r="I24" s="205">
        <v>-2654</v>
      </c>
      <c r="J24" s="205">
        <v>1610</v>
      </c>
      <c r="K24" s="205">
        <v>-307</v>
      </c>
      <c r="L24" s="211">
        <v>2204</v>
      </c>
    </row>
    <row r="25" spans="1:12" s="15" customFormat="1" ht="16.5" customHeight="1">
      <c r="A25" s="16"/>
      <c r="B25" s="125" t="s">
        <v>134</v>
      </c>
      <c r="C25" s="212">
        <v>55990</v>
      </c>
      <c r="D25" s="206">
        <v>59372</v>
      </c>
      <c r="E25" s="296">
        <v>-5.6962878124368399E-2</v>
      </c>
      <c r="F25" s="142">
        <v>-5.52881979896237E-2</v>
      </c>
      <c r="G25" s="13"/>
      <c r="H25" s="206">
        <v>59372</v>
      </c>
      <c r="I25" s="206">
        <v>54348</v>
      </c>
      <c r="J25" s="206">
        <v>60722</v>
      </c>
      <c r="K25" s="206">
        <v>56161</v>
      </c>
      <c r="L25" s="212">
        <v>55990</v>
      </c>
    </row>
    <row r="26" spans="1:12" s="14" customFormat="1" ht="16.5" customHeight="1">
      <c r="A26" s="13"/>
      <c r="B26" s="12" t="s">
        <v>38</v>
      </c>
      <c r="C26" s="211">
        <v>-848</v>
      </c>
      <c r="D26" s="205">
        <v>-1487</v>
      </c>
      <c r="E26" s="140">
        <v>-0.42972427706792204</v>
      </c>
      <c r="F26" s="140">
        <v>-0.42871180627068806</v>
      </c>
      <c r="G26" s="13"/>
      <c r="H26" s="205">
        <v>-1487</v>
      </c>
      <c r="I26" s="205">
        <v>3763</v>
      </c>
      <c r="J26" s="205">
        <v>-1558</v>
      </c>
      <c r="K26" s="205">
        <v>-3920</v>
      </c>
      <c r="L26" s="211">
        <v>-848</v>
      </c>
    </row>
    <row r="27" spans="1:12" s="14" customFormat="1" ht="16.5" customHeight="1">
      <c r="A27" s="13"/>
      <c r="B27" s="42" t="s">
        <v>39</v>
      </c>
      <c r="C27" s="211">
        <v>-949</v>
      </c>
      <c r="D27" s="205">
        <v>-1470</v>
      </c>
      <c r="E27" s="140">
        <v>-0.35442176870748299</v>
      </c>
      <c r="F27" s="140">
        <v>-0.35327560315720896</v>
      </c>
      <c r="G27" s="13"/>
      <c r="H27" s="205">
        <v>-1470</v>
      </c>
      <c r="I27" s="205">
        <v>-1479</v>
      </c>
      <c r="J27" s="205">
        <v>-1516</v>
      </c>
      <c r="K27" s="205">
        <v>-1542</v>
      </c>
      <c r="L27" s="211">
        <v>-949</v>
      </c>
    </row>
    <row r="28" spans="1:12" s="14" customFormat="1" ht="16.5" customHeight="1">
      <c r="A28" s="13"/>
      <c r="B28" s="43" t="s">
        <v>82</v>
      </c>
      <c r="C28" s="211">
        <v>-949</v>
      </c>
      <c r="D28" s="205">
        <v>-1470</v>
      </c>
      <c r="E28" s="140">
        <v>-0.35442176870748299</v>
      </c>
      <c r="F28" s="140">
        <v>-0.35327560315720896</v>
      </c>
      <c r="G28" s="13"/>
      <c r="H28" s="205">
        <v>-1470</v>
      </c>
      <c r="I28" s="205">
        <v>-1479</v>
      </c>
      <c r="J28" s="205">
        <v>-1516</v>
      </c>
      <c r="K28" s="205">
        <v>-1542</v>
      </c>
      <c r="L28" s="211">
        <v>-949</v>
      </c>
    </row>
    <row r="29" spans="1:12" s="14" customFormat="1" ht="16.5" customHeight="1">
      <c r="A29" s="13"/>
      <c r="B29" s="43" t="s">
        <v>83</v>
      </c>
      <c r="C29" s="211">
        <v>0</v>
      </c>
      <c r="D29" s="205">
        <v>0</v>
      </c>
      <c r="E29" s="140" t="s">
        <v>136</v>
      </c>
      <c r="F29" s="140" t="s">
        <v>136</v>
      </c>
      <c r="G29" s="13"/>
      <c r="H29" s="205">
        <v>0</v>
      </c>
      <c r="I29" s="205">
        <v>0</v>
      </c>
      <c r="J29" s="205">
        <v>0</v>
      </c>
      <c r="K29" s="205">
        <v>0</v>
      </c>
      <c r="L29" s="211">
        <v>0</v>
      </c>
    </row>
    <row r="30" spans="1:12" s="14" customFormat="1" ht="16.5" customHeight="1">
      <c r="A30" s="13"/>
      <c r="B30" s="43" t="s">
        <v>84</v>
      </c>
      <c r="C30" s="211">
        <v>0</v>
      </c>
      <c r="D30" s="205">
        <v>0</v>
      </c>
      <c r="E30" s="140" t="s">
        <v>136</v>
      </c>
      <c r="F30" s="140" t="s">
        <v>136</v>
      </c>
      <c r="G30" s="13"/>
      <c r="H30" s="205">
        <v>0</v>
      </c>
      <c r="I30" s="205">
        <v>0</v>
      </c>
      <c r="J30" s="205">
        <v>0</v>
      </c>
      <c r="K30" s="205">
        <v>0</v>
      </c>
      <c r="L30" s="211">
        <v>0</v>
      </c>
    </row>
    <row r="31" spans="1:12" s="14" customFormat="1" ht="16.5" customHeight="1">
      <c r="A31" s="13"/>
      <c r="B31" s="12" t="s">
        <v>9</v>
      </c>
      <c r="C31" s="211">
        <v>-32</v>
      </c>
      <c r="D31" s="205">
        <v>0</v>
      </c>
      <c r="E31" s="140" t="s">
        <v>136</v>
      </c>
      <c r="F31" s="140" t="s">
        <v>136</v>
      </c>
      <c r="G31" s="13"/>
      <c r="H31" s="205">
        <v>0</v>
      </c>
      <c r="I31" s="205">
        <v>0</v>
      </c>
      <c r="J31" s="205">
        <v>0</v>
      </c>
      <c r="K31" s="205">
        <v>-973</v>
      </c>
      <c r="L31" s="211">
        <v>-32</v>
      </c>
    </row>
    <row r="32" spans="1:12" s="15" customFormat="1" ht="16.5" customHeight="1">
      <c r="A32" s="13"/>
      <c r="B32" s="12" t="s">
        <v>10</v>
      </c>
      <c r="C32" s="211">
        <v>69</v>
      </c>
      <c r="D32" s="205">
        <v>1226</v>
      </c>
      <c r="E32" s="140">
        <v>-0.94371941272430671</v>
      </c>
      <c r="F32" s="140">
        <v>-0.943619491315555</v>
      </c>
      <c r="G32" s="13"/>
      <c r="H32" s="205">
        <v>1226</v>
      </c>
      <c r="I32" s="205">
        <v>258</v>
      </c>
      <c r="J32" s="205">
        <v>57</v>
      </c>
      <c r="K32" s="205">
        <v>-109</v>
      </c>
      <c r="L32" s="211">
        <v>69</v>
      </c>
    </row>
    <row r="33" spans="1:12" s="15" customFormat="1" ht="16.5" customHeight="1">
      <c r="A33" s="16"/>
      <c r="B33" s="125" t="s">
        <v>103</v>
      </c>
      <c r="C33" s="212">
        <v>55179</v>
      </c>
      <c r="D33" s="206">
        <v>59111</v>
      </c>
      <c r="E33" s="296">
        <v>-6.6518922028048877E-2</v>
      </c>
      <c r="F33" s="296">
        <v>-6.4861208401897463E-2</v>
      </c>
      <c r="G33" s="13"/>
      <c r="H33" s="206">
        <v>59111</v>
      </c>
      <c r="I33" s="206">
        <v>58369</v>
      </c>
      <c r="J33" s="206">
        <v>59221</v>
      </c>
      <c r="K33" s="206">
        <v>51159</v>
      </c>
      <c r="L33" s="212">
        <v>55179</v>
      </c>
    </row>
    <row r="34" spans="1:12" ht="16.5" customHeight="1">
      <c r="A34" s="16"/>
      <c r="B34" s="125" t="s">
        <v>106</v>
      </c>
      <c r="C34" s="212">
        <v>48607</v>
      </c>
      <c r="D34" s="206">
        <v>51872</v>
      </c>
      <c r="E34" s="296">
        <v>-6.294339913633562E-2</v>
      </c>
      <c r="F34" s="296">
        <v>-6.1279280422966709E-2</v>
      </c>
      <c r="G34" s="13"/>
      <c r="H34" s="206">
        <v>51872</v>
      </c>
      <c r="I34" s="206">
        <v>50756</v>
      </c>
      <c r="J34" s="206">
        <v>52567</v>
      </c>
      <c r="K34" s="206">
        <v>44822</v>
      </c>
      <c r="L34" s="212">
        <v>48607</v>
      </c>
    </row>
    <row r="35" spans="1:12" s="15" customFormat="1" ht="16.5" customHeight="1">
      <c r="A35" s="13"/>
      <c r="B35" s="12" t="s">
        <v>178</v>
      </c>
      <c r="C35" s="211">
        <v>0</v>
      </c>
      <c r="D35" s="205">
        <v>0</v>
      </c>
      <c r="E35" s="140" t="s">
        <v>136</v>
      </c>
      <c r="F35" s="140" t="s">
        <v>136</v>
      </c>
      <c r="G35" s="13"/>
      <c r="H35" s="205">
        <v>0</v>
      </c>
      <c r="I35" s="205">
        <v>0</v>
      </c>
      <c r="J35" s="205">
        <v>0</v>
      </c>
      <c r="K35" s="205">
        <v>0</v>
      </c>
      <c r="L35" s="211">
        <v>0</v>
      </c>
    </row>
    <row r="36" spans="1:12" ht="16.5" customHeight="1">
      <c r="A36" s="16"/>
      <c r="B36" s="125" t="s">
        <v>179</v>
      </c>
      <c r="C36" s="212">
        <v>48607</v>
      </c>
      <c r="D36" s="206">
        <v>51872</v>
      </c>
      <c r="E36" s="296">
        <v>-6.294339913633562E-2</v>
      </c>
      <c r="F36" s="296">
        <v>-6.1279280422966709E-2</v>
      </c>
      <c r="G36" s="13"/>
      <c r="H36" s="206">
        <v>51872</v>
      </c>
      <c r="I36" s="206">
        <v>50756</v>
      </c>
      <c r="J36" s="206">
        <v>52567</v>
      </c>
      <c r="K36" s="206">
        <v>44822</v>
      </c>
      <c r="L36" s="212">
        <v>48607</v>
      </c>
    </row>
    <row r="37" spans="1:12" ht="16.5" customHeight="1">
      <c r="A37" s="16"/>
      <c r="B37" s="125" t="s">
        <v>200</v>
      </c>
      <c r="C37" s="212">
        <v>48683.631999999998</v>
      </c>
      <c r="D37" s="206">
        <v>51628.006000000001</v>
      </c>
      <c r="E37" s="296">
        <v>-5.703055818192948E-2</v>
      </c>
      <c r="F37" s="296">
        <v>-5.5349230820572859E-2</v>
      </c>
      <c r="G37" s="13"/>
      <c r="H37" s="206">
        <v>51628.006000000001</v>
      </c>
      <c r="I37" s="206">
        <v>49220.277000000002</v>
      </c>
      <c r="J37" s="206">
        <v>52567.974000000002</v>
      </c>
      <c r="K37" s="206">
        <v>43428.895000000004</v>
      </c>
      <c r="L37" s="212">
        <v>48683.631999999998</v>
      </c>
    </row>
    <row r="38" spans="1:12" ht="16.5" customHeight="1">
      <c r="B38" s="9"/>
      <c r="C38" s="144"/>
      <c r="D38" s="10"/>
      <c r="E38" s="301"/>
      <c r="F38" s="64"/>
      <c r="G38" s="13"/>
      <c r="H38" s="10"/>
      <c r="I38" s="10"/>
      <c r="J38" s="10"/>
      <c r="K38" s="10"/>
      <c r="L38" s="218"/>
    </row>
    <row r="39" spans="1:12" ht="23.8" thickBot="1">
      <c r="A39" s="136"/>
      <c r="B39" s="121" t="s">
        <v>109</v>
      </c>
      <c r="C39" s="149"/>
      <c r="D39" s="171"/>
      <c r="E39" s="302"/>
      <c r="F39" s="121"/>
      <c r="G39" s="13"/>
      <c r="H39" s="121"/>
      <c r="I39" s="121"/>
      <c r="J39" s="121"/>
      <c r="K39" s="121"/>
      <c r="L39" s="208"/>
    </row>
    <row r="40" spans="1:12" ht="16.5" customHeight="1">
      <c r="A40" s="148"/>
      <c r="B40" s="145"/>
      <c r="C40" s="150"/>
      <c r="D40" s="172"/>
      <c r="E40" s="303"/>
      <c r="F40" s="145"/>
      <c r="G40" s="13"/>
      <c r="H40" s="145"/>
      <c r="I40" s="145"/>
      <c r="J40" s="145"/>
      <c r="K40" s="145"/>
      <c r="L40" s="221"/>
    </row>
    <row r="41" spans="1:12" ht="16.5" customHeight="1">
      <c r="B41" s="40" t="s">
        <v>13</v>
      </c>
      <c r="C41" s="151">
        <v>0.29958849880195854</v>
      </c>
      <c r="D41" s="81">
        <v>0.27135438878157692</v>
      </c>
      <c r="E41" s="152">
        <v>2.8234110020381618</v>
      </c>
      <c r="F41" s="89"/>
      <c r="G41" s="13"/>
      <c r="H41" s="81">
        <v>0.27135438878157692</v>
      </c>
      <c r="I41" s="81">
        <v>0.27985951436440359</v>
      </c>
      <c r="J41" s="81">
        <v>0.2746904869998405</v>
      </c>
      <c r="K41" s="81">
        <v>0.32730543344888796</v>
      </c>
      <c r="L41" s="215">
        <v>0.29958849880195854</v>
      </c>
    </row>
    <row r="42" spans="1:12" ht="16.5" customHeight="1">
      <c r="B42" s="40" t="s">
        <v>47</v>
      </c>
      <c r="C42" s="153">
        <v>-23.052605884507127</v>
      </c>
      <c r="D42" s="83">
        <v>-15.41222818827301</v>
      </c>
      <c r="E42" s="154">
        <v>-7.6403776962341166</v>
      </c>
      <c r="F42" s="90"/>
      <c r="G42" s="13"/>
      <c r="H42" s="83">
        <v>-15.41222818827301</v>
      </c>
      <c r="I42" s="83">
        <v>31.313167959927643</v>
      </c>
      <c r="J42" s="83">
        <v>-18.171098670053336</v>
      </c>
      <c r="K42" s="83">
        <v>3.3153088164266529</v>
      </c>
      <c r="L42" s="216">
        <v>-23.052605884507127</v>
      </c>
    </row>
    <row r="43" spans="1:12" ht="16.5" customHeight="1">
      <c r="B43" s="40"/>
      <c r="C43" s="151"/>
      <c r="D43" s="81"/>
      <c r="E43" s="154"/>
      <c r="F43" s="90"/>
      <c r="G43" s="13"/>
      <c r="H43" s="83"/>
      <c r="I43" s="83"/>
      <c r="J43" s="83"/>
      <c r="K43" s="83"/>
      <c r="L43" s="216"/>
    </row>
    <row r="44" spans="1:12" ht="23.8" thickBot="1">
      <c r="A44" s="136"/>
      <c r="B44" s="121" t="s">
        <v>113</v>
      </c>
      <c r="C44" s="149"/>
      <c r="D44" s="171"/>
      <c r="E44" s="304"/>
      <c r="F44" s="171"/>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49">
        <v>3878764</v>
      </c>
      <c r="D46" s="248">
        <v>3330584</v>
      </c>
      <c r="E46" s="295">
        <v>0.16458975362879302</v>
      </c>
      <c r="F46" s="90"/>
      <c r="G46" s="13"/>
      <c r="H46" s="248">
        <v>3330584</v>
      </c>
      <c r="I46" s="248">
        <v>3449950</v>
      </c>
      <c r="J46" s="248">
        <v>3638229</v>
      </c>
      <c r="K46" s="248">
        <v>3769829</v>
      </c>
      <c r="L46" s="250">
        <v>3878764</v>
      </c>
    </row>
    <row r="47" spans="1:12" ht="16.5" customHeight="1">
      <c r="B47" s="40" t="s">
        <v>89</v>
      </c>
      <c r="C47" s="249">
        <v>4399120</v>
      </c>
      <c r="D47" s="248">
        <v>4233710</v>
      </c>
      <c r="E47" s="295">
        <v>3.9069752061430707E-2</v>
      </c>
      <c r="F47" s="90"/>
      <c r="G47" s="13"/>
      <c r="H47" s="248">
        <v>4233710</v>
      </c>
      <c r="I47" s="248">
        <v>4273428</v>
      </c>
      <c r="J47" s="248">
        <v>4218037</v>
      </c>
      <c r="K47" s="248">
        <v>4484279</v>
      </c>
      <c r="L47" s="250">
        <v>4399120</v>
      </c>
    </row>
    <row r="48" spans="1:12" ht="16.5" customHeight="1">
      <c r="B48" s="40" t="s">
        <v>45</v>
      </c>
      <c r="C48" s="249">
        <v>4339972.5</v>
      </c>
      <c r="D48" s="248">
        <v>3748098</v>
      </c>
      <c r="E48" s="295">
        <v>0.15791329362252537</v>
      </c>
      <c r="F48" s="90"/>
      <c r="G48" s="13"/>
      <c r="H48" s="248">
        <v>3748098</v>
      </c>
      <c r="I48" s="248">
        <v>3996572.5</v>
      </c>
      <c r="J48" s="248">
        <v>4039875</v>
      </c>
      <c r="K48" s="248">
        <v>4165625.5</v>
      </c>
      <c r="L48" s="250">
        <v>4339972.5</v>
      </c>
    </row>
    <row r="49" spans="1:12" ht="16.5" customHeight="1">
      <c r="B49" s="40"/>
      <c r="C49" s="156"/>
      <c r="D49" s="84"/>
      <c r="E49" s="295"/>
      <c r="F49" s="90"/>
      <c r="G49" s="13"/>
      <c r="H49" s="84"/>
      <c r="I49" s="84"/>
      <c r="J49" s="84"/>
      <c r="K49" s="84"/>
      <c r="L49" s="217"/>
    </row>
    <row r="50" spans="1:12" ht="23.8" thickBot="1">
      <c r="A50" s="136"/>
      <c r="B50" s="121" t="s">
        <v>115</v>
      </c>
      <c r="C50" s="149"/>
      <c r="D50" s="171"/>
      <c r="E50" s="304"/>
      <c r="F50" s="171"/>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1390.2456</v>
      </c>
      <c r="D52" s="47">
        <v>1327.5</v>
      </c>
      <c r="E52" s="295">
        <v>4.7265988700564865E-2</v>
      </c>
      <c r="F52" s="89"/>
      <c r="G52" s="13"/>
      <c r="H52" s="47">
        <v>1327.5</v>
      </c>
      <c r="I52" s="47">
        <v>1335.69</v>
      </c>
      <c r="J52" s="47">
        <v>1348.95</v>
      </c>
      <c r="K52" s="47">
        <v>1364.11</v>
      </c>
      <c r="L52" s="218">
        <v>1390.2456</v>
      </c>
    </row>
    <row r="53" spans="1:12">
      <c r="B53" s="40" t="s">
        <v>180</v>
      </c>
      <c r="C53" s="157">
        <v>0.33669622806660121</v>
      </c>
      <c r="D53" s="44">
        <v>0.40005014214109469</v>
      </c>
      <c r="E53" s="152">
        <v>-6.3353914074493476</v>
      </c>
      <c r="F53" s="91"/>
      <c r="G53" s="13"/>
      <c r="H53" s="44">
        <v>0.4000501445907651</v>
      </c>
      <c r="I53" s="44">
        <v>0.37440020254762413</v>
      </c>
      <c r="J53" s="44">
        <v>0.38280652442240937</v>
      </c>
      <c r="K53" s="44">
        <v>0.31903799015420303</v>
      </c>
      <c r="L53" s="157">
        <v>0.33669622867560506</v>
      </c>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12" customFormat="1" ht="25.3"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c r="C59" s="5"/>
      <c r="D59" s="5"/>
      <c r="G59" s="96"/>
      <c r="I59" s="5"/>
      <c r="J59" s="5"/>
      <c r="K59" s="5"/>
      <c r="L59" s="5"/>
    </row>
  </sheetData>
  <mergeCells count="3">
    <mergeCell ref="B54:L54"/>
    <mergeCell ref="B58:L58"/>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9">
    <tabColor rgb="FF00B050"/>
    <pageSetUpPr fitToPage="1"/>
  </sheetPr>
  <dimension ref="A1:L59"/>
  <sheetViews>
    <sheetView showGridLines="0" topLeftCell="A27" zoomScale="85" zoomScaleNormal="85" zoomScaleSheetLayoutView="50" workbookViewId="0">
      <selection activeCell="B59" sqref="B59:L59"/>
    </sheetView>
  </sheetViews>
  <sheetFormatPr defaultColWidth="9.125" defaultRowHeight="11.55"/>
  <cols>
    <col min="1" max="1" width="1" style="13" customWidth="1"/>
    <col min="2" max="2" width="50.625" style="13" customWidth="1"/>
    <col min="3" max="4" width="12.625" style="13" customWidth="1"/>
    <col min="5" max="5" width="12.625" style="18" customWidth="1"/>
    <col min="6" max="6" width="20.375" style="18" bestFit="1" customWidth="1"/>
    <col min="7" max="7" width="4"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E3" s="13"/>
      <c r="F3" s="13"/>
      <c r="G3" s="13"/>
    </row>
    <row r="4" spans="1:12">
      <c r="E4" s="13"/>
      <c r="F4" s="13"/>
      <c r="G4" s="13"/>
    </row>
    <row r="5" spans="1:12" ht="12.75" customHeight="1">
      <c r="E5" s="13"/>
      <c r="F5" s="13"/>
      <c r="G5" s="13"/>
    </row>
    <row r="6" spans="1:12" ht="17.7">
      <c r="H6" s="129" t="s">
        <v>216</v>
      </c>
      <c r="I6" s="130"/>
      <c r="J6" s="130"/>
      <c r="K6" s="130"/>
      <c r="L6" s="129" t="s">
        <v>217</v>
      </c>
    </row>
    <row r="7" spans="1:12" s="14" customFormat="1" ht="23.8" thickBot="1">
      <c r="A7" s="13"/>
      <c r="B7" s="145" t="s">
        <v>128</v>
      </c>
      <c r="C7" s="131" t="s">
        <v>199</v>
      </c>
      <c r="D7" s="158" t="s">
        <v>187</v>
      </c>
      <c r="E7" s="132" t="s">
        <v>107</v>
      </c>
      <c r="F7" s="132" t="s">
        <v>118</v>
      </c>
      <c r="G7" s="96"/>
      <c r="H7" s="132" t="s">
        <v>76</v>
      </c>
      <c r="I7" s="132" t="s">
        <v>77</v>
      </c>
      <c r="J7" s="132" t="s">
        <v>78</v>
      </c>
      <c r="K7" s="133" t="s">
        <v>79</v>
      </c>
      <c r="L7" s="335" t="s">
        <v>76</v>
      </c>
    </row>
    <row r="8" spans="1:12" s="14" customFormat="1" ht="14.95" customHeight="1">
      <c r="A8" s="13"/>
      <c r="B8" s="13"/>
      <c r="C8" s="134"/>
      <c r="D8" s="38"/>
      <c r="E8" s="19"/>
      <c r="F8" s="19"/>
      <c r="G8" s="96"/>
      <c r="H8" s="39"/>
      <c r="I8" s="39"/>
      <c r="J8" s="39"/>
      <c r="K8" s="39"/>
      <c r="L8" s="220"/>
    </row>
    <row r="9" spans="1:12" s="74" customFormat="1" ht="23.8" thickBot="1">
      <c r="A9" s="136"/>
      <c r="B9" s="121" t="s">
        <v>123</v>
      </c>
      <c r="C9" s="137"/>
      <c r="D9" s="121"/>
      <c r="E9" s="121"/>
      <c r="F9" s="121"/>
      <c r="G9" s="96"/>
      <c r="H9" s="121"/>
      <c r="I9" s="121"/>
      <c r="J9" s="121"/>
      <c r="K9" s="121"/>
      <c r="L9" s="208"/>
    </row>
    <row r="10" spans="1:12" s="74" customFormat="1" ht="23.95" customHeight="1">
      <c r="A10" s="13"/>
      <c r="B10" s="16"/>
      <c r="C10" s="138"/>
      <c r="D10" s="13"/>
      <c r="E10" s="13"/>
      <c r="F10" s="13"/>
      <c r="G10" s="96"/>
      <c r="H10" s="13"/>
      <c r="I10" s="13"/>
      <c r="J10" s="13"/>
      <c r="K10" s="13"/>
      <c r="L10" s="209"/>
    </row>
    <row r="11" spans="1:12" s="14" customFormat="1" ht="16.5" customHeight="1">
      <c r="A11" s="13"/>
      <c r="B11" s="12" t="s">
        <v>6</v>
      </c>
      <c r="C11" s="254">
        <v>157116</v>
      </c>
      <c r="D11" s="205">
        <v>191284</v>
      </c>
      <c r="E11" s="140">
        <v>-0.17862445369189273</v>
      </c>
      <c r="F11" s="140">
        <v>-0.23460292086281975</v>
      </c>
      <c r="G11" s="13"/>
      <c r="H11" s="205">
        <v>191284</v>
      </c>
      <c r="I11" s="205">
        <v>195785</v>
      </c>
      <c r="J11" s="205">
        <v>176316</v>
      </c>
      <c r="K11" s="205">
        <v>166831</v>
      </c>
      <c r="L11" s="211">
        <v>157116</v>
      </c>
    </row>
    <row r="12" spans="1:12" s="14" customFormat="1" ht="16.5" customHeight="1">
      <c r="A12" s="13"/>
      <c r="B12" s="12" t="s">
        <v>95</v>
      </c>
      <c r="C12" s="254">
        <v>0</v>
      </c>
      <c r="D12" s="205">
        <v>0</v>
      </c>
      <c r="E12" s="140" t="s">
        <v>136</v>
      </c>
      <c r="F12" s="140" t="s">
        <v>136</v>
      </c>
      <c r="G12" s="13"/>
      <c r="H12" s="205">
        <v>0</v>
      </c>
      <c r="I12" s="205">
        <v>0</v>
      </c>
      <c r="J12" s="205">
        <v>487</v>
      </c>
      <c r="K12" s="205">
        <v>3</v>
      </c>
      <c r="L12" s="211">
        <v>0</v>
      </c>
    </row>
    <row r="13" spans="1:12" s="14" customFormat="1" ht="16.5" customHeight="1">
      <c r="A13" s="13"/>
      <c r="B13" s="12" t="s">
        <v>96</v>
      </c>
      <c r="C13" s="254">
        <v>37039</v>
      </c>
      <c r="D13" s="205">
        <v>67000</v>
      </c>
      <c r="E13" s="140">
        <v>-0.44717910447761189</v>
      </c>
      <c r="F13" s="140">
        <v>-0.48038408119772724</v>
      </c>
      <c r="G13" s="13"/>
      <c r="H13" s="205">
        <v>67000</v>
      </c>
      <c r="I13" s="205">
        <v>59533</v>
      </c>
      <c r="J13" s="205">
        <v>42783</v>
      </c>
      <c r="K13" s="205">
        <v>44390</v>
      </c>
      <c r="L13" s="211">
        <v>37039</v>
      </c>
    </row>
    <row r="14" spans="1:12" s="14" customFormat="1" ht="16.5" customHeight="1">
      <c r="A14" s="13"/>
      <c r="B14" s="12" t="s">
        <v>185</v>
      </c>
      <c r="C14" s="254">
        <v>0</v>
      </c>
      <c r="D14" s="205">
        <v>0</v>
      </c>
      <c r="E14" s="140" t="s">
        <v>136</v>
      </c>
      <c r="F14" s="140" t="s">
        <v>136</v>
      </c>
      <c r="G14" s="13"/>
      <c r="H14" s="205">
        <v>0</v>
      </c>
      <c r="I14" s="205">
        <v>0</v>
      </c>
      <c r="J14" s="205">
        <v>0</v>
      </c>
      <c r="K14" s="205">
        <v>0</v>
      </c>
      <c r="L14" s="211">
        <v>0</v>
      </c>
    </row>
    <row r="15" spans="1:12" s="14" customFormat="1" ht="16.5" customHeight="1">
      <c r="A15" s="13"/>
      <c r="B15" s="12" t="s">
        <v>97</v>
      </c>
      <c r="C15" s="254">
        <v>38367</v>
      </c>
      <c r="D15" s="205">
        <v>107726</v>
      </c>
      <c r="E15" s="140">
        <v>-0.64384642518983348</v>
      </c>
      <c r="F15" s="140">
        <v>-0.6676161557146838</v>
      </c>
      <c r="G15" s="13"/>
      <c r="H15" s="205">
        <v>107726</v>
      </c>
      <c r="I15" s="205">
        <v>41611</v>
      </c>
      <c r="J15" s="205">
        <v>2860</v>
      </c>
      <c r="K15" s="205">
        <v>12913</v>
      </c>
      <c r="L15" s="211">
        <v>38367</v>
      </c>
    </row>
    <row r="16" spans="1:12" s="14" customFormat="1" ht="16.5" customHeight="1">
      <c r="A16" s="13"/>
      <c r="B16" s="12" t="s">
        <v>98</v>
      </c>
      <c r="C16" s="254">
        <v>-291</v>
      </c>
      <c r="D16" s="205">
        <v>-74</v>
      </c>
      <c r="E16" s="140" t="s">
        <v>136</v>
      </c>
      <c r="F16" s="140" t="s">
        <v>136</v>
      </c>
      <c r="G16" s="13"/>
      <c r="H16" s="205">
        <v>-74</v>
      </c>
      <c r="I16" s="205">
        <v>1196</v>
      </c>
      <c r="J16" s="205">
        <v>-756</v>
      </c>
      <c r="K16" s="205">
        <v>379</v>
      </c>
      <c r="L16" s="211">
        <v>-291</v>
      </c>
    </row>
    <row r="17" spans="1:12" s="15" customFormat="1" ht="16.5" customHeight="1">
      <c r="A17" s="16"/>
      <c r="B17" s="125" t="s">
        <v>99</v>
      </c>
      <c r="C17" s="255">
        <v>232231</v>
      </c>
      <c r="D17" s="206">
        <v>365936</v>
      </c>
      <c r="E17" s="296">
        <v>-0.36537809890254036</v>
      </c>
      <c r="F17" s="142">
        <v>-0.4074926557910209</v>
      </c>
      <c r="G17" s="13"/>
      <c r="H17" s="206">
        <v>365936</v>
      </c>
      <c r="I17" s="206">
        <v>298125</v>
      </c>
      <c r="J17" s="206">
        <v>221690</v>
      </c>
      <c r="K17" s="206">
        <v>224516</v>
      </c>
      <c r="L17" s="212">
        <v>232231</v>
      </c>
    </row>
    <row r="18" spans="1:12" s="14" customFormat="1" ht="16.5" customHeight="1">
      <c r="A18" s="13"/>
      <c r="B18" s="12" t="s">
        <v>100</v>
      </c>
      <c r="C18" s="254">
        <v>-21360</v>
      </c>
      <c r="D18" s="205">
        <v>-24114</v>
      </c>
      <c r="E18" s="140">
        <v>-0.11420751430704157</v>
      </c>
      <c r="F18" s="140">
        <v>-0.17332540680016484</v>
      </c>
      <c r="G18" s="13"/>
      <c r="H18" s="205">
        <v>-24114</v>
      </c>
      <c r="I18" s="205">
        <v>-24891</v>
      </c>
      <c r="J18" s="205">
        <v>-23561</v>
      </c>
      <c r="K18" s="205">
        <v>-23869</v>
      </c>
      <c r="L18" s="211">
        <v>-21360</v>
      </c>
    </row>
    <row r="19" spans="1:12" s="14" customFormat="1" ht="16.5" customHeight="1">
      <c r="A19" s="13"/>
      <c r="B19" s="12" t="s">
        <v>101</v>
      </c>
      <c r="C19" s="254">
        <v>-17977</v>
      </c>
      <c r="D19" s="205">
        <v>-21132</v>
      </c>
      <c r="E19" s="140">
        <v>-0.14929964035585841</v>
      </c>
      <c r="F19" s="140">
        <v>-0.20607548020050326</v>
      </c>
      <c r="G19" s="13"/>
      <c r="H19" s="205">
        <v>-21132</v>
      </c>
      <c r="I19" s="205">
        <v>-20328</v>
      </c>
      <c r="J19" s="205">
        <v>-14714</v>
      </c>
      <c r="K19" s="205">
        <v>-20441</v>
      </c>
      <c r="L19" s="211">
        <v>-17977</v>
      </c>
    </row>
    <row r="20" spans="1:12" s="14" customFormat="1" ht="16.5" customHeight="1">
      <c r="A20" s="13"/>
      <c r="B20" s="12" t="s">
        <v>7</v>
      </c>
      <c r="C20" s="254">
        <v>0</v>
      </c>
      <c r="D20" s="205">
        <v>0</v>
      </c>
      <c r="E20" s="140" t="s">
        <v>136</v>
      </c>
      <c r="F20" s="140" t="s">
        <v>136</v>
      </c>
      <c r="G20" s="13"/>
      <c r="H20" s="205">
        <v>0</v>
      </c>
      <c r="I20" s="205">
        <v>0</v>
      </c>
      <c r="J20" s="205">
        <v>0</v>
      </c>
      <c r="K20" s="205">
        <v>0</v>
      </c>
      <c r="L20" s="211">
        <v>0</v>
      </c>
    </row>
    <row r="21" spans="1:12" s="14" customFormat="1" ht="16.5" customHeight="1">
      <c r="A21" s="13"/>
      <c r="B21" s="12" t="s">
        <v>8</v>
      </c>
      <c r="C21" s="254">
        <v>-9839</v>
      </c>
      <c r="D21" s="205">
        <v>-8908</v>
      </c>
      <c r="E21" s="140">
        <v>0.10451279748540632</v>
      </c>
      <c r="F21" s="140">
        <v>3.0797486412380337E-2</v>
      </c>
      <c r="G21" s="13"/>
      <c r="H21" s="205">
        <v>-8908</v>
      </c>
      <c r="I21" s="205">
        <v>-8783</v>
      </c>
      <c r="J21" s="205">
        <v>-8955</v>
      </c>
      <c r="K21" s="205">
        <v>-10595</v>
      </c>
      <c r="L21" s="211">
        <v>-9839</v>
      </c>
    </row>
    <row r="22" spans="1:12" s="15" customFormat="1" ht="16.5" customHeight="1">
      <c r="A22" s="16"/>
      <c r="B22" s="40" t="s">
        <v>37</v>
      </c>
      <c r="C22" s="144">
        <v>-49176</v>
      </c>
      <c r="D22" s="207">
        <v>-54154</v>
      </c>
      <c r="E22" s="295">
        <v>-9.1923034309561613E-2</v>
      </c>
      <c r="F22" s="80">
        <v>-0.15252819546692475</v>
      </c>
      <c r="G22" s="13"/>
      <c r="H22" s="207">
        <v>-54154</v>
      </c>
      <c r="I22" s="207">
        <v>-54002</v>
      </c>
      <c r="J22" s="207">
        <v>-47230</v>
      </c>
      <c r="K22" s="207">
        <v>-54905</v>
      </c>
      <c r="L22" s="213">
        <v>-49176</v>
      </c>
    </row>
    <row r="23" spans="1:12" s="15" customFormat="1" ht="16.5" customHeight="1">
      <c r="A23" s="16"/>
      <c r="B23" s="125" t="s">
        <v>102</v>
      </c>
      <c r="C23" s="255">
        <v>183055</v>
      </c>
      <c r="D23" s="206">
        <v>311782</v>
      </c>
      <c r="E23" s="296">
        <v>-0.41287502164974244</v>
      </c>
      <c r="F23" s="142">
        <v>-0.45170288396754932</v>
      </c>
      <c r="G23" s="13"/>
      <c r="H23" s="206">
        <v>311782</v>
      </c>
      <c r="I23" s="206">
        <v>244123</v>
      </c>
      <c r="J23" s="206">
        <v>174460</v>
      </c>
      <c r="K23" s="206">
        <v>169611</v>
      </c>
      <c r="L23" s="212">
        <v>183055</v>
      </c>
    </row>
    <row r="24" spans="1:12" s="14" customFormat="1" ht="16.5" customHeight="1">
      <c r="A24" s="13"/>
      <c r="B24" s="41" t="s">
        <v>131</v>
      </c>
      <c r="C24" s="254">
        <v>8619</v>
      </c>
      <c r="D24" s="205">
        <v>12842</v>
      </c>
      <c r="E24" s="140">
        <v>-0.32884285936769975</v>
      </c>
      <c r="F24" s="140">
        <v>-0.35163390286431251</v>
      </c>
      <c r="G24" s="13"/>
      <c r="H24" s="205">
        <v>12842</v>
      </c>
      <c r="I24" s="205">
        <v>6589</v>
      </c>
      <c r="J24" s="205">
        <v>95694</v>
      </c>
      <c r="K24" s="205">
        <v>53103</v>
      </c>
      <c r="L24" s="211">
        <v>8619</v>
      </c>
    </row>
    <row r="25" spans="1:12" s="15" customFormat="1" ht="16.5" customHeight="1">
      <c r="A25" s="16"/>
      <c r="B25" s="125" t="s">
        <v>134</v>
      </c>
      <c r="C25" s="255">
        <v>191674</v>
      </c>
      <c r="D25" s="206">
        <v>324624</v>
      </c>
      <c r="E25" s="296">
        <v>-0.40955074178126083</v>
      </c>
      <c r="F25" s="142">
        <v>-0.44789389667075097</v>
      </c>
      <c r="G25" s="13"/>
      <c r="H25" s="206">
        <v>324624</v>
      </c>
      <c r="I25" s="206">
        <v>250712</v>
      </c>
      <c r="J25" s="206">
        <v>270154</v>
      </c>
      <c r="K25" s="206">
        <v>222714</v>
      </c>
      <c r="L25" s="212">
        <v>191674</v>
      </c>
    </row>
    <row r="26" spans="1:12" s="14" customFormat="1" ht="16.5" customHeight="1">
      <c r="A26" s="13"/>
      <c r="B26" s="12" t="s">
        <v>38</v>
      </c>
      <c r="C26" s="254">
        <v>-6209</v>
      </c>
      <c r="D26" s="205">
        <v>-1658</v>
      </c>
      <c r="E26" s="140" t="s">
        <v>136</v>
      </c>
      <c r="F26" s="140" t="s">
        <v>136</v>
      </c>
      <c r="G26" s="13"/>
      <c r="H26" s="205">
        <v>-1658</v>
      </c>
      <c r="I26" s="205">
        <v>-1096</v>
      </c>
      <c r="J26" s="205">
        <v>-1463</v>
      </c>
      <c r="K26" s="205">
        <v>-3241</v>
      </c>
      <c r="L26" s="211">
        <v>-6209</v>
      </c>
    </row>
    <row r="27" spans="1:12" s="14" customFormat="1" ht="16.5" customHeight="1">
      <c r="A27" s="13"/>
      <c r="B27" s="42" t="s">
        <v>39</v>
      </c>
      <c r="C27" s="254">
        <v>-1100</v>
      </c>
      <c r="D27" s="205">
        <v>-1697</v>
      </c>
      <c r="E27" s="140">
        <v>-0.35179728933411902</v>
      </c>
      <c r="F27" s="140">
        <v>-0.39505841275679976</v>
      </c>
      <c r="G27" s="13"/>
      <c r="H27" s="205">
        <v>-1697</v>
      </c>
      <c r="I27" s="205">
        <v>-1532</v>
      </c>
      <c r="J27" s="205">
        <v>-1405</v>
      </c>
      <c r="K27" s="205">
        <v>-1271</v>
      </c>
      <c r="L27" s="211">
        <v>-1100</v>
      </c>
    </row>
    <row r="28" spans="1:12" s="14" customFormat="1" ht="16.5" customHeight="1">
      <c r="A28" s="13"/>
      <c r="B28" s="43" t="s">
        <v>82</v>
      </c>
      <c r="C28" s="254">
        <v>-1100</v>
      </c>
      <c r="D28" s="205">
        <v>-1697</v>
      </c>
      <c r="E28" s="140">
        <v>-0.35179728933411902</v>
      </c>
      <c r="F28" s="140">
        <v>-0.39505841275679976</v>
      </c>
      <c r="G28" s="13"/>
      <c r="H28" s="205">
        <v>-1697</v>
      </c>
      <c r="I28" s="205">
        <v>-1532</v>
      </c>
      <c r="J28" s="205">
        <v>-1405</v>
      </c>
      <c r="K28" s="205">
        <v>-1271</v>
      </c>
      <c r="L28" s="211">
        <v>-1100</v>
      </c>
    </row>
    <row r="29" spans="1:12" s="14" customFormat="1" ht="16.5" customHeight="1">
      <c r="A29" s="13"/>
      <c r="B29" s="43" t="s">
        <v>83</v>
      </c>
      <c r="C29" s="254">
        <v>0</v>
      </c>
      <c r="D29" s="205">
        <v>0</v>
      </c>
      <c r="E29" s="140" t="s">
        <v>136</v>
      </c>
      <c r="F29" s="140" t="s">
        <v>136</v>
      </c>
      <c r="G29" s="13"/>
      <c r="H29" s="205">
        <v>0</v>
      </c>
      <c r="I29" s="205">
        <v>0</v>
      </c>
      <c r="J29" s="205">
        <v>0</v>
      </c>
      <c r="K29" s="205">
        <v>0</v>
      </c>
      <c r="L29" s="211">
        <v>0</v>
      </c>
    </row>
    <row r="30" spans="1:12" s="14" customFormat="1" ht="16.5" customHeight="1">
      <c r="A30" s="13"/>
      <c r="B30" s="43" t="s">
        <v>84</v>
      </c>
      <c r="C30" s="254">
        <v>0</v>
      </c>
      <c r="D30" s="205">
        <v>0</v>
      </c>
      <c r="E30" s="140" t="s">
        <v>136</v>
      </c>
      <c r="F30" s="140" t="s">
        <v>136</v>
      </c>
      <c r="G30" s="13"/>
      <c r="H30" s="205">
        <v>0</v>
      </c>
      <c r="I30" s="205">
        <v>0</v>
      </c>
      <c r="J30" s="205">
        <v>0</v>
      </c>
      <c r="K30" s="205">
        <v>0</v>
      </c>
      <c r="L30" s="211">
        <v>0</v>
      </c>
    </row>
    <row r="31" spans="1:12" s="14" customFormat="1" ht="16.5" customHeight="1">
      <c r="A31" s="13"/>
      <c r="B31" s="12" t="s">
        <v>9</v>
      </c>
      <c r="C31" s="254">
        <v>0</v>
      </c>
      <c r="D31" s="205">
        <v>0</v>
      </c>
      <c r="E31" s="140" t="s">
        <v>136</v>
      </c>
      <c r="F31" s="140" t="s">
        <v>136</v>
      </c>
      <c r="G31" s="13"/>
      <c r="H31" s="205">
        <v>0</v>
      </c>
      <c r="I31" s="205">
        <v>0</v>
      </c>
      <c r="J31" s="205">
        <v>-866</v>
      </c>
      <c r="K31" s="205">
        <v>-12843</v>
      </c>
      <c r="L31" s="211">
        <v>0</v>
      </c>
    </row>
    <row r="32" spans="1:12" s="15" customFormat="1" ht="16.5" customHeight="1">
      <c r="A32" s="13"/>
      <c r="B32" s="12" t="s">
        <v>10</v>
      </c>
      <c r="C32" s="254">
        <v>4197</v>
      </c>
      <c r="D32" s="205">
        <v>5257</v>
      </c>
      <c r="E32" s="140">
        <v>-0.20163591401940273</v>
      </c>
      <c r="F32" s="140">
        <v>-0.25491882511801578</v>
      </c>
      <c r="G32" s="13"/>
      <c r="H32" s="205">
        <v>5257</v>
      </c>
      <c r="I32" s="205">
        <v>21228</v>
      </c>
      <c r="J32" s="205">
        <v>5695</v>
      </c>
      <c r="K32" s="205">
        <v>238</v>
      </c>
      <c r="L32" s="211">
        <v>4197</v>
      </c>
    </row>
    <row r="33" spans="1:12" s="15" customFormat="1" ht="16.5" customHeight="1">
      <c r="A33" s="16"/>
      <c r="B33" s="125" t="s">
        <v>103</v>
      </c>
      <c r="C33" s="255">
        <v>189662</v>
      </c>
      <c r="D33" s="206">
        <v>328223</v>
      </c>
      <c r="E33" s="296">
        <v>-0.42215505921279128</v>
      </c>
      <c r="F33" s="296">
        <v>-0.45966704084210797</v>
      </c>
      <c r="G33" s="13"/>
      <c r="H33" s="206">
        <v>328223</v>
      </c>
      <c r="I33" s="206">
        <v>270844</v>
      </c>
      <c r="J33" s="206">
        <v>273520</v>
      </c>
      <c r="K33" s="206">
        <v>206868</v>
      </c>
      <c r="L33" s="212">
        <v>189662</v>
      </c>
    </row>
    <row r="34" spans="1:12" ht="16.5" customHeight="1">
      <c r="A34" s="16"/>
      <c r="B34" s="125" t="s">
        <v>106</v>
      </c>
      <c r="C34" s="255">
        <v>145020</v>
      </c>
      <c r="D34" s="206">
        <v>256267</v>
      </c>
      <c r="E34" s="296">
        <v>-0.43410583492997534</v>
      </c>
      <c r="F34" s="296">
        <v>-0.47093281648365837</v>
      </c>
      <c r="G34" s="13"/>
      <c r="H34" s="206">
        <v>256267</v>
      </c>
      <c r="I34" s="206">
        <v>215647</v>
      </c>
      <c r="J34" s="206">
        <v>238140</v>
      </c>
      <c r="K34" s="206">
        <v>104090</v>
      </c>
      <c r="L34" s="212">
        <v>145020</v>
      </c>
    </row>
    <row r="35" spans="1:12" s="15" customFormat="1" ht="16.5" customHeight="1">
      <c r="A35" s="13"/>
      <c r="B35" s="12" t="s">
        <v>178</v>
      </c>
      <c r="C35" s="254">
        <v>0</v>
      </c>
      <c r="D35" s="205">
        <v>0</v>
      </c>
      <c r="E35" s="140" t="s">
        <v>136</v>
      </c>
      <c r="F35" s="140" t="s">
        <v>136</v>
      </c>
      <c r="G35" s="13"/>
      <c r="H35" s="205">
        <v>0</v>
      </c>
      <c r="I35" s="205">
        <v>0</v>
      </c>
      <c r="J35" s="205">
        <v>0</v>
      </c>
      <c r="K35" s="205">
        <v>0</v>
      </c>
      <c r="L35" s="211">
        <v>0</v>
      </c>
    </row>
    <row r="36" spans="1:12" ht="16.5" customHeight="1">
      <c r="A36" s="16"/>
      <c r="B36" s="125" t="s">
        <v>179</v>
      </c>
      <c r="C36" s="255">
        <v>145020</v>
      </c>
      <c r="D36" s="206">
        <v>256267</v>
      </c>
      <c r="E36" s="296">
        <v>-0.43410583492997534</v>
      </c>
      <c r="F36" s="296">
        <v>-0.47093281648365837</v>
      </c>
      <c r="G36" s="13"/>
      <c r="H36" s="206">
        <v>256267</v>
      </c>
      <c r="I36" s="206">
        <v>215647</v>
      </c>
      <c r="J36" s="206">
        <v>238140</v>
      </c>
      <c r="K36" s="206">
        <v>104090</v>
      </c>
      <c r="L36" s="212">
        <v>145020</v>
      </c>
    </row>
    <row r="37" spans="1:12" ht="16.5" customHeight="1">
      <c r="A37" s="16"/>
      <c r="B37" s="125" t="s">
        <v>200</v>
      </c>
      <c r="C37" s="255">
        <v>144431.28599999999</v>
      </c>
      <c r="D37" s="206">
        <v>256188.02100000001</v>
      </c>
      <c r="E37" s="296">
        <v>-0.43622935437719002</v>
      </c>
      <c r="F37" s="296">
        <v>-0.47349448596065458</v>
      </c>
      <c r="G37" s="13"/>
      <c r="H37" s="206">
        <v>256188.02100000001</v>
      </c>
      <c r="I37" s="206">
        <v>211091.65899999999</v>
      </c>
      <c r="J37" s="206">
        <v>238033.32699999999</v>
      </c>
      <c r="K37" s="206">
        <v>100022.60400000001</v>
      </c>
      <c r="L37" s="212">
        <v>144431.28599999999</v>
      </c>
    </row>
    <row r="38" spans="1:12" ht="16.5" customHeight="1">
      <c r="B38" s="9"/>
      <c r="C38" s="144"/>
      <c r="D38" s="10"/>
      <c r="E38" s="301"/>
      <c r="F38" s="64"/>
      <c r="G38" s="13"/>
      <c r="H38" s="10"/>
      <c r="I38" s="10"/>
      <c r="J38" s="10"/>
      <c r="K38" s="10"/>
      <c r="L38" s="218"/>
    </row>
    <row r="39" spans="1:12" ht="23.8" thickBot="1">
      <c r="A39" s="136"/>
      <c r="B39" s="121" t="s">
        <v>109</v>
      </c>
      <c r="C39" s="149"/>
      <c r="D39" s="171"/>
      <c r="E39" s="302"/>
      <c r="F39" s="121"/>
      <c r="G39" s="13"/>
      <c r="H39" s="121"/>
      <c r="I39" s="121"/>
      <c r="J39" s="121"/>
      <c r="K39" s="121"/>
      <c r="L39" s="208"/>
    </row>
    <row r="40" spans="1:12" ht="16.5" customHeight="1">
      <c r="A40" s="148"/>
      <c r="B40" s="145"/>
      <c r="C40" s="150"/>
      <c r="D40" s="172"/>
      <c r="E40" s="303"/>
      <c r="F40" s="145"/>
      <c r="G40" s="13"/>
      <c r="H40" s="145"/>
      <c r="I40" s="145"/>
      <c r="J40" s="145"/>
      <c r="K40" s="145"/>
      <c r="L40" s="221"/>
    </row>
    <row r="41" spans="1:12" ht="16.5" customHeight="1">
      <c r="B41" s="40" t="s">
        <v>13</v>
      </c>
      <c r="C41" s="151">
        <v>0.21175467530174696</v>
      </c>
      <c r="D41" s="81">
        <v>0.14798762625158499</v>
      </c>
      <c r="E41" s="152">
        <v>6.3767049050161981</v>
      </c>
      <c r="F41" s="89"/>
      <c r="G41" s="13"/>
      <c r="H41" s="81">
        <v>0.14798762625158499</v>
      </c>
      <c r="I41" s="81">
        <v>0.18113878406708595</v>
      </c>
      <c r="J41" s="81">
        <v>0.21304524335784203</v>
      </c>
      <c r="K41" s="81">
        <v>0.24454827272889237</v>
      </c>
      <c r="L41" s="215">
        <v>0.21175467530174696</v>
      </c>
    </row>
    <row r="42" spans="1:12" ht="16.5" customHeight="1">
      <c r="B42" s="40" t="s">
        <v>47</v>
      </c>
      <c r="C42" s="153">
        <v>-578.56995416885525</v>
      </c>
      <c r="D42" s="83">
        <v>-423.84814143563625</v>
      </c>
      <c r="E42" s="154">
        <v>-154.721812733219</v>
      </c>
      <c r="F42" s="90"/>
      <c r="G42" s="13"/>
      <c r="H42" s="83">
        <v>-423.84814143563625</v>
      </c>
      <c r="I42" s="83">
        <v>-233.65621082605929</v>
      </c>
      <c r="J42" s="83" t="s">
        <v>136</v>
      </c>
      <c r="K42" s="83" t="s">
        <v>136</v>
      </c>
      <c r="L42" s="216">
        <v>-578.56995416885525</v>
      </c>
    </row>
    <row r="43" spans="1:12" ht="16.5" customHeight="1">
      <c r="B43" s="40"/>
      <c r="C43" s="151"/>
      <c r="D43" s="81"/>
      <c r="E43" s="154"/>
      <c r="F43" s="90"/>
      <c r="G43" s="13"/>
      <c r="H43" s="83"/>
      <c r="I43" s="83"/>
      <c r="J43" s="83"/>
      <c r="K43" s="83"/>
      <c r="L43" s="216"/>
    </row>
    <row r="44" spans="1:12" ht="23.8" thickBot="1">
      <c r="A44" s="136"/>
      <c r="B44" s="121" t="s">
        <v>113</v>
      </c>
      <c r="C44" s="149"/>
      <c r="D44" s="171"/>
      <c r="E44" s="304"/>
      <c r="F44" s="171"/>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49">
        <v>565473</v>
      </c>
      <c r="D46" s="248">
        <v>1231741</v>
      </c>
      <c r="E46" s="295">
        <v>-0.54091566327661411</v>
      </c>
      <c r="F46" s="90"/>
      <c r="G46" s="13"/>
      <c r="H46" s="248">
        <v>1231741</v>
      </c>
      <c r="I46" s="248">
        <v>1024223</v>
      </c>
      <c r="J46" s="248">
        <v>774856</v>
      </c>
      <c r="K46" s="248">
        <v>626293</v>
      </c>
      <c r="L46" s="250">
        <v>565473</v>
      </c>
    </row>
    <row r="47" spans="1:12" ht="16.5" customHeight="1">
      <c r="B47" s="40" t="s">
        <v>89</v>
      </c>
      <c r="C47" s="249">
        <v>2652268</v>
      </c>
      <c r="D47" s="248">
        <v>4221924</v>
      </c>
      <c r="E47" s="295">
        <v>-0.37178689147412414</v>
      </c>
      <c r="F47" s="90"/>
      <c r="G47" s="13"/>
      <c r="H47" s="248">
        <v>4221924</v>
      </c>
      <c r="I47" s="248">
        <v>3375878</v>
      </c>
      <c r="J47" s="248">
        <v>3178300</v>
      </c>
      <c r="K47" s="248">
        <v>2744234</v>
      </c>
      <c r="L47" s="250">
        <v>2652268</v>
      </c>
    </row>
    <row r="48" spans="1:12" ht="16.5" customHeight="1">
      <c r="B48" s="40" t="s">
        <v>45</v>
      </c>
      <c r="C48" s="249">
        <v>10600727</v>
      </c>
      <c r="D48" s="248">
        <v>11910669.5</v>
      </c>
      <c r="E48" s="295">
        <v>-0.10998059345026745</v>
      </c>
      <c r="F48" s="90"/>
      <c r="G48" s="13"/>
      <c r="H48" s="248">
        <v>11910669.5</v>
      </c>
      <c r="I48" s="248">
        <v>11444242</v>
      </c>
      <c r="J48" s="248">
        <v>11217012.5</v>
      </c>
      <c r="K48" s="248">
        <v>10650278</v>
      </c>
      <c r="L48" s="250">
        <v>10600727</v>
      </c>
    </row>
    <row r="49" spans="1:12" ht="16.5" customHeight="1">
      <c r="B49" s="40"/>
      <c r="C49" s="156"/>
      <c r="D49" s="84"/>
      <c r="E49" s="295"/>
      <c r="F49" s="90"/>
      <c r="G49" s="13"/>
      <c r="H49" s="84"/>
      <c r="I49" s="84"/>
      <c r="J49" s="84"/>
      <c r="K49" s="84"/>
      <c r="L49" s="217"/>
    </row>
    <row r="50" spans="1:12" ht="23.8" thickBot="1">
      <c r="A50" s="136"/>
      <c r="B50" s="121" t="s">
        <v>115</v>
      </c>
      <c r="C50" s="149"/>
      <c r="D50" s="171"/>
      <c r="E50" s="304"/>
      <c r="F50" s="171"/>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1488.7</v>
      </c>
      <c r="D52" s="47">
        <v>2516.5</v>
      </c>
      <c r="E52" s="295">
        <v>-0.40842439896681892</v>
      </c>
      <c r="F52" s="89"/>
      <c r="G52" s="13"/>
      <c r="H52" s="47">
        <v>2516.5</v>
      </c>
      <c r="I52" s="47">
        <v>2355.3000000000002</v>
      </c>
      <c r="J52" s="47">
        <v>2110.9</v>
      </c>
      <c r="K52" s="47">
        <v>1563.4</v>
      </c>
      <c r="L52" s="218">
        <v>1488.7</v>
      </c>
    </row>
    <row r="53" spans="1:12">
      <c r="B53" s="40" t="s">
        <v>180</v>
      </c>
      <c r="C53" s="157">
        <v>-0.17055076368867705</v>
      </c>
      <c r="D53" s="44">
        <v>0.36714535610993426</v>
      </c>
      <c r="E53" s="152">
        <v>-53.769611979861132</v>
      </c>
      <c r="F53" s="91"/>
      <c r="G53" s="13"/>
      <c r="H53" s="44">
        <v>0.36714535635843365</v>
      </c>
      <c r="I53" s="44">
        <v>-7.077933514056621E-2</v>
      </c>
      <c r="J53" s="44">
        <v>-0.25860172234350937</v>
      </c>
      <c r="K53" s="44">
        <v>0.45159764656488882</v>
      </c>
      <c r="L53" s="157">
        <v>-0.1705507643060262</v>
      </c>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347" t="s">
        <v>177</v>
      </c>
      <c r="C55" s="347"/>
      <c r="D55" s="347"/>
      <c r="E55" s="347"/>
      <c r="F55" s="347"/>
      <c r="G55" s="347"/>
      <c r="H55" s="347"/>
      <c r="I55" s="347"/>
      <c r="J55" s="347"/>
      <c r="K55" s="347"/>
      <c r="L55" s="347"/>
    </row>
    <row r="56" spans="1:12" s="12" customFormat="1" ht="18.2" customHeight="1">
      <c r="B56" s="347" t="s">
        <v>211</v>
      </c>
      <c r="C56" s="347"/>
      <c r="D56" s="347"/>
      <c r="E56" s="347"/>
      <c r="F56" s="347"/>
      <c r="G56" s="347"/>
      <c r="H56" s="347"/>
      <c r="I56" s="347"/>
      <c r="J56" s="347"/>
      <c r="K56" s="347"/>
      <c r="L56" s="347"/>
    </row>
    <row r="57" spans="1:12" s="12" customFormat="1" ht="25.3" customHeight="1">
      <c r="B57" s="373" t="s">
        <v>212</v>
      </c>
      <c r="C57" s="363"/>
      <c r="D57" s="363"/>
      <c r="E57" s="363"/>
      <c r="F57" s="363"/>
      <c r="G57" s="363"/>
      <c r="H57" s="363"/>
      <c r="I57" s="363"/>
      <c r="J57" s="363"/>
      <c r="K57" s="363"/>
      <c r="L57" s="374"/>
    </row>
    <row r="58" spans="1:12" s="12" customFormat="1" ht="14.95" customHeight="1">
      <c r="B58" s="372" t="s">
        <v>213</v>
      </c>
      <c r="C58" s="372"/>
      <c r="D58" s="372"/>
      <c r="E58" s="372"/>
      <c r="F58" s="372"/>
      <c r="G58" s="372"/>
      <c r="H58" s="372"/>
      <c r="I58" s="372"/>
      <c r="J58" s="372"/>
      <c r="K58" s="372"/>
      <c r="L58" s="372"/>
    </row>
    <row r="59" spans="1:12">
      <c r="B59" s="372" t="s">
        <v>154</v>
      </c>
      <c r="C59" s="372"/>
      <c r="D59" s="372"/>
      <c r="E59" s="372"/>
      <c r="F59" s="372"/>
      <c r="G59" s="372"/>
      <c r="H59" s="372"/>
      <c r="I59" s="372"/>
      <c r="J59" s="372"/>
      <c r="K59" s="372"/>
      <c r="L59" s="372"/>
    </row>
  </sheetData>
  <mergeCells count="4">
    <mergeCell ref="B54:L54"/>
    <mergeCell ref="B58:L58"/>
    <mergeCell ref="B57:L57"/>
    <mergeCell ref="B59:L59"/>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B050"/>
    <pageSetUpPr fitToPage="1"/>
  </sheetPr>
  <dimension ref="A1:L59"/>
  <sheetViews>
    <sheetView showGridLines="0" topLeftCell="A20" zoomScale="70" zoomScaleNormal="70" zoomScaleSheetLayoutView="50" workbookViewId="0">
      <selection activeCell="L59" sqref="L59"/>
    </sheetView>
  </sheetViews>
  <sheetFormatPr defaultColWidth="9.125" defaultRowHeight="12.75" customHeight="1"/>
  <cols>
    <col min="1" max="1" width="1" style="13" customWidth="1"/>
    <col min="2" max="2" width="50.625" style="13" customWidth="1"/>
    <col min="3" max="4" width="12.625" style="13" customWidth="1"/>
    <col min="5" max="5" width="14.5" style="18" bestFit="1" customWidth="1"/>
    <col min="6" max="7" width="2.375" style="18" customWidth="1"/>
    <col min="8" max="12" width="12.625" style="13" customWidth="1"/>
    <col min="13" max="16384" width="9.125" style="13"/>
  </cols>
  <sheetData>
    <row r="1" spans="1:12" ht="14.95" customHeight="1">
      <c r="E1" s="13"/>
      <c r="F1" s="13"/>
      <c r="G1" s="13"/>
    </row>
    <row r="2" spans="1:12" ht="14.95" customHeight="1">
      <c r="E2" s="13"/>
      <c r="F2" s="13"/>
      <c r="G2" s="13"/>
    </row>
    <row r="3" spans="1:12" ht="14.95" customHeight="1">
      <c r="B3" s="16"/>
      <c r="E3" s="13"/>
      <c r="F3" s="13"/>
      <c r="G3" s="13"/>
    </row>
    <row r="4" spans="1:12" ht="11.55">
      <c r="E4" s="13"/>
      <c r="F4" s="13"/>
      <c r="G4" s="13"/>
    </row>
    <row r="5" spans="1:12" ht="12.75" customHeight="1">
      <c r="E5" s="13"/>
      <c r="F5" s="13"/>
      <c r="G5" s="13"/>
    </row>
    <row r="6" spans="1:12" ht="17.7">
      <c r="G6" s="13"/>
      <c r="H6" s="129" t="s">
        <v>216</v>
      </c>
      <c r="I6" s="130"/>
      <c r="J6" s="130"/>
      <c r="K6" s="130"/>
      <c r="L6" s="129" t="s">
        <v>217</v>
      </c>
    </row>
    <row r="7" spans="1:12" s="14" customFormat="1" ht="23.8" thickBot="1">
      <c r="A7" s="13"/>
      <c r="B7" s="145" t="s">
        <v>40</v>
      </c>
      <c r="C7" s="131" t="s">
        <v>199</v>
      </c>
      <c r="D7" s="158" t="s">
        <v>187</v>
      </c>
      <c r="E7" s="132" t="s">
        <v>107</v>
      </c>
      <c r="F7" s="139"/>
      <c r="G7" s="13"/>
      <c r="H7" s="132" t="s">
        <v>76</v>
      </c>
      <c r="I7" s="132" t="s">
        <v>77</v>
      </c>
      <c r="J7" s="132" t="s">
        <v>78</v>
      </c>
      <c r="K7" s="133" t="s">
        <v>79</v>
      </c>
      <c r="L7" s="335" t="s">
        <v>76</v>
      </c>
    </row>
    <row r="8" spans="1:12" s="15" customFormat="1" ht="14.95" customHeight="1">
      <c r="A8" s="13"/>
      <c r="B8" s="13"/>
      <c r="C8" s="134"/>
      <c r="D8" s="38"/>
      <c r="E8" s="19"/>
      <c r="F8" s="19"/>
      <c r="G8" s="13"/>
      <c r="H8" s="38"/>
      <c r="I8" s="38"/>
      <c r="J8" s="38"/>
      <c r="K8" s="38"/>
      <c r="L8" s="243"/>
    </row>
    <row r="9" spans="1:12" s="74" customFormat="1" ht="23.8" thickBot="1">
      <c r="A9" s="136"/>
      <c r="B9" s="121" t="s">
        <v>123</v>
      </c>
      <c r="C9" s="137"/>
      <c r="D9" s="121"/>
      <c r="E9" s="121"/>
      <c r="F9" s="145"/>
      <c r="G9" s="13"/>
      <c r="H9" s="121"/>
      <c r="I9" s="121"/>
      <c r="J9" s="121"/>
      <c r="K9" s="121"/>
      <c r="L9" s="208"/>
    </row>
    <row r="10" spans="1:12" s="74" customFormat="1" ht="23.95" customHeight="1">
      <c r="A10" s="13"/>
      <c r="B10" s="16"/>
      <c r="C10" s="138"/>
      <c r="D10" s="13"/>
      <c r="E10" s="13"/>
      <c r="F10" s="13"/>
      <c r="G10" s="13"/>
      <c r="H10" s="13"/>
      <c r="I10" s="13"/>
      <c r="J10" s="13"/>
      <c r="K10" s="13"/>
      <c r="L10" s="209"/>
    </row>
    <row r="11" spans="1:12" s="14" customFormat="1" ht="16.5" customHeight="1">
      <c r="A11" s="13"/>
      <c r="B11" s="12" t="s">
        <v>6</v>
      </c>
      <c r="C11" s="254">
        <v>-154709</v>
      </c>
      <c r="D11" s="50">
        <v>-88668</v>
      </c>
      <c r="E11" s="140">
        <v>0.7448121080886001</v>
      </c>
      <c r="F11" s="140"/>
      <c r="G11" s="79"/>
      <c r="H11" s="50">
        <v>-88668</v>
      </c>
      <c r="I11" s="50">
        <v>-87319</v>
      </c>
      <c r="J11" s="50">
        <v>-125176</v>
      </c>
      <c r="K11" s="50">
        <v>-121579</v>
      </c>
      <c r="L11" s="224">
        <v>-154709</v>
      </c>
    </row>
    <row r="12" spans="1:12" s="14" customFormat="1" ht="16.5" customHeight="1">
      <c r="A12" s="13"/>
      <c r="B12" s="12" t="s">
        <v>95</v>
      </c>
      <c r="C12" s="254">
        <v>341638</v>
      </c>
      <c r="D12" s="50">
        <v>16421</v>
      </c>
      <c r="E12" s="140" t="s">
        <v>136</v>
      </c>
      <c r="F12" s="140"/>
      <c r="G12" s="79"/>
      <c r="H12" s="50">
        <v>16421</v>
      </c>
      <c r="I12" s="50">
        <v>199929</v>
      </c>
      <c r="J12" s="50">
        <v>156868</v>
      </c>
      <c r="K12" s="50">
        <v>208961</v>
      </c>
      <c r="L12" s="224">
        <v>341638</v>
      </c>
    </row>
    <row r="13" spans="1:12" s="14" customFormat="1" ht="16.5" customHeight="1">
      <c r="A13" s="13"/>
      <c r="B13" s="12" t="s">
        <v>96</v>
      </c>
      <c r="C13" s="254">
        <v>-22476</v>
      </c>
      <c r="D13" s="50">
        <v>-5830</v>
      </c>
      <c r="E13" s="140" t="s">
        <v>136</v>
      </c>
      <c r="F13" s="140"/>
      <c r="G13" s="79"/>
      <c r="H13" s="50">
        <v>-5830</v>
      </c>
      <c r="I13" s="50">
        <v>-6557</v>
      </c>
      <c r="J13" s="50">
        <v>-4959</v>
      </c>
      <c r="K13" s="50">
        <v>-14805</v>
      </c>
      <c r="L13" s="224">
        <v>-22476</v>
      </c>
    </row>
    <row r="14" spans="1:12" s="14" customFormat="1" ht="16.5" customHeight="1">
      <c r="A14" s="13"/>
      <c r="B14" s="12" t="s">
        <v>185</v>
      </c>
      <c r="C14" s="254">
        <v>-788</v>
      </c>
      <c r="D14" s="50">
        <v>0</v>
      </c>
      <c r="E14" s="140" t="s">
        <v>136</v>
      </c>
      <c r="F14" s="140"/>
      <c r="G14" s="79"/>
      <c r="H14" s="50">
        <v>0</v>
      </c>
      <c r="I14" s="50">
        <v>0</v>
      </c>
      <c r="J14" s="50">
        <v>-427</v>
      </c>
      <c r="K14" s="50">
        <v>-677</v>
      </c>
      <c r="L14" s="224">
        <v>-788</v>
      </c>
    </row>
    <row r="15" spans="1:12" s="14" customFormat="1" ht="16.5" customHeight="1">
      <c r="A15" s="13"/>
      <c r="B15" s="12" t="s">
        <v>97</v>
      </c>
      <c r="C15" s="254">
        <v>131452</v>
      </c>
      <c r="D15" s="50">
        <v>-28317</v>
      </c>
      <c r="E15" s="140" t="s">
        <v>136</v>
      </c>
      <c r="F15" s="140"/>
      <c r="G15" s="79"/>
      <c r="H15" s="50">
        <v>-28317</v>
      </c>
      <c r="I15" s="50">
        <v>-311604</v>
      </c>
      <c r="J15" s="50">
        <v>83905</v>
      </c>
      <c r="K15" s="50">
        <v>-338632</v>
      </c>
      <c r="L15" s="224">
        <v>131452</v>
      </c>
    </row>
    <row r="16" spans="1:12" s="14" customFormat="1" ht="16.5" customHeight="1">
      <c r="A16" s="13"/>
      <c r="B16" s="12" t="s">
        <v>98</v>
      </c>
      <c r="C16" s="254">
        <v>-19141</v>
      </c>
      <c r="D16" s="50">
        <v>-19206</v>
      </c>
      <c r="E16" s="140">
        <v>-3.3843590544621049E-3</v>
      </c>
      <c r="F16" s="140"/>
      <c r="G16" s="79"/>
      <c r="H16" s="50">
        <v>-19206</v>
      </c>
      <c r="I16" s="50">
        <v>-14096</v>
      </c>
      <c r="J16" s="50">
        <v>-19645</v>
      </c>
      <c r="K16" s="50">
        <v>-37005</v>
      </c>
      <c r="L16" s="224">
        <v>-19141</v>
      </c>
    </row>
    <row r="17" spans="1:12" s="15" customFormat="1" ht="16.5" customHeight="1">
      <c r="A17" s="16"/>
      <c r="B17" s="125" t="s">
        <v>99</v>
      </c>
      <c r="C17" s="255">
        <v>275976</v>
      </c>
      <c r="D17" s="252">
        <v>-125600</v>
      </c>
      <c r="E17" s="296" t="s">
        <v>136</v>
      </c>
      <c r="F17" s="185"/>
      <c r="G17" s="13"/>
      <c r="H17" s="252">
        <v>-125600</v>
      </c>
      <c r="I17" s="252">
        <v>-219647</v>
      </c>
      <c r="J17" s="252">
        <v>90566</v>
      </c>
      <c r="K17" s="252">
        <v>-303737</v>
      </c>
      <c r="L17" s="251">
        <v>275976</v>
      </c>
    </row>
    <row r="18" spans="1:12" s="14" customFormat="1" ht="16.5" customHeight="1">
      <c r="A18" s="13"/>
      <c r="B18" s="12" t="s">
        <v>100</v>
      </c>
      <c r="C18" s="254">
        <v>-209657</v>
      </c>
      <c r="D18" s="50">
        <v>-203742</v>
      </c>
      <c r="E18" s="140">
        <v>2.9031814746100393E-2</v>
      </c>
      <c r="F18" s="140"/>
      <c r="G18" s="13"/>
      <c r="H18" s="50">
        <v>-203742</v>
      </c>
      <c r="I18" s="50">
        <v>-199666</v>
      </c>
      <c r="J18" s="50">
        <v>-204555</v>
      </c>
      <c r="K18" s="50">
        <v>-275433</v>
      </c>
      <c r="L18" s="224">
        <v>-209657</v>
      </c>
    </row>
    <row r="19" spans="1:12" s="14" customFormat="1" ht="16.5" customHeight="1">
      <c r="A19" s="13"/>
      <c r="B19" s="12" t="s">
        <v>101</v>
      </c>
      <c r="C19" s="254">
        <v>215432</v>
      </c>
      <c r="D19" s="50">
        <v>239757</v>
      </c>
      <c r="E19" s="140">
        <v>-0.10145689176958339</v>
      </c>
      <c r="F19" s="140"/>
      <c r="G19" s="13"/>
      <c r="H19" s="50">
        <v>239757</v>
      </c>
      <c r="I19" s="50">
        <v>235888</v>
      </c>
      <c r="J19" s="50">
        <v>221684</v>
      </c>
      <c r="K19" s="50">
        <v>163326</v>
      </c>
      <c r="L19" s="224">
        <v>215432</v>
      </c>
    </row>
    <row r="20" spans="1:12" s="14" customFormat="1" ht="16.5" customHeight="1">
      <c r="A20" s="13"/>
      <c r="B20" s="12" t="s">
        <v>7</v>
      </c>
      <c r="C20" s="254">
        <v>9008</v>
      </c>
      <c r="D20" s="50">
        <v>12646</v>
      </c>
      <c r="E20" s="140">
        <v>-0.28767989878222366</v>
      </c>
      <c r="F20" s="140"/>
      <c r="G20" s="13"/>
      <c r="H20" s="50">
        <v>12646</v>
      </c>
      <c r="I20" s="50">
        <v>10634</v>
      </c>
      <c r="J20" s="50">
        <v>10551</v>
      </c>
      <c r="K20" s="50">
        <v>13102</v>
      </c>
      <c r="L20" s="224">
        <v>9008</v>
      </c>
    </row>
    <row r="21" spans="1:12" s="14" customFormat="1" ht="16.5" customHeight="1">
      <c r="A21" s="13"/>
      <c r="B21" s="12" t="s">
        <v>8</v>
      </c>
      <c r="C21" s="254">
        <v>-110577</v>
      </c>
      <c r="D21" s="50">
        <v>-116965</v>
      </c>
      <c r="E21" s="140">
        <v>-5.4614628307613433E-2</v>
      </c>
      <c r="F21" s="140"/>
      <c r="G21" s="13"/>
      <c r="H21" s="50">
        <v>-116965</v>
      </c>
      <c r="I21" s="50">
        <v>-117534</v>
      </c>
      <c r="J21" s="50">
        <v>-116737</v>
      </c>
      <c r="K21" s="50">
        <v>-116847</v>
      </c>
      <c r="L21" s="224">
        <v>-110577</v>
      </c>
    </row>
    <row r="22" spans="1:12" s="15" customFormat="1" ht="16.5" customHeight="1">
      <c r="A22" s="16"/>
      <c r="B22" s="40" t="s">
        <v>37</v>
      </c>
      <c r="C22" s="144">
        <v>-95794</v>
      </c>
      <c r="D22" s="10">
        <v>-68304</v>
      </c>
      <c r="E22" s="295">
        <v>0.40246544858280631</v>
      </c>
      <c r="F22" s="80"/>
      <c r="G22" s="13"/>
      <c r="H22" s="10">
        <v>-68304</v>
      </c>
      <c r="I22" s="10">
        <v>-70678</v>
      </c>
      <c r="J22" s="10">
        <v>-89057</v>
      </c>
      <c r="K22" s="10">
        <v>-215852</v>
      </c>
      <c r="L22" s="214">
        <v>-95794</v>
      </c>
    </row>
    <row r="23" spans="1:12" s="15" customFormat="1" ht="16.5" customHeight="1">
      <c r="A23" s="16"/>
      <c r="B23" s="125" t="s">
        <v>102</v>
      </c>
      <c r="C23" s="255">
        <v>180182</v>
      </c>
      <c r="D23" s="252">
        <v>-193904</v>
      </c>
      <c r="E23" s="296" t="s">
        <v>136</v>
      </c>
      <c r="F23" s="185"/>
      <c r="G23" s="13"/>
      <c r="H23" s="252">
        <v>-193904</v>
      </c>
      <c r="I23" s="252">
        <v>-290325</v>
      </c>
      <c r="J23" s="252">
        <v>1509</v>
      </c>
      <c r="K23" s="252">
        <v>-519589</v>
      </c>
      <c r="L23" s="251">
        <v>180182</v>
      </c>
    </row>
    <row r="24" spans="1:12" s="14" customFormat="1" ht="16.5" customHeight="1">
      <c r="A24" s="13"/>
      <c r="B24" s="41" t="s">
        <v>131</v>
      </c>
      <c r="C24" s="254">
        <v>-7531</v>
      </c>
      <c r="D24" s="50">
        <v>591</v>
      </c>
      <c r="E24" s="140" t="s">
        <v>136</v>
      </c>
      <c r="F24" s="140"/>
      <c r="G24" s="13"/>
      <c r="H24" s="50">
        <v>591</v>
      </c>
      <c r="I24" s="50">
        <v>-8376</v>
      </c>
      <c r="J24" s="50">
        <v>3297</v>
      </c>
      <c r="K24" s="50">
        <v>-10668</v>
      </c>
      <c r="L24" s="224">
        <v>-7531</v>
      </c>
    </row>
    <row r="25" spans="1:12" s="15" customFormat="1" ht="16.5" customHeight="1">
      <c r="A25" s="16"/>
      <c r="B25" s="125" t="s">
        <v>134</v>
      </c>
      <c r="C25" s="255">
        <v>172651</v>
      </c>
      <c r="D25" s="252">
        <v>-193313</v>
      </c>
      <c r="E25" s="296" t="s">
        <v>136</v>
      </c>
      <c r="F25" s="185"/>
      <c r="G25" s="13"/>
      <c r="H25" s="252">
        <v>-193313</v>
      </c>
      <c r="I25" s="252">
        <v>-298701</v>
      </c>
      <c r="J25" s="252">
        <v>4806</v>
      </c>
      <c r="K25" s="252">
        <v>-530257</v>
      </c>
      <c r="L25" s="251">
        <v>172651</v>
      </c>
    </row>
    <row r="26" spans="1:12" s="14" customFormat="1" ht="16.5" customHeight="1">
      <c r="A26" s="13"/>
      <c r="B26" s="12" t="s">
        <v>38</v>
      </c>
      <c r="C26" s="254">
        <v>-2094</v>
      </c>
      <c r="D26" s="50">
        <v>-10430</v>
      </c>
      <c r="E26" s="140">
        <v>-0.79923298178331736</v>
      </c>
      <c r="F26" s="140"/>
      <c r="G26" s="13"/>
      <c r="H26" s="50">
        <v>-10430</v>
      </c>
      <c r="I26" s="50">
        <v>-207142</v>
      </c>
      <c r="J26" s="50">
        <v>4377</v>
      </c>
      <c r="K26" s="50">
        <v>-58649</v>
      </c>
      <c r="L26" s="224">
        <v>-2094</v>
      </c>
    </row>
    <row r="27" spans="1:12" s="14" customFormat="1" ht="16.5" customHeight="1">
      <c r="A27" s="13"/>
      <c r="B27" s="42" t="s">
        <v>39</v>
      </c>
      <c r="C27" s="254">
        <v>-490</v>
      </c>
      <c r="D27" s="50">
        <v>-3</v>
      </c>
      <c r="E27" s="140" t="s">
        <v>136</v>
      </c>
      <c r="F27" s="140"/>
      <c r="G27" s="13"/>
      <c r="H27" s="50">
        <v>-3</v>
      </c>
      <c r="I27" s="50">
        <v>9</v>
      </c>
      <c r="J27" s="50">
        <v>-6</v>
      </c>
      <c r="K27" s="50">
        <v>-928</v>
      </c>
      <c r="L27" s="224">
        <v>-490</v>
      </c>
    </row>
    <row r="28" spans="1:12" s="14" customFormat="1" ht="16.5" customHeight="1">
      <c r="A28" s="13"/>
      <c r="B28" s="43" t="s">
        <v>82</v>
      </c>
      <c r="C28" s="254">
        <v>-2</v>
      </c>
      <c r="D28" s="50">
        <v>-3</v>
      </c>
      <c r="E28" s="140">
        <v>-0.33333333333333337</v>
      </c>
      <c r="F28" s="140"/>
      <c r="G28" s="13"/>
      <c r="H28" s="50">
        <v>-3</v>
      </c>
      <c r="I28" s="50">
        <v>3</v>
      </c>
      <c r="J28" s="50">
        <v>-2</v>
      </c>
      <c r="K28" s="50">
        <v>-1</v>
      </c>
      <c r="L28" s="224">
        <v>-2</v>
      </c>
    </row>
    <row r="29" spans="1:12" s="14" customFormat="1" ht="16.5" customHeight="1">
      <c r="A29" s="13"/>
      <c r="B29" s="43" t="s">
        <v>83</v>
      </c>
      <c r="C29" s="254">
        <v>-362</v>
      </c>
      <c r="D29" s="50">
        <v>1</v>
      </c>
      <c r="E29" s="140" t="s">
        <v>136</v>
      </c>
      <c r="F29" s="140"/>
      <c r="G29" s="13"/>
      <c r="H29" s="50">
        <v>1</v>
      </c>
      <c r="I29" s="50">
        <v>-1</v>
      </c>
      <c r="J29" s="50">
        <v>-1</v>
      </c>
      <c r="K29" s="50">
        <v>-506</v>
      </c>
      <c r="L29" s="224">
        <v>-362</v>
      </c>
    </row>
    <row r="30" spans="1:12" s="14" customFormat="1" ht="16.5" customHeight="1">
      <c r="A30" s="13"/>
      <c r="B30" s="43" t="s">
        <v>84</v>
      </c>
      <c r="C30" s="254">
        <v>-125</v>
      </c>
      <c r="D30" s="50">
        <v>0</v>
      </c>
      <c r="E30" s="140" t="s">
        <v>136</v>
      </c>
      <c r="F30" s="140"/>
      <c r="G30" s="13"/>
      <c r="H30" s="50">
        <v>0</v>
      </c>
      <c r="I30" s="50">
        <v>0</v>
      </c>
      <c r="J30" s="50">
        <v>4</v>
      </c>
      <c r="K30" s="50">
        <v>-420</v>
      </c>
      <c r="L30" s="224">
        <v>-125</v>
      </c>
    </row>
    <row r="31" spans="1:12" s="14" customFormat="1" ht="16.5" customHeight="1">
      <c r="A31" s="13"/>
      <c r="B31" s="12" t="s">
        <v>9</v>
      </c>
      <c r="C31" s="254">
        <v>196</v>
      </c>
      <c r="D31" s="50">
        <v>-8578</v>
      </c>
      <c r="E31" s="140" t="s">
        <v>136</v>
      </c>
      <c r="F31" s="140"/>
      <c r="G31" s="13"/>
      <c r="H31" s="50">
        <v>-8578</v>
      </c>
      <c r="I31" s="50">
        <v>-16890</v>
      </c>
      <c r="J31" s="50">
        <v>-14749</v>
      </c>
      <c r="K31" s="50">
        <v>-45939</v>
      </c>
      <c r="L31" s="224">
        <v>196</v>
      </c>
    </row>
    <row r="32" spans="1:12" s="15" customFormat="1" ht="16.5" customHeight="1">
      <c r="A32" s="13"/>
      <c r="B32" s="12" t="s">
        <v>10</v>
      </c>
      <c r="C32" s="254">
        <v>218410</v>
      </c>
      <c r="D32" s="50">
        <v>-9737</v>
      </c>
      <c r="E32" s="140" t="s">
        <v>136</v>
      </c>
      <c r="F32" s="140"/>
      <c r="G32" s="13"/>
      <c r="H32" s="50">
        <v>-9737</v>
      </c>
      <c r="I32" s="50">
        <v>201675</v>
      </c>
      <c r="J32" s="50">
        <v>-36277</v>
      </c>
      <c r="K32" s="50">
        <v>306517</v>
      </c>
      <c r="L32" s="224">
        <v>218410</v>
      </c>
    </row>
    <row r="33" spans="1:12" s="15" customFormat="1" ht="16.5" customHeight="1">
      <c r="A33" s="16"/>
      <c r="B33" s="125" t="s">
        <v>103</v>
      </c>
      <c r="C33" s="255">
        <v>389163</v>
      </c>
      <c r="D33" s="252">
        <v>-222058</v>
      </c>
      <c r="E33" s="296" t="s">
        <v>136</v>
      </c>
      <c r="F33" s="185"/>
      <c r="G33" s="13"/>
      <c r="H33" s="252">
        <v>-222058</v>
      </c>
      <c r="I33" s="252">
        <v>-321058</v>
      </c>
      <c r="J33" s="252">
        <v>-41843</v>
      </c>
      <c r="K33" s="252">
        <v>-328328</v>
      </c>
      <c r="L33" s="251">
        <v>389163</v>
      </c>
    </row>
    <row r="34" spans="1:12" ht="16.5" customHeight="1">
      <c r="A34" s="16"/>
      <c r="B34" s="125" t="s">
        <v>106</v>
      </c>
      <c r="C34" s="255">
        <v>531604</v>
      </c>
      <c r="D34" s="252">
        <v>-174726</v>
      </c>
      <c r="E34" s="296" t="s">
        <v>136</v>
      </c>
      <c r="F34" s="185"/>
      <c r="G34" s="13"/>
      <c r="H34" s="252">
        <v>-174726</v>
      </c>
      <c r="I34" s="252">
        <v>-157344</v>
      </c>
      <c r="J34" s="252">
        <v>-54212</v>
      </c>
      <c r="K34" s="252">
        <v>445931</v>
      </c>
      <c r="L34" s="251">
        <v>531604</v>
      </c>
    </row>
    <row r="35" spans="1:12" s="15" customFormat="1" ht="16.5" customHeight="1">
      <c r="A35" s="13"/>
      <c r="B35" s="12" t="s">
        <v>178</v>
      </c>
      <c r="C35" s="254">
        <v>-632</v>
      </c>
      <c r="D35" s="50">
        <v>0</v>
      </c>
      <c r="E35" s="140" t="s">
        <v>136</v>
      </c>
      <c r="F35" s="140"/>
      <c r="G35" s="13"/>
      <c r="H35" s="50">
        <v>0</v>
      </c>
      <c r="I35" s="50">
        <v>0</v>
      </c>
      <c r="J35" s="50">
        <v>-1750</v>
      </c>
      <c r="K35" s="50">
        <v>-326148</v>
      </c>
      <c r="L35" s="224">
        <v>-632</v>
      </c>
    </row>
    <row r="36" spans="1:12" ht="16.5" customHeight="1">
      <c r="A36" s="16"/>
      <c r="B36" s="125" t="s">
        <v>179</v>
      </c>
      <c r="C36" s="255">
        <v>530972</v>
      </c>
      <c r="D36" s="252">
        <v>-174726</v>
      </c>
      <c r="E36" s="296" t="s">
        <v>136</v>
      </c>
      <c r="F36" s="185"/>
      <c r="G36" s="13"/>
      <c r="H36" s="252">
        <v>-174726</v>
      </c>
      <c r="I36" s="252">
        <v>-157344</v>
      </c>
      <c r="J36" s="252">
        <v>-55962</v>
      </c>
      <c r="K36" s="252">
        <v>119783</v>
      </c>
      <c r="L36" s="251">
        <v>530972</v>
      </c>
    </row>
    <row r="37" spans="1:12" ht="16.5" customHeight="1">
      <c r="A37" s="16"/>
      <c r="B37" s="125" t="s">
        <v>200</v>
      </c>
      <c r="C37" s="255">
        <v>531744.82200000004</v>
      </c>
      <c r="D37" s="252">
        <v>-175149.166</v>
      </c>
      <c r="E37" s="296" t="s">
        <v>136</v>
      </c>
      <c r="F37" s="185"/>
      <c r="G37" s="13"/>
      <c r="H37" s="252">
        <v>-175149.166</v>
      </c>
      <c r="I37" s="252">
        <v>-206076.307</v>
      </c>
      <c r="J37" s="252">
        <v>-51282.998999999989</v>
      </c>
      <c r="K37" s="252">
        <v>85001.631999999983</v>
      </c>
      <c r="L37" s="251">
        <v>531744.82200000004</v>
      </c>
    </row>
    <row r="38" spans="1:12" ht="16.5" customHeight="1">
      <c r="B38" s="9"/>
      <c r="C38" s="144"/>
      <c r="D38" s="10"/>
      <c r="E38" s="301"/>
      <c r="F38" s="64"/>
      <c r="G38" s="13"/>
      <c r="H38" s="10"/>
      <c r="I38" s="10"/>
      <c r="J38" s="10"/>
      <c r="K38" s="10"/>
      <c r="L38" s="218"/>
    </row>
    <row r="39" spans="1:12" ht="23.8" thickBot="1">
      <c r="A39" s="136"/>
      <c r="B39" s="121" t="s">
        <v>109</v>
      </c>
      <c r="C39" s="149"/>
      <c r="D39" s="171"/>
      <c r="E39" s="302"/>
      <c r="F39" s="145"/>
      <c r="G39" s="13"/>
      <c r="H39" s="121"/>
      <c r="I39" s="121"/>
      <c r="J39" s="121"/>
      <c r="K39" s="121"/>
      <c r="L39" s="208"/>
    </row>
    <row r="40" spans="1:12" ht="16.5" customHeight="1">
      <c r="A40" s="148"/>
      <c r="B40" s="145"/>
      <c r="C40" s="150"/>
      <c r="D40" s="172"/>
      <c r="E40" s="303"/>
      <c r="F40" s="145"/>
      <c r="G40" s="13"/>
      <c r="H40" s="145"/>
      <c r="I40" s="145"/>
      <c r="J40" s="145"/>
      <c r="K40" s="145"/>
      <c r="L40" s="221"/>
    </row>
    <row r="41" spans="1:12" ht="16.5" customHeight="1">
      <c r="B41" s="40" t="s">
        <v>13</v>
      </c>
      <c r="C41" s="151" t="s">
        <v>136</v>
      </c>
      <c r="D41" s="81" t="s">
        <v>136</v>
      </c>
      <c r="E41" s="152" t="s">
        <v>136</v>
      </c>
      <c r="F41" s="88"/>
      <c r="G41" s="13"/>
      <c r="H41" s="81" t="s">
        <v>136</v>
      </c>
      <c r="I41" s="81" t="s">
        <v>136</v>
      </c>
      <c r="J41" s="81" t="s">
        <v>136</v>
      </c>
      <c r="K41" s="81" t="s">
        <v>136</v>
      </c>
      <c r="L41" s="215" t="s">
        <v>136</v>
      </c>
    </row>
    <row r="42" spans="1:12" ht="16.5" customHeight="1">
      <c r="B42" s="40" t="s">
        <v>47</v>
      </c>
      <c r="C42" s="151" t="s">
        <v>136</v>
      </c>
      <c r="D42" s="81" t="s">
        <v>136</v>
      </c>
      <c r="E42" s="152" t="s">
        <v>136</v>
      </c>
      <c r="F42" s="88"/>
      <c r="G42" s="13"/>
      <c r="H42" s="81" t="s">
        <v>136</v>
      </c>
      <c r="I42" s="81" t="s">
        <v>136</v>
      </c>
      <c r="J42" s="81" t="s">
        <v>136</v>
      </c>
      <c r="K42" s="81" t="s">
        <v>136</v>
      </c>
      <c r="L42" s="215" t="s">
        <v>136</v>
      </c>
    </row>
    <row r="43" spans="1:12" ht="16.5" customHeight="1">
      <c r="B43" s="40"/>
      <c r="C43" s="151"/>
      <c r="D43" s="81"/>
      <c r="E43" s="154"/>
      <c r="F43" s="83"/>
      <c r="G43" s="13"/>
      <c r="H43" s="83"/>
      <c r="I43" s="83"/>
      <c r="J43" s="83"/>
      <c r="K43" s="83"/>
      <c r="L43" s="216"/>
    </row>
    <row r="44" spans="1:12" ht="23.8" thickBot="1">
      <c r="A44" s="136"/>
      <c r="B44" s="121" t="s">
        <v>113</v>
      </c>
      <c r="C44" s="149"/>
      <c r="D44" s="171"/>
      <c r="E44" s="304"/>
      <c r="F44" s="172"/>
      <c r="G44" s="13"/>
      <c r="H44" s="171"/>
      <c r="I44" s="171"/>
      <c r="J44" s="171"/>
      <c r="K44" s="171"/>
      <c r="L44" s="244"/>
    </row>
    <row r="45" spans="1:12" ht="16.5" customHeight="1">
      <c r="A45" s="148"/>
      <c r="B45" s="145"/>
      <c r="C45" s="150"/>
      <c r="D45" s="172"/>
      <c r="E45" s="305"/>
      <c r="F45" s="172"/>
      <c r="G45" s="13"/>
      <c r="H45" s="172"/>
      <c r="I45" s="172"/>
      <c r="J45" s="172"/>
      <c r="K45" s="172"/>
      <c r="L45" s="245"/>
    </row>
    <row r="46" spans="1:12" ht="16.5" customHeight="1">
      <c r="B46" s="40" t="s">
        <v>88</v>
      </c>
      <c r="C46" s="256">
        <v>1429287</v>
      </c>
      <c r="D46" s="257">
        <v>597184</v>
      </c>
      <c r="E46" s="295" t="s">
        <v>136</v>
      </c>
      <c r="F46" s="258"/>
      <c r="G46" s="259"/>
      <c r="H46" s="257">
        <v>597184</v>
      </c>
      <c r="I46" s="257">
        <v>748197</v>
      </c>
      <c r="J46" s="257">
        <v>817051</v>
      </c>
      <c r="K46" s="257">
        <v>1229030</v>
      </c>
      <c r="L46" s="260">
        <v>1429287</v>
      </c>
    </row>
    <row r="47" spans="1:12" ht="16.5" customHeight="1">
      <c r="B47" s="40" t="s">
        <v>89</v>
      </c>
      <c r="C47" s="256">
        <v>3270873</v>
      </c>
      <c r="D47" s="257">
        <v>3838526</v>
      </c>
      <c r="E47" s="295">
        <v>-0.14788306761501679</v>
      </c>
      <c r="F47" s="258"/>
      <c r="G47" s="259"/>
      <c r="H47" s="257">
        <v>3838526</v>
      </c>
      <c r="I47" s="257">
        <v>1610089</v>
      </c>
      <c r="J47" s="257">
        <v>1882978</v>
      </c>
      <c r="K47" s="257">
        <v>2305695</v>
      </c>
      <c r="L47" s="260">
        <v>3270873</v>
      </c>
    </row>
    <row r="48" spans="1:12" ht="16.5" customHeight="1">
      <c r="B48" s="40" t="s">
        <v>45</v>
      </c>
      <c r="C48" s="256">
        <v>7449253.5</v>
      </c>
      <c r="D48" s="257">
        <v>9513350.5</v>
      </c>
      <c r="E48" s="295">
        <v>-0.2169684592194937</v>
      </c>
      <c r="F48" s="258"/>
      <c r="G48" s="259"/>
      <c r="H48" s="257">
        <v>9513350.5</v>
      </c>
      <c r="I48" s="257">
        <v>5562597</v>
      </c>
      <c r="J48" s="257">
        <v>6244332</v>
      </c>
      <c r="K48" s="257">
        <v>6914306</v>
      </c>
      <c r="L48" s="260">
        <v>7449253.5</v>
      </c>
    </row>
    <row r="49" spans="1:12" ht="16.5" customHeight="1">
      <c r="B49" s="40"/>
      <c r="C49" s="156"/>
      <c r="D49" s="84"/>
      <c r="E49" s="295"/>
      <c r="F49" s="80"/>
      <c r="G49" s="13"/>
      <c r="H49" s="84"/>
      <c r="I49" s="84"/>
      <c r="J49" s="84"/>
      <c r="K49" s="84"/>
      <c r="L49" s="217"/>
    </row>
    <row r="50" spans="1:12" ht="23.8" thickBot="1">
      <c r="A50" s="136"/>
      <c r="B50" s="121" t="s">
        <v>115</v>
      </c>
      <c r="C50" s="149"/>
      <c r="D50" s="171"/>
      <c r="E50" s="304"/>
      <c r="F50" s="172"/>
      <c r="G50" s="13"/>
      <c r="H50" s="171"/>
      <c r="I50" s="171"/>
      <c r="J50" s="171"/>
      <c r="K50" s="171"/>
      <c r="L50" s="244"/>
    </row>
    <row r="51" spans="1:12" ht="16.5" customHeight="1">
      <c r="A51" s="16"/>
      <c r="B51" s="148"/>
      <c r="C51" s="150"/>
      <c r="D51" s="172"/>
      <c r="E51" s="305"/>
      <c r="F51" s="172"/>
      <c r="G51" s="13"/>
      <c r="H51" s="172"/>
      <c r="I51" s="172"/>
      <c r="J51" s="172"/>
      <c r="K51" s="172"/>
      <c r="L51" s="245"/>
    </row>
    <row r="52" spans="1:12" ht="16.5" customHeight="1">
      <c r="B52" s="40" t="s">
        <v>44</v>
      </c>
      <c r="C52" s="143">
        <v>7773.95</v>
      </c>
      <c r="D52" s="47">
        <v>7864.741</v>
      </c>
      <c r="E52" s="295">
        <v>-1.1544054661177028E-2</v>
      </c>
      <c r="F52" s="80"/>
      <c r="G52" s="13"/>
      <c r="H52" s="47">
        <v>7864.741</v>
      </c>
      <c r="I52" s="47">
        <v>7884.2430000000004</v>
      </c>
      <c r="J52" s="47">
        <v>7720.94</v>
      </c>
      <c r="K52" s="47">
        <v>7724.28</v>
      </c>
      <c r="L52" s="218">
        <v>7773.95</v>
      </c>
    </row>
    <row r="53" spans="1:12" ht="11.55">
      <c r="B53" s="40"/>
      <c r="C53" s="44"/>
      <c r="D53" s="44"/>
      <c r="E53" s="152"/>
      <c r="F53" s="88"/>
      <c r="G53" s="13"/>
      <c r="H53" s="44"/>
      <c r="I53" s="44"/>
      <c r="J53" s="44"/>
      <c r="K53" s="44"/>
      <c r="L53" s="157"/>
    </row>
    <row r="54" spans="1:12" s="306" customFormat="1" ht="26.5" customHeight="1">
      <c r="A54" s="12"/>
      <c r="B54" s="370"/>
      <c r="C54" s="357"/>
      <c r="D54" s="357"/>
      <c r="E54" s="357"/>
      <c r="F54" s="357"/>
      <c r="G54" s="357"/>
      <c r="H54" s="357"/>
      <c r="I54" s="357"/>
      <c r="J54" s="357"/>
      <c r="K54" s="357"/>
      <c r="L54" s="371"/>
    </row>
    <row r="55" spans="1:12" s="12" customFormat="1" ht="18.2" customHeight="1">
      <c r="A55" s="12" t="s">
        <v>75</v>
      </c>
      <c r="B55" s="12" t="s">
        <v>177</v>
      </c>
    </row>
    <row r="56" spans="1:12" s="12" customFormat="1" ht="18.2" customHeight="1">
      <c r="B56" s="12" t="s">
        <v>211</v>
      </c>
    </row>
    <row r="57" spans="1:12" s="12" customFormat="1" ht="25.3" customHeight="1">
      <c r="B57" s="370" t="s">
        <v>212</v>
      </c>
      <c r="C57" s="357"/>
      <c r="D57" s="357"/>
      <c r="E57" s="357"/>
      <c r="F57" s="357"/>
      <c r="G57" s="357"/>
      <c r="H57" s="357"/>
      <c r="I57" s="357"/>
      <c r="J57" s="357"/>
      <c r="K57" s="357"/>
      <c r="L57" s="371"/>
    </row>
    <row r="58" spans="1:12" s="12" customFormat="1" ht="11.55">
      <c r="C58" s="5"/>
      <c r="D58" s="5"/>
      <c r="E58" s="75"/>
      <c r="F58" s="75"/>
    </row>
    <row r="59" spans="1:12" ht="11.55">
      <c r="G59" s="13"/>
    </row>
  </sheetData>
  <mergeCells count="2">
    <mergeCell ref="B54:L54"/>
    <mergeCell ref="B57:L57"/>
  </mergeCells>
  <printOptions horizontalCentered="1" verticalCentered="1"/>
  <pageMargins left="0" right="0" top="0" bottom="0" header="0" footer="0"/>
  <pageSetup paperSize="9" scale="60" orientation="landscape" r:id="rId1"/>
  <headerFooter scaleWithDoc="0" alignWithMargins="0">
    <oddFooter>&amp;R&amp;"UniCredit,Normale"&amp;6&amp;K03-049&amp;P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50"/>
    <pageSetUpPr fitToPage="1"/>
  </sheetPr>
  <dimension ref="A1:L23"/>
  <sheetViews>
    <sheetView showGridLines="0" zoomScaleNormal="100" zoomScaleSheetLayoutView="50" workbookViewId="0">
      <selection activeCell="L23" sqref="L23"/>
    </sheetView>
  </sheetViews>
  <sheetFormatPr defaultColWidth="9.125" defaultRowHeight="12.75" customHeight="1"/>
  <cols>
    <col min="1" max="1" width="1" style="13" customWidth="1"/>
    <col min="2" max="2" width="53.375" style="13" customWidth="1"/>
    <col min="3" max="4" width="12.625" style="13" customWidth="1"/>
    <col min="5" max="5" width="14.5" style="18" bestFit="1" customWidth="1"/>
    <col min="6" max="7" width="2.5" style="18" customWidth="1"/>
    <col min="8" max="12" width="12.625" style="13" customWidth="1"/>
    <col min="13" max="16384" width="9.125" style="13"/>
  </cols>
  <sheetData>
    <row r="1" spans="1:12" ht="14.95" customHeight="1"/>
    <row r="2" spans="1:12" ht="14.95" customHeight="1"/>
    <row r="3" spans="1:12" ht="14.95" customHeight="1"/>
    <row r="4" spans="1:12" ht="11.55"/>
    <row r="5" spans="1:12" ht="11.55"/>
    <row r="6" spans="1:12" ht="12.75" customHeight="1">
      <c r="B6" s="16"/>
    </row>
    <row r="7" spans="1:12" s="14" customFormat="1" ht="17.7">
      <c r="A7" s="13"/>
      <c r="B7" s="13"/>
      <c r="H7" s="129" t="s">
        <v>216</v>
      </c>
      <c r="I7" s="130"/>
      <c r="J7" s="130"/>
      <c r="K7" s="130"/>
      <c r="L7" s="129" t="s">
        <v>217</v>
      </c>
    </row>
    <row r="8" spans="1:12" s="15" customFormat="1" ht="23.8" thickBot="1">
      <c r="A8" s="16"/>
      <c r="B8" s="121" t="s">
        <v>249</v>
      </c>
      <c r="C8" s="131" t="s">
        <v>199</v>
      </c>
      <c r="D8" s="158" t="s">
        <v>187</v>
      </c>
      <c r="E8" s="132" t="s">
        <v>107</v>
      </c>
      <c r="F8" s="132"/>
      <c r="G8" s="132"/>
      <c r="H8" s="132" t="s">
        <v>76</v>
      </c>
      <c r="I8" s="132" t="s">
        <v>77</v>
      </c>
      <c r="J8" s="132" t="s">
        <v>78</v>
      </c>
      <c r="K8" s="133" t="s">
        <v>79</v>
      </c>
      <c r="L8" s="241" t="s">
        <v>76</v>
      </c>
    </row>
    <row r="9" spans="1:12" s="14" customFormat="1" ht="11.55">
      <c r="A9" s="38"/>
      <c r="C9" s="134"/>
      <c r="D9" s="38"/>
      <c r="E9" s="19"/>
      <c r="F9" s="19"/>
      <c r="G9" s="19"/>
      <c r="H9" s="38"/>
      <c r="I9" s="38"/>
      <c r="J9" s="201"/>
      <c r="K9" s="201"/>
      <c r="L9" s="243"/>
    </row>
    <row r="10" spans="1:12" s="30" customFormat="1" ht="11.55">
      <c r="A10" s="32"/>
      <c r="B10" s="32"/>
      <c r="C10" s="138"/>
      <c r="D10" s="32"/>
      <c r="E10" s="28"/>
      <c r="F10" s="28"/>
      <c r="G10" s="28"/>
      <c r="H10" s="32"/>
      <c r="I10" s="32"/>
      <c r="J10" s="193"/>
      <c r="K10" s="193"/>
      <c r="L10" s="209"/>
    </row>
    <row r="11" spans="1:12" s="14" customFormat="1" ht="11.55">
      <c r="A11" s="13"/>
      <c r="B11" s="12" t="s">
        <v>155</v>
      </c>
      <c r="C11" s="224">
        <v>760261</v>
      </c>
      <c r="D11" s="50">
        <v>725052</v>
      </c>
      <c r="E11" s="37">
        <v>4.8560654959920013E-2</v>
      </c>
      <c r="F11" s="37"/>
      <c r="G11" s="37"/>
      <c r="H11" s="50">
        <v>725052</v>
      </c>
      <c r="I11" s="50">
        <v>647951</v>
      </c>
      <c r="J11" s="50">
        <v>621325</v>
      </c>
      <c r="K11" s="50">
        <v>614732</v>
      </c>
      <c r="L11" s="224">
        <v>760261</v>
      </c>
    </row>
    <row r="12" spans="1:12" s="14" customFormat="1" ht="11.55">
      <c r="A12" s="13"/>
      <c r="B12" s="12" t="s">
        <v>156</v>
      </c>
      <c r="C12" s="224">
        <v>237642</v>
      </c>
      <c r="D12" s="50">
        <v>243191</v>
      </c>
      <c r="E12" s="37">
        <v>-2.2817456238100942E-2</v>
      </c>
      <c r="F12" s="37"/>
      <c r="G12" s="37"/>
      <c r="H12" s="50">
        <v>243191</v>
      </c>
      <c r="I12" s="50">
        <v>209219</v>
      </c>
      <c r="J12" s="50">
        <v>193797</v>
      </c>
      <c r="K12" s="50">
        <v>191903</v>
      </c>
      <c r="L12" s="224">
        <v>237642</v>
      </c>
    </row>
    <row r="13" spans="1:12" s="14" customFormat="1" ht="11.55">
      <c r="A13" s="13"/>
      <c r="B13" s="12" t="s">
        <v>157</v>
      </c>
      <c r="C13" s="224">
        <v>530348</v>
      </c>
      <c r="D13" s="50">
        <v>470590</v>
      </c>
      <c r="E13" s="37">
        <v>0.12698527380522329</v>
      </c>
      <c r="F13" s="37"/>
      <c r="G13" s="37"/>
      <c r="H13" s="50">
        <v>470590</v>
      </c>
      <c r="I13" s="50">
        <v>442931</v>
      </c>
      <c r="J13" s="50">
        <v>445920</v>
      </c>
      <c r="K13" s="50">
        <v>449917</v>
      </c>
      <c r="L13" s="224">
        <v>530348</v>
      </c>
    </row>
    <row r="14" spans="1:12" s="14" customFormat="1" ht="11.55">
      <c r="A14" s="13"/>
      <c r="B14" s="12" t="s">
        <v>164</v>
      </c>
      <c r="C14" s="224">
        <v>661495</v>
      </c>
      <c r="D14" s="50">
        <v>652698</v>
      </c>
      <c r="E14" s="37">
        <v>1.3477902490891758E-2</v>
      </c>
      <c r="F14" s="37"/>
      <c r="G14" s="37"/>
      <c r="H14" s="50">
        <v>652698</v>
      </c>
      <c r="I14" s="50">
        <v>628135</v>
      </c>
      <c r="J14" s="50">
        <v>627809</v>
      </c>
      <c r="K14" s="50">
        <v>594929</v>
      </c>
      <c r="L14" s="224">
        <v>661495</v>
      </c>
    </row>
    <row r="15" spans="1:12" s="14" customFormat="1" ht="11.55">
      <c r="A15" s="13"/>
      <c r="B15" s="12" t="s">
        <v>165</v>
      </c>
      <c r="C15" s="224">
        <v>241747</v>
      </c>
      <c r="D15" s="50">
        <v>235743</v>
      </c>
      <c r="E15" s="37">
        <v>2.5468412635794024E-2</v>
      </c>
      <c r="F15" s="37"/>
      <c r="G15" s="37"/>
      <c r="H15" s="50">
        <v>235743</v>
      </c>
      <c r="I15" s="50">
        <v>221130</v>
      </c>
      <c r="J15" s="50">
        <v>181930</v>
      </c>
      <c r="K15" s="50">
        <v>221355</v>
      </c>
      <c r="L15" s="224">
        <v>241747</v>
      </c>
    </row>
    <row r="16" spans="1:12" s="15" customFormat="1" ht="11.55">
      <c r="A16" s="16"/>
      <c r="B16" s="125" t="s">
        <v>158</v>
      </c>
      <c r="C16" s="251">
        <v>2431494</v>
      </c>
      <c r="D16" s="252">
        <v>2327274</v>
      </c>
      <c r="E16" s="183">
        <v>4.4782006759840121E-2</v>
      </c>
      <c r="F16" s="183"/>
      <c r="G16" s="183"/>
      <c r="H16" s="252">
        <v>2327274</v>
      </c>
      <c r="I16" s="252">
        <v>2149366</v>
      </c>
      <c r="J16" s="252">
        <v>2070781</v>
      </c>
      <c r="K16" s="252">
        <v>2072836</v>
      </c>
      <c r="L16" s="251">
        <v>2431494</v>
      </c>
    </row>
    <row r="17" spans="1:12" ht="11.55">
      <c r="B17" s="42"/>
      <c r="C17" s="46"/>
      <c r="D17" s="46"/>
      <c r="E17" s="37"/>
      <c r="F17" s="37"/>
      <c r="G17" s="37"/>
      <c r="H17" s="46"/>
      <c r="I17" s="46"/>
      <c r="J17" s="46"/>
      <c r="K17" s="46"/>
      <c r="L17" s="50"/>
    </row>
    <row r="18" spans="1:12" s="14" customFormat="1" ht="11.55">
      <c r="A18" s="13"/>
      <c r="B18" s="12"/>
      <c r="C18" s="46"/>
      <c r="D18" s="46"/>
      <c r="E18" s="37"/>
      <c r="F18" s="37"/>
      <c r="G18" s="37"/>
      <c r="H18" s="46"/>
      <c r="I18" s="46"/>
      <c r="J18" s="46"/>
      <c r="K18" s="46"/>
      <c r="L18" s="50"/>
    </row>
    <row r="19" spans="1:12" ht="12.1" customHeight="1">
      <c r="B19" s="375" t="s">
        <v>137</v>
      </c>
      <c r="C19" s="375"/>
      <c r="D19" s="375"/>
      <c r="E19" s="375"/>
      <c r="F19" s="375"/>
      <c r="G19" s="375"/>
      <c r="H19" s="375"/>
      <c r="I19" s="375"/>
      <c r="J19" s="375"/>
      <c r="K19" s="375"/>
      <c r="L19" s="309"/>
    </row>
    <row r="20" spans="1:12" s="15" customFormat="1" ht="11.55">
      <c r="A20" s="13"/>
      <c r="B20" s="375"/>
      <c r="C20" s="375"/>
      <c r="D20" s="375"/>
      <c r="E20" s="375"/>
      <c r="F20" s="375"/>
      <c r="G20" s="375"/>
      <c r="H20" s="375"/>
      <c r="I20" s="375"/>
      <c r="J20" s="375"/>
      <c r="K20" s="375"/>
      <c r="L20" s="309"/>
    </row>
    <row r="21" spans="1:12" s="15" customFormat="1" ht="11.55">
      <c r="A21" s="16"/>
      <c r="B21" s="375"/>
      <c r="C21" s="375"/>
      <c r="D21" s="375"/>
      <c r="E21" s="375"/>
      <c r="F21" s="375"/>
      <c r="G21" s="375"/>
      <c r="H21" s="375"/>
      <c r="I21" s="375"/>
      <c r="J21" s="375"/>
      <c r="K21" s="375"/>
      <c r="L21" s="309"/>
    </row>
    <row r="22" spans="1:12" ht="11.55">
      <c r="A22" s="16"/>
      <c r="B22" s="40"/>
      <c r="C22" s="47"/>
      <c r="D22" s="47"/>
      <c r="E22" s="11"/>
      <c r="F22" s="11"/>
      <c r="G22" s="11"/>
      <c r="H22" s="47"/>
      <c r="I22" s="47"/>
      <c r="J22" s="47"/>
      <c r="K22" s="47"/>
      <c r="L22" s="10"/>
    </row>
    <row r="23" spans="1:12" ht="11.55">
      <c r="A23" s="16"/>
      <c r="B23" s="40"/>
      <c r="C23" s="47"/>
      <c r="D23" s="47"/>
      <c r="E23" s="11"/>
      <c r="F23" s="11"/>
      <c r="G23" s="11"/>
      <c r="H23" s="47"/>
      <c r="I23" s="47"/>
      <c r="J23" s="47"/>
      <c r="K23" s="47"/>
      <c r="L23" s="10"/>
    </row>
  </sheetData>
  <mergeCells count="1">
    <mergeCell ref="B19:K21"/>
  </mergeCells>
  <printOptions horizontalCentered="1" verticalCentered="1"/>
  <pageMargins left="0" right="0" top="0" bottom="0" header="0" footer="0"/>
  <pageSetup paperSize="9" scale="94" orientation="landscape" r:id="rId1"/>
  <headerFooter scaleWithDoc="0" alignWithMargins="0">
    <oddFooter>&amp;R&amp;"UniCredit,Normale"&amp;6&amp;K03-049&amp;P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00B050"/>
    <pageSetUpPr fitToPage="1"/>
  </sheetPr>
  <dimension ref="A1:G31"/>
  <sheetViews>
    <sheetView showGridLines="0" zoomScale="70" zoomScaleNormal="70" zoomScaleSheetLayoutView="50" workbookViewId="0">
      <selection activeCell="G31" sqref="G31"/>
    </sheetView>
  </sheetViews>
  <sheetFormatPr defaultColWidth="9.125" defaultRowHeight="12.75" customHeight="1"/>
  <cols>
    <col min="1" max="1" width="1" style="13" customWidth="1"/>
    <col min="2" max="2" width="56.375" style="13" bestFit="1" customWidth="1"/>
    <col min="3" max="7" width="12.625" style="13" customWidth="1"/>
    <col min="8" max="16384" width="9.125" style="13"/>
  </cols>
  <sheetData>
    <row r="1" spans="1:7" ht="14.95" customHeight="1"/>
    <row r="2" spans="1:7" ht="14.95" customHeight="1">
      <c r="G2" s="193"/>
    </row>
    <row r="3" spans="1:7" ht="14.95" customHeight="1">
      <c r="G3" s="193"/>
    </row>
    <row r="4" spans="1:7" ht="11.55">
      <c r="B4" s="97"/>
      <c r="G4" s="193"/>
    </row>
    <row r="5" spans="1:7" ht="25.5" customHeight="1">
      <c r="B5" s="97"/>
      <c r="G5" s="193"/>
    </row>
    <row r="6" spans="1:7" ht="12.75" customHeight="1">
      <c r="B6" s="16"/>
      <c r="G6" s="193"/>
    </row>
    <row r="7" spans="1:7" s="14" customFormat="1" ht="14.95" customHeight="1">
      <c r="A7" s="13"/>
      <c r="B7" s="13"/>
      <c r="C7" s="130" t="s">
        <v>216</v>
      </c>
      <c r="D7" s="130"/>
      <c r="E7" s="130"/>
      <c r="F7" s="130"/>
      <c r="G7" s="200" t="s">
        <v>217</v>
      </c>
    </row>
    <row r="8" spans="1:7" s="15" customFormat="1" ht="23.8" thickBot="1">
      <c r="A8" s="161"/>
      <c r="B8" s="161" t="s">
        <v>250</v>
      </c>
      <c r="C8" s="132" t="s">
        <v>76</v>
      </c>
      <c r="D8" s="132" t="s">
        <v>77</v>
      </c>
      <c r="E8" s="132" t="s">
        <v>78</v>
      </c>
      <c r="F8" s="132" t="s">
        <v>79</v>
      </c>
      <c r="G8" s="241" t="s">
        <v>76</v>
      </c>
    </row>
    <row r="9" spans="1:7" s="14" customFormat="1" ht="5.95" customHeight="1">
      <c r="C9" s="38"/>
      <c r="D9" s="38"/>
      <c r="E9" s="38"/>
      <c r="F9" s="38"/>
      <c r="G9" s="243"/>
    </row>
    <row r="10" spans="1:7" s="14" customFormat="1" ht="5.95" customHeight="1">
      <c r="A10" s="13"/>
      <c r="B10" s="13"/>
      <c r="C10" s="13"/>
      <c r="D10" s="13"/>
      <c r="E10" s="13"/>
      <c r="F10" s="13"/>
      <c r="G10" s="209"/>
    </row>
    <row r="11" spans="1:7" s="14" customFormat="1" ht="21.75" customHeight="1">
      <c r="A11" s="13"/>
      <c r="B11" s="125" t="s">
        <v>251</v>
      </c>
      <c r="C11" s="141">
        <v>3005</v>
      </c>
      <c r="D11" s="141">
        <v>2990</v>
      </c>
      <c r="E11" s="141">
        <v>3100</v>
      </c>
      <c r="F11" s="141">
        <v>3075</v>
      </c>
      <c r="G11" s="234">
        <v>3048</v>
      </c>
    </row>
    <row r="12" spans="1:7" s="14" customFormat="1" ht="21.75" customHeight="1">
      <c r="A12" s="13"/>
      <c r="B12" s="320" t="s">
        <v>91</v>
      </c>
      <c r="C12" s="321">
        <v>1943</v>
      </c>
      <c r="D12" s="321">
        <v>1942</v>
      </c>
      <c r="E12" s="321">
        <v>1941</v>
      </c>
      <c r="F12" s="321">
        <v>1941</v>
      </c>
      <c r="G12" s="322">
        <v>1941</v>
      </c>
    </row>
    <row r="13" spans="1:7" s="14" customFormat="1" ht="21.75" customHeight="1">
      <c r="A13" s="13"/>
      <c r="B13" s="40" t="s">
        <v>92</v>
      </c>
      <c r="C13" s="47">
        <v>223</v>
      </c>
      <c r="D13" s="47">
        <v>214</v>
      </c>
      <c r="E13" s="47">
        <v>215</v>
      </c>
      <c r="F13" s="47">
        <v>213</v>
      </c>
      <c r="G13" s="218">
        <v>213</v>
      </c>
    </row>
    <row r="14" spans="1:7" ht="21.75" customHeight="1">
      <c r="B14" s="40" t="s">
        <v>166</v>
      </c>
      <c r="C14" s="47">
        <v>102</v>
      </c>
      <c r="D14" s="47">
        <v>104</v>
      </c>
      <c r="E14" s="47">
        <v>104</v>
      </c>
      <c r="F14" s="47">
        <v>104</v>
      </c>
      <c r="G14" s="218">
        <v>104</v>
      </c>
    </row>
    <row r="15" spans="1:7" ht="21.75" customHeight="1">
      <c r="B15" s="40" t="s">
        <v>167</v>
      </c>
      <c r="C15" s="47">
        <v>702</v>
      </c>
      <c r="D15" s="47">
        <v>701</v>
      </c>
      <c r="E15" s="47">
        <v>819</v>
      </c>
      <c r="F15" s="47">
        <v>809</v>
      </c>
      <c r="G15" s="218">
        <v>784</v>
      </c>
    </row>
    <row r="16" spans="1:7" ht="21.75" customHeight="1">
      <c r="B16" s="65" t="s">
        <v>252</v>
      </c>
      <c r="C16" s="86">
        <v>103</v>
      </c>
      <c r="D16" s="86">
        <v>102</v>
      </c>
      <c r="E16" s="86">
        <v>103</v>
      </c>
      <c r="F16" s="86">
        <v>103</v>
      </c>
      <c r="G16" s="246">
        <v>103</v>
      </c>
    </row>
    <row r="17" spans="1:7" ht="21.75" customHeight="1">
      <c r="B17" s="65" t="s">
        <v>168</v>
      </c>
      <c r="C17" s="86">
        <v>50</v>
      </c>
      <c r="D17" s="86">
        <v>50</v>
      </c>
      <c r="E17" s="86">
        <v>50</v>
      </c>
      <c r="F17" s="86">
        <v>50</v>
      </c>
      <c r="G17" s="246">
        <v>50</v>
      </c>
    </row>
    <row r="18" spans="1:7" s="14" customFormat="1" ht="21.75" customHeight="1">
      <c r="A18" s="13"/>
      <c r="B18" s="65" t="s">
        <v>169</v>
      </c>
      <c r="C18" s="86">
        <v>12</v>
      </c>
      <c r="D18" s="86">
        <v>12</v>
      </c>
      <c r="E18" s="86">
        <v>12</v>
      </c>
      <c r="F18" s="86">
        <v>12</v>
      </c>
      <c r="G18" s="246">
        <v>12</v>
      </c>
    </row>
    <row r="19" spans="1:7" ht="21.75" customHeight="1">
      <c r="B19" s="65" t="s">
        <v>170</v>
      </c>
      <c r="C19" s="86">
        <v>99</v>
      </c>
      <c r="D19" s="86">
        <v>100</v>
      </c>
      <c r="E19" s="86">
        <v>100</v>
      </c>
      <c r="F19" s="86">
        <v>100</v>
      </c>
      <c r="G19" s="246">
        <v>100</v>
      </c>
    </row>
    <row r="20" spans="1:7" s="15" customFormat="1" ht="21.75" customHeight="1">
      <c r="A20" s="16"/>
      <c r="B20" s="65" t="s">
        <v>171</v>
      </c>
      <c r="C20" s="86">
        <v>141</v>
      </c>
      <c r="D20" s="86">
        <v>141</v>
      </c>
      <c r="E20" s="86">
        <v>258</v>
      </c>
      <c r="F20" s="86">
        <v>253</v>
      </c>
      <c r="G20" s="246">
        <v>229</v>
      </c>
    </row>
    <row r="21" spans="1:7" ht="21.75" customHeight="1">
      <c r="B21" s="65" t="s">
        <v>172</v>
      </c>
      <c r="C21" s="86">
        <v>127</v>
      </c>
      <c r="D21" s="86">
        <v>126</v>
      </c>
      <c r="E21" s="86">
        <v>126</v>
      </c>
      <c r="F21" s="86">
        <v>121</v>
      </c>
      <c r="G21" s="246">
        <v>120</v>
      </c>
    </row>
    <row r="22" spans="1:7" ht="21.75" customHeight="1">
      <c r="A22" s="16"/>
      <c r="B22" s="65" t="s">
        <v>173</v>
      </c>
      <c r="C22" s="86">
        <v>99</v>
      </c>
      <c r="D22" s="86">
        <v>99</v>
      </c>
      <c r="E22" s="86">
        <v>99</v>
      </c>
      <c r="F22" s="86">
        <v>99</v>
      </c>
      <c r="G22" s="246">
        <v>99</v>
      </c>
    </row>
    <row r="23" spans="1:7" ht="21.75" customHeight="1">
      <c r="A23" s="16"/>
      <c r="B23" s="77" t="s">
        <v>253</v>
      </c>
      <c r="C23" s="86">
        <v>30</v>
      </c>
      <c r="D23" s="86">
        <v>30</v>
      </c>
      <c r="E23" s="86">
        <v>30</v>
      </c>
      <c r="F23" s="86">
        <v>30</v>
      </c>
      <c r="G23" s="246">
        <v>30</v>
      </c>
    </row>
    <row r="24" spans="1:7" s="14" customFormat="1" ht="21.75" customHeight="1">
      <c r="A24" s="13"/>
      <c r="B24" s="77" t="s">
        <v>254</v>
      </c>
      <c r="C24" s="87">
        <v>69</v>
      </c>
      <c r="D24" s="87">
        <v>69</v>
      </c>
      <c r="E24" s="87">
        <v>69</v>
      </c>
      <c r="F24" s="87">
        <v>69</v>
      </c>
      <c r="G24" s="247">
        <v>69</v>
      </c>
    </row>
    <row r="25" spans="1:7" s="14" customFormat="1" ht="21.75" customHeight="1">
      <c r="A25" s="13"/>
      <c r="B25" s="65" t="s">
        <v>174</v>
      </c>
      <c r="C25" s="87">
        <v>71</v>
      </c>
      <c r="D25" s="87">
        <v>71</v>
      </c>
      <c r="E25" s="87">
        <v>71</v>
      </c>
      <c r="F25" s="87">
        <v>71</v>
      </c>
      <c r="G25" s="247">
        <v>71</v>
      </c>
    </row>
    <row r="26" spans="1:7" s="14" customFormat="1" ht="21.75" customHeight="1">
      <c r="A26" s="13"/>
      <c r="B26" s="125" t="s">
        <v>128</v>
      </c>
      <c r="C26" s="141">
        <v>35</v>
      </c>
      <c r="D26" s="141">
        <v>29</v>
      </c>
      <c r="E26" s="141">
        <v>21</v>
      </c>
      <c r="F26" s="141">
        <v>8</v>
      </c>
      <c r="G26" s="234">
        <v>6</v>
      </c>
    </row>
    <row r="27" spans="1:7" ht="12.75" customHeight="1">
      <c r="G27" s="331"/>
    </row>
    <row r="28" spans="1:7" s="17" customFormat="1" ht="11.55">
      <c r="A28" s="40"/>
      <c r="B28" s="376" t="s">
        <v>188</v>
      </c>
      <c r="C28" s="376"/>
      <c r="D28" s="376"/>
      <c r="E28" s="376"/>
      <c r="F28" s="376"/>
      <c r="G28" s="66"/>
    </row>
    <row r="29" spans="1:7" s="76" customFormat="1" ht="21.1" customHeight="1">
      <c r="A29" s="40"/>
      <c r="B29" s="376" t="s">
        <v>255</v>
      </c>
      <c r="C29" s="376"/>
      <c r="D29" s="376"/>
      <c r="E29" s="376"/>
      <c r="F29" s="376"/>
      <c r="G29" s="67"/>
    </row>
    <row r="30" spans="1:7" s="17" customFormat="1" ht="11.55">
      <c r="A30" s="20"/>
      <c r="B30" s="33"/>
      <c r="C30" s="24"/>
      <c r="D30" s="24"/>
      <c r="E30" s="24"/>
      <c r="F30" s="24"/>
      <c r="G30" s="33"/>
    </row>
    <row r="31" spans="1:7" ht="17.350000000000001" customHeight="1">
      <c r="A31" s="20"/>
      <c r="B31" s="29"/>
      <c r="C31" s="8"/>
      <c r="D31" s="8"/>
      <c r="E31" s="8"/>
      <c r="F31" s="8"/>
      <c r="G31" s="29"/>
    </row>
  </sheetData>
  <mergeCells count="2">
    <mergeCell ref="B29:F29"/>
    <mergeCell ref="B28:F28"/>
  </mergeCells>
  <printOptions horizontalCentered="1" verticalCentered="1"/>
  <pageMargins left="0" right="0" top="0" bottom="0" header="0" footer="0"/>
  <pageSetup paperSize="9" orientation="landscape" r:id="rId1"/>
  <headerFooter scaleWithDoc="0" alignWithMargins="0">
    <oddFooter>&amp;R&amp;"UniCredit,Normale"&amp;6&amp;K03-049&amp;P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70C0"/>
    <pageSetUpPr fitToPage="1"/>
  </sheetPr>
  <dimension ref="A1:J14"/>
  <sheetViews>
    <sheetView showGridLines="0" topLeftCell="A3" zoomScale="70" zoomScaleNormal="70" zoomScaleSheetLayoutView="70" zoomScalePageLayoutView="55" workbookViewId="0">
      <selection activeCell="E6" sqref="E6"/>
    </sheetView>
  </sheetViews>
  <sheetFormatPr defaultColWidth="9.125" defaultRowHeight="12.75" customHeight="1"/>
  <cols>
    <col min="1" max="1" width="1" style="13" customWidth="1"/>
    <col min="2" max="2" width="56.375" style="13" bestFit="1" customWidth="1"/>
    <col min="3" max="7" width="12.625" style="13" customWidth="1"/>
    <col min="8" max="16384" width="9.125" style="13"/>
  </cols>
  <sheetData>
    <row r="1" spans="1:10" ht="20.25" customHeight="1"/>
    <row r="2" spans="1:10" ht="22.6" customHeight="1">
      <c r="G2" s="193"/>
    </row>
    <row r="3" spans="1:10" ht="11.55">
      <c r="G3" s="193"/>
    </row>
    <row r="4" spans="1:10" ht="12.75" customHeight="1">
      <c r="B4" s="97"/>
      <c r="G4" s="193"/>
    </row>
    <row r="5" spans="1:10" ht="12.75" customHeight="1">
      <c r="B5" s="97"/>
      <c r="G5" s="193"/>
    </row>
    <row r="9" spans="1:10" ht="29.9" customHeight="1" thickBot="1">
      <c r="A9" s="136"/>
      <c r="B9" s="121" t="s">
        <v>182</v>
      </c>
      <c r="C9" s="136"/>
      <c r="D9" s="136"/>
      <c r="E9" s="136"/>
      <c r="F9" s="136"/>
      <c r="G9" s="136"/>
      <c r="H9" s="136"/>
      <c r="I9" s="136"/>
      <c r="J9" s="136"/>
    </row>
    <row r="11" spans="1:10" ht="169.85" customHeight="1">
      <c r="B11" s="377" t="s">
        <v>202</v>
      </c>
      <c r="C11" s="378"/>
      <c r="D11" s="378"/>
      <c r="E11" s="378"/>
      <c r="F11" s="378"/>
      <c r="G11" s="378"/>
      <c r="H11" s="378"/>
      <c r="I11" s="378"/>
      <c r="J11" s="378"/>
    </row>
    <row r="12" spans="1:10" ht="172.55" customHeight="1">
      <c r="B12" s="377" t="s">
        <v>203</v>
      </c>
      <c r="C12" s="378"/>
      <c r="D12" s="378"/>
      <c r="E12" s="378"/>
      <c r="F12" s="378"/>
      <c r="G12" s="378"/>
      <c r="H12" s="378"/>
      <c r="I12" s="378"/>
      <c r="J12" s="378"/>
    </row>
    <row r="13" spans="1:10" ht="99.85" customHeight="1">
      <c r="B13" s="377" t="s">
        <v>204</v>
      </c>
      <c r="C13" s="378"/>
      <c r="D13" s="378"/>
      <c r="E13" s="378"/>
      <c r="F13" s="378"/>
      <c r="G13" s="378"/>
      <c r="H13" s="378"/>
      <c r="I13" s="378"/>
      <c r="J13" s="378"/>
    </row>
    <row r="14" spans="1:10" ht="127.05" customHeight="1">
      <c r="B14" s="377" t="s">
        <v>205</v>
      </c>
      <c r="C14" s="378"/>
      <c r="D14" s="378"/>
      <c r="E14" s="378"/>
      <c r="F14" s="378"/>
      <c r="G14" s="378"/>
      <c r="H14" s="378"/>
      <c r="I14" s="378"/>
      <c r="J14" s="378"/>
    </row>
  </sheetData>
  <mergeCells count="4">
    <mergeCell ref="B11:J11"/>
    <mergeCell ref="B13:J13"/>
    <mergeCell ref="B12:J12"/>
    <mergeCell ref="B14:J14"/>
  </mergeCells>
  <printOptions horizontalCentered="1" verticalCentered="1"/>
  <pageMargins left="0" right="0" top="0" bottom="0" header="0" footer="0"/>
  <pageSetup paperSize="9"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00B050"/>
    <pageSetUpPr fitToPage="1"/>
  </sheetPr>
  <dimension ref="A1:L82"/>
  <sheetViews>
    <sheetView showGridLines="0" topLeftCell="A37" zoomScale="85" zoomScaleNormal="85" zoomScaleSheetLayoutView="55" zoomScalePageLayoutView="60" workbookViewId="0">
      <selection activeCell="L82" sqref="L82"/>
    </sheetView>
  </sheetViews>
  <sheetFormatPr defaultColWidth="9.125" defaultRowHeight="11.55"/>
  <cols>
    <col min="1" max="1" width="2.625" style="13" bestFit="1" customWidth="1"/>
    <col min="2" max="2" width="59.625" style="13" customWidth="1"/>
    <col min="3" max="4" width="12.625" style="13" customWidth="1"/>
    <col min="5" max="5" width="19.5" style="18" bestFit="1" customWidth="1"/>
    <col min="6" max="6" width="2.5" style="18" customWidth="1"/>
    <col min="7" max="7" width="3.125" style="18" customWidth="1"/>
    <col min="8" max="11" width="12.625" style="13" customWidth="1"/>
    <col min="12" max="12" width="15.125" style="13" customWidth="1"/>
    <col min="13" max="16384" width="9.125" style="13"/>
  </cols>
  <sheetData>
    <row r="1" spans="1:12">
      <c r="C1" s="19"/>
      <c r="E1" s="13"/>
      <c r="F1" s="13"/>
      <c r="G1" s="13"/>
    </row>
    <row r="2" spans="1:12" ht="12.1" customHeight="1">
      <c r="E2" s="13"/>
      <c r="F2" s="13"/>
      <c r="G2" s="13"/>
    </row>
    <row r="3" spans="1:12" ht="12.1" customHeight="1">
      <c r="E3" s="13"/>
      <c r="F3" s="13"/>
      <c r="G3" s="13"/>
    </row>
    <row r="4" spans="1:12" ht="12.1" customHeight="1">
      <c r="E4" s="13"/>
      <c r="F4" s="13"/>
      <c r="G4" s="13"/>
    </row>
    <row r="5" spans="1:12" ht="12.1" customHeight="1">
      <c r="E5" s="332"/>
      <c r="F5" s="13"/>
      <c r="G5" s="13"/>
      <c r="L5" s="209"/>
    </row>
    <row r="6" spans="1:12" ht="17.7">
      <c r="D6" s="127"/>
      <c r="E6" s="128"/>
      <c r="F6" s="128"/>
      <c r="G6" s="128"/>
      <c r="H6" s="129" t="s">
        <v>216</v>
      </c>
      <c r="I6" s="130"/>
      <c r="J6" s="130"/>
      <c r="K6" s="130"/>
      <c r="L6" s="334" t="s">
        <v>217</v>
      </c>
    </row>
    <row r="7" spans="1:12" ht="18.350000000000001" thickBot="1">
      <c r="C7" s="131" t="s">
        <v>199</v>
      </c>
      <c r="D7" s="158" t="s">
        <v>187</v>
      </c>
      <c r="E7" s="132" t="s">
        <v>107</v>
      </c>
      <c r="F7" s="139"/>
      <c r="G7" s="139"/>
      <c r="H7" s="132" t="s">
        <v>76</v>
      </c>
      <c r="I7" s="132" t="s">
        <v>77</v>
      </c>
      <c r="J7" s="132" t="s">
        <v>78</v>
      </c>
      <c r="K7" s="133" t="s">
        <v>79</v>
      </c>
      <c r="L7" s="335" t="s">
        <v>76</v>
      </c>
    </row>
    <row r="8" spans="1:12">
      <c r="C8" s="134"/>
      <c r="D8" s="38"/>
      <c r="E8" s="19"/>
      <c r="F8" s="19"/>
      <c r="G8" s="19"/>
      <c r="H8" s="135"/>
      <c r="I8" s="19"/>
      <c r="J8" s="19"/>
      <c r="K8" s="19"/>
      <c r="L8" s="210"/>
    </row>
    <row r="9" spans="1:12" s="74" customFormat="1" ht="23.8" thickBot="1">
      <c r="A9" s="136"/>
      <c r="B9" s="121" t="s">
        <v>108</v>
      </c>
      <c r="C9" s="208"/>
      <c r="D9" s="121"/>
      <c r="E9" s="121"/>
      <c r="F9" s="121"/>
      <c r="G9" s="121"/>
      <c r="H9" s="121"/>
      <c r="I9" s="121"/>
      <c r="J9" s="121"/>
      <c r="K9" s="121"/>
      <c r="L9" s="208"/>
    </row>
    <row r="10" spans="1:12" s="74" customFormat="1">
      <c r="A10" s="13"/>
      <c r="B10" s="16"/>
      <c r="C10" s="138"/>
      <c r="D10" s="13"/>
      <c r="E10" s="18"/>
      <c r="F10" s="18"/>
      <c r="G10" s="18"/>
      <c r="H10" s="18"/>
      <c r="I10" s="13"/>
      <c r="J10" s="13"/>
      <c r="K10" s="13"/>
      <c r="L10" s="209"/>
    </row>
    <row r="11" spans="1:12">
      <c r="B11" s="12" t="s">
        <v>6</v>
      </c>
      <c r="C11" s="224">
        <v>3587114</v>
      </c>
      <c r="D11" s="50">
        <v>3660971</v>
      </c>
      <c r="E11" s="140">
        <v>-2.0174155982115138E-2</v>
      </c>
      <c r="F11" s="140"/>
      <c r="G11" s="79"/>
      <c r="H11" s="50">
        <v>3660971</v>
      </c>
      <c r="I11" s="50">
        <v>3643393</v>
      </c>
      <c r="J11" s="50">
        <v>3540513</v>
      </c>
      <c r="K11" s="50">
        <v>3627450</v>
      </c>
      <c r="L11" s="224">
        <v>3587114</v>
      </c>
    </row>
    <row r="12" spans="1:12">
      <c r="B12" s="12" t="s">
        <v>95</v>
      </c>
      <c r="C12" s="224">
        <v>408036</v>
      </c>
      <c r="D12" s="50">
        <v>129239</v>
      </c>
      <c r="E12" s="140" t="s">
        <v>136</v>
      </c>
      <c r="F12" s="140"/>
      <c r="G12" s="79"/>
      <c r="H12" s="50">
        <v>129239</v>
      </c>
      <c r="I12" s="50">
        <v>316630</v>
      </c>
      <c r="J12" s="50">
        <v>247538</v>
      </c>
      <c r="K12" s="50">
        <v>286638</v>
      </c>
      <c r="L12" s="224">
        <v>408036</v>
      </c>
    </row>
    <row r="13" spans="1:12">
      <c r="B13" s="12" t="s">
        <v>96</v>
      </c>
      <c r="C13" s="224">
        <v>2431493</v>
      </c>
      <c r="D13" s="50">
        <v>2327272</v>
      </c>
      <c r="E13" s="140">
        <v>4.4782474932023364E-2</v>
      </c>
      <c r="F13" s="140"/>
      <c r="G13" s="79"/>
      <c r="H13" s="50">
        <v>2327272</v>
      </c>
      <c r="I13" s="50">
        <v>2149362</v>
      </c>
      <c r="J13" s="50">
        <v>2070768</v>
      </c>
      <c r="K13" s="50">
        <v>2072826</v>
      </c>
      <c r="L13" s="224">
        <v>2431493</v>
      </c>
    </row>
    <row r="14" spans="1:12">
      <c r="B14" s="12" t="s">
        <v>185</v>
      </c>
      <c r="C14" s="224">
        <v>77531</v>
      </c>
      <c r="D14" s="50">
        <v>0</v>
      </c>
      <c r="E14" s="140" t="s">
        <v>136</v>
      </c>
      <c r="F14" s="140"/>
      <c r="G14" s="79"/>
      <c r="H14" s="50">
        <v>0</v>
      </c>
      <c r="I14" s="50">
        <v>0</v>
      </c>
      <c r="J14" s="50">
        <v>88480</v>
      </c>
      <c r="K14" s="50">
        <v>101241</v>
      </c>
      <c r="L14" s="224">
        <v>77531</v>
      </c>
    </row>
    <row r="15" spans="1:12">
      <c r="B15" s="12" t="s">
        <v>97</v>
      </c>
      <c r="C15" s="224">
        <v>475849</v>
      </c>
      <c r="D15" s="50">
        <v>465345</v>
      </c>
      <c r="E15" s="140">
        <v>2.257249997313826E-2</v>
      </c>
      <c r="F15" s="140"/>
      <c r="G15" s="79"/>
      <c r="H15" s="50">
        <v>465345</v>
      </c>
      <c r="I15" s="50">
        <v>29625</v>
      </c>
      <c r="J15" s="50">
        <v>278695</v>
      </c>
      <c r="K15" s="50">
        <v>-307190</v>
      </c>
      <c r="L15" s="224">
        <v>475849</v>
      </c>
    </row>
    <row r="16" spans="1:12">
      <c r="B16" s="12" t="s">
        <v>98</v>
      </c>
      <c r="C16" s="224">
        <v>-107064</v>
      </c>
      <c r="D16" s="50">
        <v>-27838</v>
      </c>
      <c r="E16" s="140" t="s">
        <v>136</v>
      </c>
      <c r="F16" s="140"/>
      <c r="G16" s="79"/>
      <c r="H16" s="50">
        <v>-27838</v>
      </c>
      <c r="I16" s="50">
        <v>-12190</v>
      </c>
      <c r="J16" s="50">
        <v>-59030</v>
      </c>
      <c r="K16" s="50">
        <v>-93981</v>
      </c>
      <c r="L16" s="224">
        <v>-107064</v>
      </c>
    </row>
    <row r="17" spans="2:12" s="16" customFormat="1">
      <c r="B17" s="125" t="s">
        <v>99</v>
      </c>
      <c r="C17" s="251">
        <v>6872959</v>
      </c>
      <c r="D17" s="252">
        <v>6554989</v>
      </c>
      <c r="E17" s="296">
        <v>4.8508090555148042E-2</v>
      </c>
      <c r="F17" s="185"/>
      <c r="G17" s="79"/>
      <c r="H17" s="252">
        <v>6554989</v>
      </c>
      <c r="I17" s="252">
        <v>6126820</v>
      </c>
      <c r="J17" s="252">
        <v>6166964</v>
      </c>
      <c r="K17" s="252">
        <v>5686984</v>
      </c>
      <c r="L17" s="251">
        <v>6872959</v>
      </c>
    </row>
    <row r="18" spans="2:12" ht="11.4" customHeight="1">
      <c r="B18" s="12" t="s">
        <v>100</v>
      </c>
      <c r="C18" s="224">
        <v>-1431078</v>
      </c>
      <c r="D18" s="50">
        <v>-1435981</v>
      </c>
      <c r="E18" s="140">
        <v>-3.414390580376736E-3</v>
      </c>
      <c r="F18" s="140"/>
      <c r="G18" s="79"/>
      <c r="H18" s="50">
        <v>-1435981</v>
      </c>
      <c r="I18" s="50">
        <v>-1428860</v>
      </c>
      <c r="J18" s="50">
        <v>-1431886</v>
      </c>
      <c r="K18" s="50">
        <v>-1575740</v>
      </c>
      <c r="L18" s="224">
        <v>-1431078</v>
      </c>
    </row>
    <row r="19" spans="2:12" ht="11.4" customHeight="1">
      <c r="B19" s="12" t="s">
        <v>101</v>
      </c>
      <c r="C19" s="224">
        <v>-638768</v>
      </c>
      <c r="D19" s="50">
        <v>-647470</v>
      </c>
      <c r="E19" s="140">
        <v>-1.3440004942313899E-2</v>
      </c>
      <c r="F19" s="140"/>
      <c r="G19" s="79"/>
      <c r="H19" s="50">
        <v>-647470</v>
      </c>
      <c r="I19" s="50">
        <v>-653388</v>
      </c>
      <c r="J19" s="50">
        <v>-624230</v>
      </c>
      <c r="K19" s="50">
        <v>-710795</v>
      </c>
      <c r="L19" s="224">
        <v>-638768</v>
      </c>
    </row>
    <row r="20" spans="2:12">
      <c r="B20" s="12" t="s">
        <v>7</v>
      </c>
      <c r="C20" s="224">
        <v>15877</v>
      </c>
      <c r="D20" s="50">
        <v>21146</v>
      </c>
      <c r="E20" s="140">
        <v>-0.24917242031589903</v>
      </c>
      <c r="F20" s="140"/>
      <c r="G20" s="79"/>
      <c r="H20" s="50">
        <v>21146</v>
      </c>
      <c r="I20" s="50">
        <v>21837</v>
      </c>
      <c r="J20" s="50">
        <v>20471</v>
      </c>
      <c r="K20" s="50">
        <v>30457</v>
      </c>
      <c r="L20" s="224">
        <v>15877</v>
      </c>
    </row>
    <row r="21" spans="2:12">
      <c r="B21" s="12" t="s">
        <v>8</v>
      </c>
      <c r="C21" s="224">
        <v>-242594</v>
      </c>
      <c r="D21" s="50">
        <v>-258900</v>
      </c>
      <c r="E21" s="140">
        <v>-6.298184627269221E-2</v>
      </c>
      <c r="F21" s="140"/>
      <c r="G21" s="79"/>
      <c r="H21" s="50">
        <v>-258900</v>
      </c>
      <c r="I21" s="50">
        <v>-254468</v>
      </c>
      <c r="J21" s="50">
        <v>-255307</v>
      </c>
      <c r="K21" s="50">
        <v>-258243</v>
      </c>
      <c r="L21" s="224">
        <v>-242594</v>
      </c>
    </row>
    <row r="22" spans="2:12" s="16" customFormat="1">
      <c r="B22" s="40" t="s">
        <v>37</v>
      </c>
      <c r="C22" s="214">
        <v>-2296563</v>
      </c>
      <c r="D22" s="10">
        <v>-2321205</v>
      </c>
      <c r="E22" s="295">
        <v>-1.0616037790716515E-2</v>
      </c>
      <c r="F22" s="80"/>
      <c r="G22" s="79"/>
      <c r="H22" s="10">
        <v>-2321205</v>
      </c>
      <c r="I22" s="10">
        <v>-2314879</v>
      </c>
      <c r="J22" s="10">
        <v>-2290952</v>
      </c>
      <c r="K22" s="10">
        <v>-2514321</v>
      </c>
      <c r="L22" s="214">
        <v>-2296563</v>
      </c>
    </row>
    <row r="23" spans="2:12" s="16" customFormat="1" ht="11.4" customHeight="1">
      <c r="B23" s="125" t="s">
        <v>102</v>
      </c>
      <c r="C23" s="251">
        <v>4576396</v>
      </c>
      <c r="D23" s="252">
        <v>4233784</v>
      </c>
      <c r="E23" s="296">
        <v>8.0923353671325637E-2</v>
      </c>
      <c r="F23" s="185"/>
      <c r="G23" s="79"/>
      <c r="H23" s="252">
        <v>4233784</v>
      </c>
      <c r="I23" s="252">
        <v>3811941</v>
      </c>
      <c r="J23" s="252">
        <v>3876012</v>
      </c>
      <c r="K23" s="252">
        <v>3172663</v>
      </c>
      <c r="L23" s="251">
        <v>4576396</v>
      </c>
    </row>
    <row r="24" spans="2:12">
      <c r="B24" s="41" t="s">
        <v>131</v>
      </c>
      <c r="C24" s="224">
        <v>-184779</v>
      </c>
      <c r="D24" s="50">
        <v>-83122</v>
      </c>
      <c r="E24" s="140" t="s">
        <v>136</v>
      </c>
      <c r="F24" s="140"/>
      <c r="G24" s="79"/>
      <c r="H24" s="50">
        <v>-83122</v>
      </c>
      <c r="I24" s="50">
        <v>-109031</v>
      </c>
      <c r="J24" s="50">
        <v>-113177</v>
      </c>
      <c r="K24" s="50">
        <v>-356449</v>
      </c>
      <c r="L24" s="224">
        <v>-184779</v>
      </c>
    </row>
    <row r="25" spans="2:12" s="16" customFormat="1">
      <c r="B25" s="125" t="s">
        <v>134</v>
      </c>
      <c r="C25" s="251">
        <v>4391617</v>
      </c>
      <c r="D25" s="252">
        <v>4150662</v>
      </c>
      <c r="E25" s="296">
        <v>5.8052185410423673E-2</v>
      </c>
      <c r="F25" s="185"/>
      <c r="G25" s="79"/>
      <c r="H25" s="252">
        <v>4150662</v>
      </c>
      <c r="I25" s="252">
        <v>3702910</v>
      </c>
      <c r="J25" s="252">
        <v>3762835</v>
      </c>
      <c r="K25" s="252">
        <v>2816214</v>
      </c>
      <c r="L25" s="251">
        <v>4391617</v>
      </c>
    </row>
    <row r="26" spans="2:12">
      <c r="B26" s="12" t="s">
        <v>38</v>
      </c>
      <c r="C26" s="224">
        <v>-256576</v>
      </c>
      <c r="D26" s="50">
        <v>-207346</v>
      </c>
      <c r="E26" s="140">
        <v>0.23742922458113491</v>
      </c>
      <c r="F26" s="140"/>
      <c r="G26" s="79"/>
      <c r="H26" s="50">
        <v>-207346</v>
      </c>
      <c r="I26" s="50">
        <v>-234616</v>
      </c>
      <c r="J26" s="50">
        <v>-49474</v>
      </c>
      <c r="K26" s="50">
        <v>-370778</v>
      </c>
      <c r="L26" s="224">
        <v>-256576</v>
      </c>
    </row>
    <row r="27" spans="2:12">
      <c r="B27" s="42" t="s">
        <v>39</v>
      </c>
      <c r="C27" s="224">
        <v>-237476</v>
      </c>
      <c r="D27" s="50">
        <v>-187137</v>
      </c>
      <c r="E27" s="140">
        <v>0.26899544184207302</v>
      </c>
      <c r="F27" s="140"/>
      <c r="G27" s="79"/>
      <c r="H27" s="50">
        <v>-187137</v>
      </c>
      <c r="I27" s="50">
        <v>-39645</v>
      </c>
      <c r="J27" s="50">
        <v>-62110</v>
      </c>
      <c r="K27" s="50">
        <v>-92860</v>
      </c>
      <c r="L27" s="224">
        <v>-237476</v>
      </c>
    </row>
    <row r="28" spans="2:12">
      <c r="B28" s="43" t="s">
        <v>82</v>
      </c>
      <c r="C28" s="224">
        <v>-33450</v>
      </c>
      <c r="D28" s="50">
        <v>-44275</v>
      </c>
      <c r="E28" s="140">
        <v>-0.24449463579898367</v>
      </c>
      <c r="F28" s="140"/>
      <c r="G28" s="79"/>
      <c r="H28" s="50">
        <v>-44275</v>
      </c>
      <c r="I28" s="50">
        <v>-1841</v>
      </c>
      <c r="J28" s="50">
        <v>-5620</v>
      </c>
      <c r="K28" s="50">
        <v>-23179</v>
      </c>
      <c r="L28" s="224">
        <v>-33450</v>
      </c>
    </row>
    <row r="29" spans="2:12">
      <c r="B29" s="43" t="s">
        <v>83</v>
      </c>
      <c r="C29" s="224">
        <v>-181550</v>
      </c>
      <c r="D29" s="50">
        <v>-117080</v>
      </c>
      <c r="E29" s="140">
        <v>0.55064912880081995</v>
      </c>
      <c r="F29" s="140"/>
      <c r="G29" s="79"/>
      <c r="H29" s="50">
        <v>-117080</v>
      </c>
      <c r="I29" s="50">
        <v>-38522</v>
      </c>
      <c r="J29" s="50">
        <v>-49448</v>
      </c>
      <c r="K29" s="50">
        <v>-48150</v>
      </c>
      <c r="L29" s="224">
        <v>-181550</v>
      </c>
    </row>
    <row r="30" spans="2:12">
      <c r="B30" s="43" t="s">
        <v>84</v>
      </c>
      <c r="C30" s="224">
        <v>-12699</v>
      </c>
      <c r="D30" s="50">
        <v>-20360</v>
      </c>
      <c r="E30" s="140">
        <v>-0.37627701375245581</v>
      </c>
      <c r="F30" s="140"/>
      <c r="G30" s="79"/>
      <c r="H30" s="50">
        <v>-20360</v>
      </c>
      <c r="I30" s="50">
        <v>5195</v>
      </c>
      <c r="J30" s="50">
        <v>-36</v>
      </c>
      <c r="K30" s="50">
        <v>-458</v>
      </c>
      <c r="L30" s="224">
        <v>-12699</v>
      </c>
    </row>
    <row r="31" spans="2:12">
      <c r="B31" s="12" t="s">
        <v>9</v>
      </c>
      <c r="C31" s="224">
        <v>-23333</v>
      </c>
      <c r="D31" s="50">
        <v>-30337</v>
      </c>
      <c r="E31" s="140">
        <v>-0.23087319115271776</v>
      </c>
      <c r="F31" s="140"/>
      <c r="G31" s="79"/>
      <c r="H31" s="50">
        <v>-30337</v>
      </c>
      <c r="I31" s="50">
        <v>-39888</v>
      </c>
      <c r="J31" s="50">
        <v>-53207</v>
      </c>
      <c r="K31" s="50">
        <v>-1053335</v>
      </c>
      <c r="L31" s="224">
        <v>-23333</v>
      </c>
    </row>
    <row r="32" spans="2:12">
      <c r="B32" s="12" t="s">
        <v>10</v>
      </c>
      <c r="C32" s="224">
        <v>199592</v>
      </c>
      <c r="D32" s="50">
        <v>404</v>
      </c>
      <c r="E32" s="140" t="s">
        <v>136</v>
      </c>
      <c r="F32" s="140"/>
      <c r="G32" s="79"/>
      <c r="H32" s="50">
        <v>404</v>
      </c>
      <c r="I32" s="50">
        <v>864613</v>
      </c>
      <c r="J32" s="50">
        <v>-20917</v>
      </c>
      <c r="K32" s="50">
        <v>439580</v>
      </c>
      <c r="L32" s="224">
        <v>199592</v>
      </c>
    </row>
    <row r="33" spans="1:12" s="16" customFormat="1">
      <c r="B33" s="125" t="s">
        <v>103</v>
      </c>
      <c r="C33" s="251">
        <v>4311300</v>
      </c>
      <c r="D33" s="252">
        <v>3913383</v>
      </c>
      <c r="E33" s="296">
        <v>0.10168107747184463</v>
      </c>
      <c r="F33" s="185"/>
      <c r="G33" s="79"/>
      <c r="H33" s="252">
        <v>3913383</v>
      </c>
      <c r="I33" s="252">
        <v>4293019</v>
      </c>
      <c r="J33" s="252">
        <v>3639237</v>
      </c>
      <c r="K33" s="252">
        <v>1831681</v>
      </c>
      <c r="L33" s="251">
        <v>4311300</v>
      </c>
    </row>
    <row r="34" spans="1:12">
      <c r="B34" s="12" t="s">
        <v>135</v>
      </c>
      <c r="C34" s="224">
        <v>-1030868</v>
      </c>
      <c r="D34" s="50">
        <v>-1123803</v>
      </c>
      <c r="E34" s="140">
        <v>-8.269687836747186E-2</v>
      </c>
      <c r="F34" s="140"/>
      <c r="G34" s="79"/>
      <c r="H34" s="50">
        <v>-1123803</v>
      </c>
      <c r="I34" s="50">
        <v>-933922</v>
      </c>
      <c r="J34" s="50">
        <v>-959059</v>
      </c>
      <c r="K34" s="50">
        <v>425553</v>
      </c>
      <c r="L34" s="224">
        <v>-1030868</v>
      </c>
    </row>
    <row r="35" spans="1:12">
      <c r="B35" s="12" t="s">
        <v>126</v>
      </c>
      <c r="C35" s="224">
        <v>0</v>
      </c>
      <c r="D35" s="50">
        <v>0</v>
      </c>
      <c r="E35" s="140" t="s">
        <v>136</v>
      </c>
      <c r="F35" s="140"/>
      <c r="G35" s="79"/>
      <c r="H35" s="50">
        <v>0</v>
      </c>
      <c r="I35" s="50">
        <v>0</v>
      </c>
      <c r="J35" s="50">
        <v>0</v>
      </c>
      <c r="K35" s="50">
        <v>0</v>
      </c>
      <c r="L35" s="224">
        <v>0</v>
      </c>
    </row>
    <row r="36" spans="1:12" s="16" customFormat="1">
      <c r="B36" s="125" t="s">
        <v>104</v>
      </c>
      <c r="C36" s="251">
        <v>3280432</v>
      </c>
      <c r="D36" s="252">
        <v>2789580</v>
      </c>
      <c r="E36" s="296">
        <v>0.17595910495486766</v>
      </c>
      <c r="F36" s="185"/>
      <c r="G36" s="79"/>
      <c r="H36" s="252">
        <v>2789580</v>
      </c>
      <c r="I36" s="252">
        <v>3359097</v>
      </c>
      <c r="J36" s="252">
        <v>2680178</v>
      </c>
      <c r="K36" s="252">
        <v>2257234</v>
      </c>
      <c r="L36" s="251">
        <v>3280432</v>
      </c>
    </row>
    <row r="37" spans="1:12">
      <c r="B37" s="12" t="s">
        <v>11</v>
      </c>
      <c r="C37" s="224">
        <v>-16365</v>
      </c>
      <c r="D37" s="50">
        <v>-18505</v>
      </c>
      <c r="E37" s="140">
        <v>-0.1156444204269117</v>
      </c>
      <c r="F37" s="140"/>
      <c r="G37" s="79"/>
      <c r="H37" s="50">
        <v>-18505</v>
      </c>
      <c r="I37" s="50">
        <v>-15423</v>
      </c>
      <c r="J37" s="50">
        <v>-16446</v>
      </c>
      <c r="K37" s="50">
        <v>-13648</v>
      </c>
      <c r="L37" s="224">
        <v>-16365</v>
      </c>
    </row>
    <row r="38" spans="1:12" s="16" customFormat="1">
      <c r="B38" s="125" t="s">
        <v>105</v>
      </c>
      <c r="C38" s="251">
        <v>3264067</v>
      </c>
      <c r="D38" s="252">
        <v>2771075</v>
      </c>
      <c r="E38" s="296">
        <v>0.17790640816289716</v>
      </c>
      <c r="F38" s="185"/>
      <c r="G38" s="79"/>
      <c r="H38" s="252">
        <v>2771075</v>
      </c>
      <c r="I38" s="252">
        <v>3343674</v>
      </c>
      <c r="J38" s="252">
        <v>2663732</v>
      </c>
      <c r="K38" s="252">
        <v>2243586</v>
      </c>
      <c r="L38" s="251">
        <v>3264067</v>
      </c>
    </row>
    <row r="39" spans="1:12">
      <c r="B39" s="12" t="s">
        <v>132</v>
      </c>
      <c r="C39" s="224">
        <v>-46460</v>
      </c>
      <c r="D39" s="50">
        <v>0</v>
      </c>
      <c r="E39" s="140" t="s">
        <v>136</v>
      </c>
      <c r="F39" s="140"/>
      <c r="G39" s="79"/>
      <c r="H39" s="50">
        <v>0</v>
      </c>
      <c r="I39" s="50">
        <v>0</v>
      </c>
      <c r="J39" s="50">
        <v>-30621</v>
      </c>
      <c r="K39" s="50">
        <v>-76195</v>
      </c>
      <c r="L39" s="224">
        <v>-46460</v>
      </c>
    </row>
    <row r="40" spans="1:12">
      <c r="B40" s="12" t="s">
        <v>12</v>
      </c>
      <c r="C40" s="224">
        <v>0</v>
      </c>
      <c r="D40" s="50">
        <v>0</v>
      </c>
      <c r="E40" s="140" t="s">
        <v>136</v>
      </c>
      <c r="F40" s="140"/>
      <c r="G40" s="79"/>
      <c r="H40" s="50">
        <v>0</v>
      </c>
      <c r="I40" s="50">
        <v>0</v>
      </c>
      <c r="J40" s="50">
        <v>0</v>
      </c>
      <c r="K40" s="50">
        <v>0</v>
      </c>
      <c r="L40" s="224">
        <v>0</v>
      </c>
    </row>
    <row r="41" spans="1:12" s="16" customFormat="1">
      <c r="B41" s="125" t="s">
        <v>138</v>
      </c>
      <c r="C41" s="251">
        <v>3217607</v>
      </c>
      <c r="D41" s="252">
        <v>2771075</v>
      </c>
      <c r="E41" s="296">
        <v>0.16114035166857632</v>
      </c>
      <c r="F41" s="185"/>
      <c r="G41" s="79"/>
      <c r="H41" s="252">
        <v>2771075</v>
      </c>
      <c r="I41" s="252">
        <v>3343674</v>
      </c>
      <c r="J41" s="252">
        <v>2633111</v>
      </c>
      <c r="K41" s="252">
        <v>2167391</v>
      </c>
      <c r="L41" s="251">
        <v>3217607</v>
      </c>
    </row>
    <row r="42" spans="1:12" s="16" customFormat="1">
      <c r="B42" s="12" t="s">
        <v>139</v>
      </c>
      <c r="C42" s="224">
        <v>-632</v>
      </c>
      <c r="D42" s="50">
        <v>0</v>
      </c>
      <c r="E42" s="140" t="s">
        <v>136</v>
      </c>
      <c r="F42" s="140"/>
      <c r="G42" s="79"/>
      <c r="H42" s="50">
        <v>0</v>
      </c>
      <c r="I42" s="50">
        <v>0</v>
      </c>
      <c r="J42" s="50">
        <v>-1750</v>
      </c>
      <c r="K42" s="50">
        <v>-334083</v>
      </c>
      <c r="L42" s="224">
        <v>-632</v>
      </c>
    </row>
    <row r="43" spans="1:12" s="16" customFormat="1">
      <c r="B43" s="125" t="s">
        <v>140</v>
      </c>
      <c r="C43" s="251">
        <v>3216975</v>
      </c>
      <c r="D43" s="252">
        <v>2771075</v>
      </c>
      <c r="E43" s="296">
        <v>0.16091228133486113</v>
      </c>
      <c r="F43" s="185"/>
      <c r="G43" s="79"/>
      <c r="H43" s="252">
        <v>2771075</v>
      </c>
      <c r="I43" s="252">
        <v>3343674</v>
      </c>
      <c r="J43" s="252">
        <v>2631361</v>
      </c>
      <c r="K43" s="252">
        <v>1833308</v>
      </c>
      <c r="L43" s="251">
        <v>3216975</v>
      </c>
    </row>
    <row r="44" spans="1:12" s="16" customFormat="1">
      <c r="B44" s="12" t="s">
        <v>149</v>
      </c>
      <c r="C44" s="224">
        <v>-49225.542000000001</v>
      </c>
      <c r="D44" s="50">
        <v>-56366.53</v>
      </c>
      <c r="E44" s="140">
        <v>-0.12668844436583193</v>
      </c>
      <c r="F44" s="140"/>
      <c r="G44" s="79"/>
      <c r="H44" s="50">
        <v>-56366.53</v>
      </c>
      <c r="I44" s="50">
        <v>-52215.68</v>
      </c>
      <c r="J44" s="50">
        <v>-48638.411</v>
      </c>
      <c r="K44" s="50">
        <v>-48467.373</v>
      </c>
      <c r="L44" s="224">
        <v>-49225.542000000001</v>
      </c>
    </row>
    <row r="45" spans="1:12" s="16" customFormat="1">
      <c r="B45" s="293" t="s">
        <v>150</v>
      </c>
      <c r="C45" s="224">
        <v>0</v>
      </c>
      <c r="D45" s="50">
        <v>0</v>
      </c>
      <c r="E45" s="140" t="s">
        <v>136</v>
      </c>
      <c r="F45" s="140"/>
      <c r="G45" s="79"/>
      <c r="H45" s="50">
        <v>0</v>
      </c>
      <c r="I45" s="50">
        <v>-152924.93299999999</v>
      </c>
      <c r="J45" s="50">
        <v>7.0000000000000001E-3</v>
      </c>
      <c r="K45" s="50">
        <v>-139031.65299999999</v>
      </c>
      <c r="L45" s="224">
        <v>0</v>
      </c>
    </row>
    <row r="46" spans="1:12" s="16" customFormat="1">
      <c r="B46" s="125" t="s">
        <v>151</v>
      </c>
      <c r="C46" s="251">
        <v>3167749.4580000001</v>
      </c>
      <c r="D46" s="252">
        <v>2714708.47</v>
      </c>
      <c r="E46" s="296">
        <v>0.16688384517399024</v>
      </c>
      <c r="F46" s="185"/>
      <c r="G46" s="79"/>
      <c r="H46" s="252">
        <v>2714708.47</v>
      </c>
      <c r="I46" s="252">
        <v>3138533.3869999996</v>
      </c>
      <c r="J46" s="252">
        <v>2582722.5960000004</v>
      </c>
      <c r="K46" s="252">
        <v>1645808.9740000002</v>
      </c>
      <c r="L46" s="251">
        <v>3167749.4580000001</v>
      </c>
    </row>
    <row r="47" spans="1:12">
      <c r="B47" s="9"/>
      <c r="C47" s="144"/>
      <c r="D47" s="10"/>
      <c r="H47" s="10"/>
      <c r="I47" s="50"/>
      <c r="J47" s="50"/>
      <c r="K47" s="50"/>
      <c r="L47" s="224"/>
    </row>
    <row r="48" spans="1:12" ht="23.8" thickBot="1">
      <c r="A48" s="136"/>
      <c r="B48" s="121" t="s">
        <v>109</v>
      </c>
      <c r="C48" s="149"/>
      <c r="D48" s="121"/>
      <c r="E48" s="121"/>
      <c r="F48" s="121"/>
      <c r="G48" s="121"/>
      <c r="H48" s="121"/>
      <c r="I48" s="121"/>
      <c r="J48" s="121"/>
      <c r="K48" s="121"/>
      <c r="L48" s="208"/>
    </row>
    <row r="49" spans="1:12" ht="6.8" customHeight="1">
      <c r="A49" s="148"/>
      <c r="B49" s="145"/>
      <c r="C49" s="150"/>
      <c r="D49" s="145"/>
      <c r="E49" s="145"/>
      <c r="F49" s="145"/>
      <c r="G49" s="145"/>
      <c r="H49" s="145"/>
      <c r="I49" s="145"/>
      <c r="J49" s="145"/>
      <c r="K49" s="145"/>
      <c r="L49" s="221"/>
    </row>
    <row r="50" spans="1:12">
      <c r="A50" s="16"/>
      <c r="B50" s="40" t="s">
        <v>110</v>
      </c>
      <c r="C50" s="151">
        <v>0.33414472572875814</v>
      </c>
      <c r="D50" s="81">
        <v>0.3541127223859567</v>
      </c>
      <c r="E50" s="152">
        <v>-1.9967996657198561</v>
      </c>
      <c r="F50" s="152"/>
      <c r="H50" s="81">
        <v>0.3541127223859567</v>
      </c>
      <c r="I50" s="81">
        <v>0.3778271599296209</v>
      </c>
      <c r="J50" s="81">
        <v>0.37148781799277569</v>
      </c>
      <c r="K50" s="81">
        <v>0.44211852890741382</v>
      </c>
      <c r="L50" s="215">
        <v>0.33414472572875814</v>
      </c>
    </row>
    <row r="51" spans="1:12">
      <c r="A51" s="16"/>
      <c r="B51" s="40" t="s">
        <v>111</v>
      </c>
      <c r="C51" s="153">
        <v>16.772806113534831</v>
      </c>
      <c r="D51" s="83">
        <v>7.8907860324481804</v>
      </c>
      <c r="E51" s="154">
        <v>8.882020081086651</v>
      </c>
      <c r="F51" s="154"/>
      <c r="H51" s="83">
        <v>7.8907860324481804</v>
      </c>
      <c r="I51" s="83">
        <v>10.171993130595014</v>
      </c>
      <c r="J51" s="83">
        <v>10.418865981575772</v>
      </c>
      <c r="K51" s="83">
        <v>32.799414434262239</v>
      </c>
      <c r="L51" s="216">
        <v>16.772806113534831</v>
      </c>
    </row>
    <row r="52" spans="1:12">
      <c r="A52" s="16"/>
      <c r="B52" s="40" t="s">
        <v>112</v>
      </c>
      <c r="C52" s="151">
        <v>0.23910838958086889</v>
      </c>
      <c r="D52" s="81">
        <v>0.28716918328719676</v>
      </c>
      <c r="E52" s="152">
        <v>-4.8060793706327871</v>
      </c>
      <c r="F52" s="155"/>
      <c r="H52" s="81">
        <v>0.28716918328719676</v>
      </c>
      <c r="I52" s="81">
        <v>0.21754434350278906</v>
      </c>
      <c r="J52" s="81">
        <v>0.26353298782134826</v>
      </c>
      <c r="K52" s="81" t="s">
        <v>136</v>
      </c>
      <c r="L52" s="215">
        <v>0.23910838958086889</v>
      </c>
    </row>
    <row r="53" spans="1:12">
      <c r="A53" s="16"/>
      <c r="B53" s="40"/>
      <c r="C53" s="151"/>
      <c r="D53" s="81"/>
      <c r="E53" s="82"/>
      <c r="F53" s="82"/>
      <c r="H53" s="81"/>
      <c r="I53" s="81"/>
      <c r="J53" s="81"/>
      <c r="K53" s="81"/>
      <c r="L53" s="215"/>
    </row>
    <row r="54" spans="1:12" ht="23.8" thickBot="1">
      <c r="A54" s="136"/>
      <c r="B54" s="121" t="s">
        <v>113</v>
      </c>
      <c r="C54" s="149"/>
      <c r="D54" s="121"/>
      <c r="E54" s="121"/>
      <c r="F54" s="121"/>
      <c r="G54" s="121"/>
      <c r="H54" s="121"/>
      <c r="I54" s="121"/>
      <c r="J54" s="121"/>
      <c r="K54" s="121"/>
      <c r="L54" s="208"/>
    </row>
    <row r="55" spans="1:12" ht="5.3" customHeight="1">
      <c r="A55" s="148"/>
      <c r="B55" s="145"/>
      <c r="C55" s="150"/>
      <c r="D55" s="145"/>
      <c r="E55" s="145"/>
      <c r="F55" s="145"/>
      <c r="G55" s="145"/>
      <c r="H55" s="145"/>
      <c r="I55" s="145"/>
      <c r="J55" s="145"/>
      <c r="K55" s="145"/>
      <c r="L55" s="221"/>
    </row>
    <row r="56" spans="1:12">
      <c r="A56" s="16"/>
      <c r="B56" s="40" t="s">
        <v>86</v>
      </c>
      <c r="C56" s="256">
        <v>428688480</v>
      </c>
      <c r="D56" s="257">
        <v>405360529</v>
      </c>
      <c r="E56" s="295">
        <v>5.7548649488761594E-2</v>
      </c>
      <c r="F56" s="80"/>
      <c r="H56" s="257">
        <v>405360529</v>
      </c>
      <c r="I56" s="257">
        <v>409788159</v>
      </c>
      <c r="J56" s="257">
        <v>409671053</v>
      </c>
      <c r="K56" s="257">
        <v>419032127</v>
      </c>
      <c r="L56" s="260">
        <v>428688480</v>
      </c>
    </row>
    <row r="57" spans="1:12">
      <c r="A57" s="16"/>
      <c r="B57" s="40" t="s">
        <v>87</v>
      </c>
      <c r="C57" s="256">
        <v>491826570</v>
      </c>
      <c r="D57" s="257">
        <v>466215307</v>
      </c>
      <c r="E57" s="295">
        <v>5.4934410379623211E-2</v>
      </c>
      <c r="F57" s="80"/>
      <c r="H57" s="257">
        <v>466215307</v>
      </c>
      <c r="I57" s="257">
        <v>465291450</v>
      </c>
      <c r="J57" s="257">
        <v>476511049</v>
      </c>
      <c r="K57" s="257">
        <v>491748398</v>
      </c>
      <c r="L57" s="260">
        <v>491826570</v>
      </c>
    </row>
    <row r="58" spans="1:12">
      <c r="A58" s="16"/>
      <c r="B58" s="43" t="s">
        <v>152</v>
      </c>
      <c r="C58" s="267">
        <v>357632574</v>
      </c>
      <c r="D58" s="268">
        <v>335601547</v>
      </c>
      <c r="E58" s="140">
        <v>6.564638094472186E-2</v>
      </c>
      <c r="F58" s="80"/>
      <c r="H58" s="268">
        <v>335601547</v>
      </c>
      <c r="I58" s="268">
        <v>341332281</v>
      </c>
      <c r="J58" s="268">
        <v>348818425</v>
      </c>
      <c r="K58" s="268">
        <v>364665106</v>
      </c>
      <c r="L58" s="271">
        <v>357632574</v>
      </c>
    </row>
    <row r="59" spans="1:12">
      <c r="A59" s="16"/>
      <c r="B59" s="43" t="s">
        <v>153</v>
      </c>
      <c r="C59" s="267">
        <v>134193990</v>
      </c>
      <c r="D59" s="268">
        <v>130613755</v>
      </c>
      <c r="E59" s="140">
        <v>2.7410857302127223E-2</v>
      </c>
      <c r="F59" s="80"/>
      <c r="H59" s="268">
        <v>130613755</v>
      </c>
      <c r="I59" s="268">
        <v>123959158</v>
      </c>
      <c r="J59" s="268">
        <v>127692625</v>
      </c>
      <c r="K59" s="268">
        <v>127083287</v>
      </c>
      <c r="L59" s="271">
        <v>134193990</v>
      </c>
    </row>
    <row r="60" spans="1:12" ht="12.9">
      <c r="A60" s="16"/>
      <c r="B60" s="294" t="s">
        <v>141</v>
      </c>
      <c r="C60" s="267">
        <v>271151290</v>
      </c>
      <c r="D60" s="268">
        <v>261206196</v>
      </c>
      <c r="E60" s="295">
        <v>3.8073729307707582E-2</v>
      </c>
      <c r="F60" s="80"/>
      <c r="H60" s="268">
        <v>261206196</v>
      </c>
      <c r="I60" s="268">
        <v>263426114</v>
      </c>
      <c r="J60" s="268">
        <v>265576807</v>
      </c>
      <c r="K60" s="268">
        <v>272276083</v>
      </c>
      <c r="L60" s="271">
        <v>271151290</v>
      </c>
    </row>
    <row r="61" spans="1:12" ht="12.9">
      <c r="A61" s="16"/>
      <c r="B61" s="294" t="s">
        <v>142</v>
      </c>
      <c r="C61" s="267">
        <v>198454109</v>
      </c>
      <c r="D61" s="268">
        <v>184940642</v>
      </c>
      <c r="E61" s="295">
        <v>7.3069212120502991E-2</v>
      </c>
      <c r="F61" s="80"/>
      <c r="H61" s="268">
        <v>184940642</v>
      </c>
      <c r="I61" s="268">
        <v>184177017</v>
      </c>
      <c r="J61" s="268">
        <v>191335743</v>
      </c>
      <c r="K61" s="268">
        <v>200276212</v>
      </c>
      <c r="L61" s="271">
        <v>198454109</v>
      </c>
    </row>
    <row r="62" spans="1:12" ht="12.9">
      <c r="A62" s="16"/>
      <c r="B62" s="294" t="s">
        <v>143</v>
      </c>
      <c r="C62" s="267">
        <v>22221171</v>
      </c>
      <c r="D62" s="268">
        <v>20068469</v>
      </c>
      <c r="E62" s="295">
        <v>0.10726787379744818</v>
      </c>
      <c r="F62" s="80"/>
      <c r="H62" s="268">
        <v>20068469</v>
      </c>
      <c r="I62" s="268">
        <v>17688319</v>
      </c>
      <c r="J62" s="268">
        <v>19598499</v>
      </c>
      <c r="K62" s="268">
        <v>19196103</v>
      </c>
      <c r="L62" s="271">
        <v>22221171</v>
      </c>
    </row>
    <row r="63" spans="1:12" ht="12.25">
      <c r="A63" s="16"/>
      <c r="B63" s="146" t="s">
        <v>144</v>
      </c>
      <c r="C63" s="256">
        <v>850204726</v>
      </c>
      <c r="D63" s="257">
        <v>820979703</v>
      </c>
      <c r="E63" s="295">
        <v>3.5597741202622712E-2</v>
      </c>
      <c r="F63" s="80"/>
      <c r="H63" s="257">
        <v>820979703</v>
      </c>
      <c r="I63" s="257">
        <v>828490177</v>
      </c>
      <c r="J63" s="257">
        <v>848759610</v>
      </c>
      <c r="K63" s="257">
        <v>870906858</v>
      </c>
      <c r="L63" s="260">
        <v>850204726</v>
      </c>
    </row>
    <row r="64" spans="1:12" ht="12.9">
      <c r="A64" s="16"/>
      <c r="B64" s="147" t="s">
        <v>163</v>
      </c>
      <c r="C64" s="267">
        <v>196206183</v>
      </c>
      <c r="D64" s="268">
        <v>172096235</v>
      </c>
      <c r="E64" s="140">
        <v>0.14009573190256019</v>
      </c>
      <c r="F64" s="79"/>
      <c r="H64" s="268">
        <v>172096235</v>
      </c>
      <c r="I64" s="268">
        <v>177625794</v>
      </c>
      <c r="J64" s="268">
        <v>185305307</v>
      </c>
      <c r="K64" s="268">
        <v>193253425</v>
      </c>
      <c r="L64" s="271">
        <v>196206183</v>
      </c>
    </row>
    <row r="65" spans="1:12">
      <c r="A65" s="16"/>
      <c r="B65" s="147" t="s">
        <v>114</v>
      </c>
      <c r="C65" s="267">
        <v>195558284</v>
      </c>
      <c r="D65" s="268">
        <v>208586018</v>
      </c>
      <c r="E65" s="140">
        <v>-6.2457369505946492E-2</v>
      </c>
      <c r="F65" s="79"/>
      <c r="H65" s="268">
        <v>208586018</v>
      </c>
      <c r="I65" s="268">
        <v>207768449</v>
      </c>
      <c r="J65" s="268">
        <v>214193857</v>
      </c>
      <c r="K65" s="268">
        <v>215271702</v>
      </c>
      <c r="L65" s="271">
        <v>195558284</v>
      </c>
    </row>
    <row r="66" spans="1:12" ht="12.9">
      <c r="A66" s="16"/>
      <c r="B66" s="147" t="s">
        <v>162</v>
      </c>
      <c r="C66" s="267">
        <v>58772183</v>
      </c>
      <c r="D66" s="268">
        <v>56757296</v>
      </c>
      <c r="E66" s="140">
        <v>3.5500052715689678E-2</v>
      </c>
      <c r="F66" s="79"/>
      <c r="H66" s="268">
        <v>56757296</v>
      </c>
      <c r="I66" s="268">
        <v>56802480</v>
      </c>
      <c r="J66" s="268">
        <v>58091389</v>
      </c>
      <c r="K66" s="268">
        <v>58843438</v>
      </c>
      <c r="L66" s="271">
        <v>58772183</v>
      </c>
    </row>
    <row r="67" spans="1:12">
      <c r="A67" s="16"/>
      <c r="B67" s="40" t="s">
        <v>45</v>
      </c>
      <c r="C67" s="253">
        <v>298933777.5</v>
      </c>
      <c r="D67" s="269">
        <v>287020893.5</v>
      </c>
      <c r="E67" s="295">
        <v>4.1505285049919127E-2</v>
      </c>
      <c r="F67" s="80"/>
      <c r="H67" s="269">
        <v>287020893.5</v>
      </c>
      <c r="I67" s="269">
        <v>287742572</v>
      </c>
      <c r="J67" s="269">
        <v>291467070</v>
      </c>
      <c r="K67" s="269">
        <v>296326812</v>
      </c>
      <c r="L67" s="272">
        <v>298933777.5</v>
      </c>
    </row>
    <row r="68" spans="1:12">
      <c r="A68" s="16"/>
      <c r="B68" s="40"/>
      <c r="C68" s="156"/>
      <c r="D68" s="84"/>
      <c r="E68" s="80"/>
      <c r="F68" s="80"/>
      <c r="H68" s="84"/>
      <c r="I68" s="84"/>
      <c r="J68" s="84"/>
      <c r="K68" s="84"/>
      <c r="L68" s="217"/>
    </row>
    <row r="69" spans="1:12" ht="23.8" thickBot="1">
      <c r="A69" s="136"/>
      <c r="B69" s="121" t="s">
        <v>115</v>
      </c>
      <c r="C69" s="149"/>
      <c r="D69" s="121"/>
      <c r="E69" s="121"/>
      <c r="F69" s="121"/>
      <c r="G69" s="121"/>
      <c r="H69" s="121"/>
      <c r="I69" s="121"/>
      <c r="J69" s="121"/>
      <c r="K69" s="121"/>
      <c r="L69" s="208"/>
    </row>
    <row r="70" spans="1:12" ht="6.8" customHeight="1">
      <c r="A70" s="16"/>
      <c r="B70" s="148"/>
      <c r="C70" s="150"/>
      <c r="D70" s="145"/>
      <c r="E70" s="145"/>
      <c r="F70" s="145"/>
      <c r="H70" s="145"/>
      <c r="I70" s="145"/>
      <c r="J70" s="145"/>
      <c r="K70" s="145"/>
      <c r="L70" s="245"/>
    </row>
    <row r="71" spans="1:12">
      <c r="A71" s="16"/>
      <c r="B71" s="40" t="s">
        <v>44</v>
      </c>
      <c r="C71" s="143">
        <v>66967.323999999993</v>
      </c>
      <c r="D71" s="47">
        <v>69293.816000000006</v>
      </c>
      <c r="E71" s="81">
        <v>-3.3574309141814473E-2</v>
      </c>
      <c r="F71" s="81"/>
      <c r="H71" s="47">
        <v>69293.816000000006</v>
      </c>
      <c r="I71" s="47">
        <v>68709.539999999994</v>
      </c>
      <c r="J71" s="47">
        <v>67765.759999999995</v>
      </c>
      <c r="K71" s="47">
        <v>67117.789000000004</v>
      </c>
      <c r="L71" s="218">
        <v>66967.323999999993</v>
      </c>
    </row>
    <row r="72" spans="1:12" ht="12.9">
      <c r="A72" s="16"/>
      <c r="B72" s="40" t="s">
        <v>161</v>
      </c>
      <c r="C72" s="157">
        <v>0.25775056263869323</v>
      </c>
      <c r="D72" s="44">
        <v>0.23112192620003458</v>
      </c>
      <c r="E72" s="152">
        <v>2.6628636438658648</v>
      </c>
      <c r="F72" s="88"/>
      <c r="H72" s="44">
        <v>0.23112192620003458</v>
      </c>
      <c r="I72" s="44">
        <v>0.26276606326865792</v>
      </c>
      <c r="J72" s="44">
        <v>0.21497688542555635</v>
      </c>
      <c r="K72" s="44">
        <v>0.13576493741027656</v>
      </c>
      <c r="L72" s="219">
        <v>0.25775056263869323</v>
      </c>
    </row>
    <row r="73" spans="1:12">
      <c r="H73" s="310"/>
      <c r="I73" s="310"/>
      <c r="J73" s="310"/>
      <c r="K73" s="310"/>
      <c r="L73" s="316"/>
    </row>
    <row r="74" spans="1:12" ht="36" customHeight="1">
      <c r="B74" s="357" t="s">
        <v>207</v>
      </c>
      <c r="C74" s="357"/>
      <c r="D74" s="357"/>
      <c r="E74" s="357"/>
      <c r="F74" s="357"/>
      <c r="G74" s="357"/>
      <c r="H74" s="357"/>
      <c r="I74" s="357"/>
      <c r="J74" s="357"/>
      <c r="K74" s="357"/>
      <c r="L74" s="357"/>
    </row>
    <row r="75" spans="1:12" s="40" customFormat="1" ht="12.1" customHeight="1">
      <c r="B75" s="358" t="s">
        <v>145</v>
      </c>
      <c r="C75" s="358"/>
      <c r="D75" s="358"/>
      <c r="E75" s="358"/>
      <c r="F75" s="358"/>
      <c r="G75" s="358"/>
      <c r="H75" s="358"/>
      <c r="I75" s="358"/>
      <c r="J75" s="358"/>
      <c r="K75" s="358"/>
      <c r="L75" s="358"/>
    </row>
    <row r="76" spans="1:12" s="40" customFormat="1">
      <c r="B76" s="358" t="s">
        <v>146</v>
      </c>
      <c r="C76" s="358"/>
      <c r="D76" s="358"/>
      <c r="E76" s="358"/>
      <c r="F76" s="358"/>
      <c r="G76" s="358"/>
      <c r="H76" s="358"/>
      <c r="I76" s="358"/>
      <c r="J76" s="358"/>
      <c r="K76" s="358"/>
      <c r="L76" s="358"/>
    </row>
    <row r="77" spans="1:12" s="40" customFormat="1" ht="12.1" customHeight="1">
      <c r="B77" s="358" t="s">
        <v>147</v>
      </c>
      <c r="C77" s="358"/>
      <c r="D77" s="358"/>
      <c r="E77" s="358"/>
      <c r="F77" s="358"/>
      <c r="G77" s="358"/>
      <c r="H77" s="358"/>
      <c r="I77" s="358"/>
      <c r="J77" s="358"/>
      <c r="K77" s="358"/>
      <c r="L77" s="358"/>
    </row>
    <row r="78" spans="1:12" s="40" customFormat="1" ht="12.1" customHeight="1">
      <c r="B78" s="358" t="s">
        <v>148</v>
      </c>
      <c r="C78" s="358"/>
      <c r="D78" s="358"/>
      <c r="E78" s="358"/>
      <c r="F78" s="358"/>
      <c r="G78" s="358"/>
      <c r="H78" s="358"/>
      <c r="I78" s="358"/>
      <c r="J78" s="358"/>
      <c r="K78" s="358"/>
      <c r="L78" s="358"/>
    </row>
    <row r="79" spans="1:12" s="40" customFormat="1" ht="12.1" customHeight="1">
      <c r="B79" s="358" t="s">
        <v>159</v>
      </c>
      <c r="C79" s="358"/>
      <c r="D79" s="358"/>
      <c r="E79" s="358"/>
      <c r="F79" s="358"/>
      <c r="G79" s="358"/>
      <c r="H79" s="358"/>
      <c r="I79" s="358"/>
      <c r="J79" s="358"/>
      <c r="K79" s="358"/>
      <c r="L79" s="358"/>
    </row>
    <row r="80" spans="1:12" s="40" customFormat="1">
      <c r="B80" s="358" t="s">
        <v>160</v>
      </c>
      <c r="C80" s="358"/>
      <c r="D80" s="358"/>
      <c r="E80" s="358"/>
      <c r="F80" s="358"/>
      <c r="G80" s="358"/>
      <c r="H80" s="358"/>
      <c r="I80" s="358"/>
      <c r="J80" s="358"/>
      <c r="K80" s="358"/>
      <c r="L80" s="358"/>
    </row>
    <row r="81" spans="2:12" s="40" customFormat="1">
      <c r="B81" s="358" t="s">
        <v>208</v>
      </c>
      <c r="C81" s="358"/>
      <c r="D81" s="358"/>
      <c r="E81" s="358"/>
      <c r="F81" s="358"/>
      <c r="G81" s="358"/>
      <c r="H81" s="358"/>
      <c r="I81" s="358"/>
      <c r="J81" s="358"/>
      <c r="K81" s="358"/>
      <c r="L81" s="358"/>
    </row>
    <row r="82" spans="2:12" s="40" customFormat="1">
      <c r="B82" s="314"/>
      <c r="C82" s="314"/>
      <c r="D82" s="314"/>
      <c r="E82" s="314"/>
      <c r="F82" s="314"/>
      <c r="G82" s="314"/>
      <c r="H82" s="314"/>
      <c r="I82" s="314"/>
      <c r="J82" s="314"/>
      <c r="K82" s="314"/>
      <c r="L82" s="314"/>
    </row>
  </sheetData>
  <mergeCells count="8">
    <mergeCell ref="B74:L74"/>
    <mergeCell ref="B75:L75"/>
    <mergeCell ref="B76:L76"/>
    <mergeCell ref="B81:L81"/>
    <mergeCell ref="B80:L80"/>
    <mergeCell ref="B77:L77"/>
    <mergeCell ref="B78:L78"/>
    <mergeCell ref="B79:L79"/>
  </mergeCells>
  <phoneticPr fontId="5" type="noConversion"/>
  <printOptions horizontalCentered="1" verticalCentered="1"/>
  <pageMargins left="0" right="0" top="0" bottom="0" header="0" footer="0"/>
  <pageSetup paperSize="9" scale="59" orientation="landscape" r:id="rId1"/>
  <headerFooter scaleWithDoc="0" alignWithMargins="0">
    <oddFooter>&amp;R&amp;"UniCredit,Normale"&amp;6&amp;K03-049&amp;P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B050"/>
    <pageSetUpPr fitToPage="1"/>
  </sheetPr>
  <dimension ref="A1:L42"/>
  <sheetViews>
    <sheetView showGridLines="0" zoomScale="85" zoomScaleNormal="85" zoomScaleSheetLayoutView="50" workbookViewId="0">
      <selection activeCell="L42" sqref="L42"/>
    </sheetView>
  </sheetViews>
  <sheetFormatPr defaultColWidth="9.125" defaultRowHeight="11.55"/>
  <cols>
    <col min="1" max="1" width="1" style="13" customWidth="1"/>
    <col min="2" max="2" width="54.875" style="13" customWidth="1"/>
    <col min="3" max="3" width="11.375" style="13" customWidth="1"/>
    <col min="4" max="4" width="10.875" style="13" customWidth="1"/>
    <col min="5" max="5" width="14.5" style="13" bestFit="1" customWidth="1"/>
    <col min="6" max="7" width="2.625" style="13" customWidth="1"/>
    <col min="8" max="12" width="12.625" style="13" customWidth="1"/>
    <col min="13" max="16384" width="9.125" style="13"/>
  </cols>
  <sheetData>
    <row r="1" spans="1:12">
      <c r="C1" s="332"/>
      <c r="D1" s="332"/>
    </row>
    <row r="4" spans="1:12" ht="17.7">
      <c r="C4" s="126"/>
      <c r="D4" s="127"/>
      <c r="E4" s="128"/>
      <c r="F4" s="128"/>
      <c r="H4" s="359" t="s">
        <v>216</v>
      </c>
      <c r="I4" s="359"/>
      <c r="J4" s="359"/>
      <c r="K4" s="359"/>
      <c r="L4" s="129" t="s">
        <v>217</v>
      </c>
    </row>
    <row r="5" spans="1:12" s="14" customFormat="1" ht="18.350000000000001" thickBot="1">
      <c r="A5" s="13"/>
      <c r="B5" s="13"/>
      <c r="C5" s="131" t="s">
        <v>199</v>
      </c>
      <c r="D5" s="158" t="s">
        <v>201</v>
      </c>
      <c r="E5" s="132" t="s">
        <v>107</v>
      </c>
      <c r="F5" s="139"/>
      <c r="G5" s="13"/>
      <c r="H5" s="132" t="s">
        <v>76</v>
      </c>
      <c r="I5" s="132" t="s">
        <v>77</v>
      </c>
      <c r="J5" s="132" t="s">
        <v>78</v>
      </c>
      <c r="K5" s="133" t="s">
        <v>79</v>
      </c>
      <c r="L5" s="335" t="s">
        <v>76</v>
      </c>
    </row>
    <row r="6" spans="1:12" s="14" customFormat="1">
      <c r="A6" s="13"/>
      <c r="B6" s="16"/>
      <c r="C6" s="202"/>
      <c r="D6" s="16"/>
      <c r="E6" s="16"/>
      <c r="F6" s="16"/>
      <c r="G6" s="16"/>
      <c r="H6" s="39"/>
      <c r="I6" s="39"/>
      <c r="J6" s="39"/>
      <c r="K6" s="39"/>
      <c r="L6" s="220"/>
    </row>
    <row r="7" spans="1:12" s="74" customFormat="1" ht="23.8" thickBot="1">
      <c r="A7" s="136"/>
      <c r="B7" s="121" t="s">
        <v>214</v>
      </c>
      <c r="C7" s="137"/>
      <c r="D7" s="121"/>
      <c r="E7" s="121"/>
      <c r="F7" s="121"/>
      <c r="G7" s="121"/>
      <c r="H7" s="121"/>
      <c r="I7" s="121"/>
      <c r="J7" s="121"/>
      <c r="K7" s="121"/>
      <c r="L7" s="208"/>
    </row>
    <row r="8" spans="1:12" s="74" customFormat="1" ht="23.1">
      <c r="A8" s="148"/>
      <c r="B8" s="145"/>
      <c r="C8" s="173"/>
      <c r="D8" s="145"/>
      <c r="E8" s="145"/>
      <c r="F8" s="145"/>
      <c r="G8" s="145"/>
      <c r="H8" s="145"/>
      <c r="I8" s="145"/>
      <c r="J8" s="145"/>
      <c r="K8" s="145"/>
      <c r="L8" s="221"/>
    </row>
    <row r="9" spans="1:12">
      <c r="A9" s="40"/>
      <c r="B9" s="40" t="s">
        <v>15</v>
      </c>
      <c r="C9" s="203"/>
      <c r="D9" s="40"/>
      <c r="E9" s="40"/>
      <c r="F9" s="40"/>
      <c r="G9" s="40"/>
      <c r="L9" s="209"/>
    </row>
    <row r="10" spans="1:12" s="14" customFormat="1">
      <c r="A10" s="13"/>
      <c r="B10" s="12" t="s">
        <v>16</v>
      </c>
      <c r="C10" s="181">
        <v>48180.324999999997</v>
      </c>
      <c r="D10" s="48">
        <v>38455.22</v>
      </c>
      <c r="E10" s="140">
        <v>0.25289427547157439</v>
      </c>
      <c r="F10" s="12"/>
      <c r="G10" s="12"/>
      <c r="H10" s="48">
        <v>43971.368999999999</v>
      </c>
      <c r="I10" s="48">
        <v>41803.637000000002</v>
      </c>
      <c r="J10" s="48">
        <v>48153.303999999996</v>
      </c>
      <c r="K10" s="48">
        <v>38455.22</v>
      </c>
      <c r="L10" s="222">
        <v>48180.324999999997</v>
      </c>
    </row>
    <row r="11" spans="1:12" s="14" customFormat="1">
      <c r="A11" s="13"/>
      <c r="B11" s="45" t="s">
        <v>17</v>
      </c>
      <c r="C11" s="181">
        <v>67923.604000000007</v>
      </c>
      <c r="D11" s="48">
        <v>62714.983</v>
      </c>
      <c r="E11" s="140">
        <v>8.3052258819874103E-2</v>
      </c>
      <c r="F11" s="45"/>
      <c r="G11" s="45"/>
      <c r="H11" s="48">
        <v>54972.379000000001</v>
      </c>
      <c r="I11" s="48">
        <v>60370.724999999999</v>
      </c>
      <c r="J11" s="48">
        <v>60062.074999999997</v>
      </c>
      <c r="K11" s="48">
        <v>62714.983</v>
      </c>
      <c r="L11" s="222">
        <v>67923.604000000007</v>
      </c>
    </row>
    <row r="12" spans="1:12" s="14" customFormat="1">
      <c r="A12" s="13"/>
      <c r="B12" s="45" t="s">
        <v>49</v>
      </c>
      <c r="C12" s="181">
        <v>52535.31</v>
      </c>
      <c r="D12" s="48">
        <v>48875.086000000003</v>
      </c>
      <c r="E12" s="140">
        <v>7.4889361831506518E-2</v>
      </c>
      <c r="F12" s="45"/>
      <c r="G12" s="45"/>
      <c r="H12" s="48">
        <v>54850.767</v>
      </c>
      <c r="I12" s="48">
        <v>58778.620999999999</v>
      </c>
      <c r="J12" s="48">
        <v>61654.512000000002</v>
      </c>
      <c r="K12" s="48">
        <v>48875.086000000003</v>
      </c>
      <c r="L12" s="222">
        <v>52535.31</v>
      </c>
    </row>
    <row r="13" spans="1:12" s="14" customFormat="1">
      <c r="A13" s="13"/>
      <c r="B13" s="45" t="s">
        <v>50</v>
      </c>
      <c r="C13" s="181">
        <v>447786.07199999999</v>
      </c>
      <c r="D13" s="48">
        <v>433540.51500000001</v>
      </c>
      <c r="E13" s="140">
        <v>3.2858652206933847E-2</v>
      </c>
      <c r="F13" s="45"/>
      <c r="G13" s="45"/>
      <c r="H13" s="48">
        <v>424346.527</v>
      </c>
      <c r="I13" s="48">
        <v>433153.071</v>
      </c>
      <c r="J13" s="48">
        <v>435862.80900000001</v>
      </c>
      <c r="K13" s="48">
        <v>433540.51500000001</v>
      </c>
      <c r="L13" s="222">
        <v>447786.07199999999</v>
      </c>
    </row>
    <row r="14" spans="1:12" s="14" customFormat="1">
      <c r="A14" s="13"/>
      <c r="B14" s="12" t="s">
        <v>48</v>
      </c>
      <c r="C14" s="181">
        <v>248703.16699999999</v>
      </c>
      <c r="D14" s="48">
        <v>246982.11</v>
      </c>
      <c r="E14" s="140">
        <v>6.9683468166985563E-3</v>
      </c>
      <c r="F14" s="12"/>
      <c r="G14" s="12"/>
      <c r="H14" s="48">
        <v>183767.35800000001</v>
      </c>
      <c r="I14" s="48">
        <v>231231.038</v>
      </c>
      <c r="J14" s="48">
        <v>241978.59</v>
      </c>
      <c r="K14" s="48">
        <v>246982.11</v>
      </c>
      <c r="L14" s="222">
        <v>248703.16699999999</v>
      </c>
    </row>
    <row r="15" spans="1:12" s="15" customFormat="1">
      <c r="A15" s="16"/>
      <c r="B15" s="12" t="s">
        <v>18</v>
      </c>
      <c r="C15" s="181">
        <v>-2788.2809999999999</v>
      </c>
      <c r="D15" s="48">
        <v>-2554.1959999999999</v>
      </c>
      <c r="E15" s="140">
        <v>9.1647234589671278E-2</v>
      </c>
      <c r="F15" s="12"/>
      <c r="G15" s="12"/>
      <c r="H15" s="48">
        <v>-1525.9380000000001</v>
      </c>
      <c r="I15" s="48">
        <v>-1711.203</v>
      </c>
      <c r="J15" s="48">
        <v>-2190.047</v>
      </c>
      <c r="K15" s="48">
        <v>-2554.1959999999999</v>
      </c>
      <c r="L15" s="222">
        <v>-2788.2809999999999</v>
      </c>
    </row>
    <row r="16" spans="1:12" s="15" customFormat="1">
      <c r="A16" s="16"/>
      <c r="B16" s="12" t="s">
        <v>183</v>
      </c>
      <c r="C16" s="181">
        <v>159.16300000000001</v>
      </c>
      <c r="D16" s="48">
        <v>152.25899999999999</v>
      </c>
      <c r="E16" s="140">
        <v>4.5343789201295337E-2</v>
      </c>
      <c r="F16" s="12"/>
      <c r="G16" s="12"/>
      <c r="H16" s="48">
        <v>0</v>
      </c>
      <c r="I16" s="48">
        <v>164.429</v>
      </c>
      <c r="J16" s="48">
        <v>146</v>
      </c>
      <c r="K16" s="48">
        <v>152.25899999999999</v>
      </c>
      <c r="L16" s="222">
        <v>159.16300000000001</v>
      </c>
    </row>
    <row r="17" spans="1:12" s="14" customFormat="1">
      <c r="A17" s="13"/>
      <c r="B17" s="45" t="s">
        <v>19</v>
      </c>
      <c r="C17" s="181">
        <v>8760.1589999999997</v>
      </c>
      <c r="D17" s="48">
        <v>8810.5370000000003</v>
      </c>
      <c r="E17" s="140">
        <v>-5.7179261604599629E-3</v>
      </c>
      <c r="F17" s="45"/>
      <c r="G17" s="45"/>
      <c r="H17" s="48">
        <v>8760.1260000000002</v>
      </c>
      <c r="I17" s="48">
        <v>8823.7119999999995</v>
      </c>
      <c r="J17" s="48">
        <v>8715.1329999999998</v>
      </c>
      <c r="K17" s="48">
        <v>8810.5370000000003</v>
      </c>
      <c r="L17" s="222">
        <v>8760.1589999999997</v>
      </c>
    </row>
    <row r="18" spans="1:12" s="14" customFormat="1">
      <c r="A18" s="13"/>
      <c r="B18" s="49" t="s">
        <v>20</v>
      </c>
      <c r="C18" s="181">
        <v>840.95399999999995</v>
      </c>
      <c r="D18" s="48">
        <v>843.08699999999999</v>
      </c>
      <c r="E18" s="140">
        <v>-2.5299880083550219E-3</v>
      </c>
      <c r="F18" s="49"/>
      <c r="G18" s="49"/>
      <c r="H18" s="48">
        <v>293.60500000000002</v>
      </c>
      <c r="I18" s="48">
        <v>1091.229</v>
      </c>
      <c r="J18" s="48">
        <v>1090.3589999999999</v>
      </c>
      <c r="K18" s="48">
        <v>843.08699999999999</v>
      </c>
      <c r="L18" s="222">
        <v>840.95399999999995</v>
      </c>
    </row>
    <row r="19" spans="1:12" s="14" customFormat="1">
      <c r="A19" s="13"/>
      <c r="B19" s="45" t="s">
        <v>21</v>
      </c>
      <c r="C19" s="181">
        <v>2070.5320000000002</v>
      </c>
      <c r="D19" s="48">
        <v>2097.268</v>
      </c>
      <c r="E19" s="140">
        <v>-1.2748013129461722E-2</v>
      </c>
      <c r="F19" s="45"/>
      <c r="G19" s="45"/>
      <c r="H19" s="48">
        <v>2200.7550000000001</v>
      </c>
      <c r="I19" s="48">
        <v>2180.0279999999998</v>
      </c>
      <c r="J19" s="48">
        <v>2173.6880000000001</v>
      </c>
      <c r="K19" s="48">
        <v>2097.268</v>
      </c>
      <c r="L19" s="222">
        <v>2070.5320000000002</v>
      </c>
    </row>
    <row r="20" spans="1:12" s="14" customFormat="1">
      <c r="A20" s="13"/>
      <c r="B20" s="41" t="s">
        <v>22</v>
      </c>
      <c r="C20" s="181">
        <v>9881.0669999999991</v>
      </c>
      <c r="D20" s="48">
        <v>10721.082</v>
      </c>
      <c r="E20" s="140">
        <v>-7.8351699949688047E-2</v>
      </c>
      <c r="F20" s="41"/>
      <c r="G20" s="41"/>
      <c r="H20" s="48">
        <v>9382.1949999999997</v>
      </c>
      <c r="I20" s="48">
        <v>9914.1749999999993</v>
      </c>
      <c r="J20" s="48">
        <v>9500</v>
      </c>
      <c r="K20" s="48">
        <v>10721.082</v>
      </c>
      <c r="L20" s="222">
        <v>9881.0669999999991</v>
      </c>
    </row>
    <row r="21" spans="1:12" s="15" customFormat="1">
      <c r="A21" s="16"/>
      <c r="B21" s="41" t="s">
        <v>23</v>
      </c>
      <c r="C21" s="181">
        <v>229.51400000000001</v>
      </c>
      <c r="D21" s="48">
        <v>247.53200000000001</v>
      </c>
      <c r="E21" s="140">
        <v>-7.2790588691563074E-2</v>
      </c>
      <c r="F21" s="41"/>
      <c r="G21" s="41"/>
      <c r="H21" s="48">
        <v>898.93200000000002</v>
      </c>
      <c r="I21" s="48">
        <v>949.08600000000001</v>
      </c>
      <c r="J21" s="48">
        <v>234.26300000000001</v>
      </c>
      <c r="K21" s="48">
        <v>247.53200000000001</v>
      </c>
      <c r="L21" s="222">
        <v>229.51400000000001</v>
      </c>
    </row>
    <row r="22" spans="1:12" s="15" customFormat="1">
      <c r="A22" s="16"/>
      <c r="B22" s="12" t="s">
        <v>24</v>
      </c>
      <c r="C22" s="181">
        <v>17883.457999999999</v>
      </c>
      <c r="D22" s="48">
        <v>19352.253000000001</v>
      </c>
      <c r="E22" s="140">
        <v>-7.5897881244111565E-2</v>
      </c>
      <c r="F22" s="12"/>
      <c r="G22" s="12"/>
      <c r="H22" s="48">
        <v>14016.883</v>
      </c>
      <c r="I22" s="48">
        <v>13579.022999999999</v>
      </c>
      <c r="J22" s="48">
        <v>13174.474</v>
      </c>
      <c r="K22" s="48">
        <v>19352.253000000001</v>
      </c>
      <c r="L22" s="222">
        <v>17883.457999999999</v>
      </c>
    </row>
    <row r="23" spans="1:12" s="14" customFormat="1">
      <c r="A23" s="13"/>
      <c r="B23" s="125" t="s">
        <v>25</v>
      </c>
      <c r="C23" s="184">
        <v>902165.04399999999</v>
      </c>
      <c r="D23" s="159">
        <v>870237.73600000015</v>
      </c>
      <c r="E23" s="296">
        <v>3.6688029809821776E-2</v>
      </c>
      <c r="F23" s="40"/>
      <c r="G23" s="40"/>
      <c r="H23" s="159">
        <v>795934.95799999998</v>
      </c>
      <c r="I23" s="159">
        <v>860327.571</v>
      </c>
      <c r="J23" s="159">
        <v>880555.16</v>
      </c>
      <c r="K23" s="159">
        <v>870237.73600000003</v>
      </c>
      <c r="L23" s="223">
        <v>902165.04399999999</v>
      </c>
    </row>
    <row r="24" spans="1:12" s="15" customFormat="1">
      <c r="A24" s="16"/>
      <c r="B24" s="12"/>
      <c r="C24" s="204"/>
      <c r="D24" s="12"/>
      <c r="E24" s="55"/>
      <c r="F24" s="12"/>
      <c r="G24" s="12"/>
      <c r="H24" s="50"/>
      <c r="I24" s="50"/>
      <c r="J24" s="50"/>
      <c r="K24" s="50"/>
      <c r="L24" s="224"/>
    </row>
    <row r="25" spans="1:12" s="14" customFormat="1">
      <c r="A25" s="40"/>
      <c r="B25" s="40" t="s">
        <v>26</v>
      </c>
      <c r="C25" s="203"/>
      <c r="D25" s="40"/>
      <c r="E25" s="105"/>
      <c r="F25" s="40"/>
      <c r="G25" s="40"/>
      <c r="H25" s="50"/>
      <c r="I25" s="50"/>
      <c r="J25" s="50"/>
      <c r="K25" s="50"/>
      <c r="L25" s="224"/>
    </row>
    <row r="26" spans="1:12" s="14" customFormat="1">
      <c r="A26" s="13"/>
      <c r="B26" s="45" t="s">
        <v>85</v>
      </c>
      <c r="C26" s="181">
        <v>57901.468000000001</v>
      </c>
      <c r="D26" s="48">
        <v>52180.5</v>
      </c>
      <c r="E26" s="140">
        <v>0.10963804486350259</v>
      </c>
      <c r="F26" s="45"/>
      <c r="G26" s="45"/>
      <c r="H26" s="48">
        <v>77791.335999999996</v>
      </c>
      <c r="I26" s="48">
        <v>85861.553</v>
      </c>
      <c r="J26" s="48">
        <v>94480.317999999999</v>
      </c>
      <c r="K26" s="48">
        <v>52180.5</v>
      </c>
      <c r="L26" s="222">
        <v>57901.468000000001</v>
      </c>
    </row>
    <row r="27" spans="1:12" s="14" customFormat="1">
      <c r="A27" s="13"/>
      <c r="B27" s="45" t="s">
        <v>51</v>
      </c>
      <c r="C27" s="181">
        <v>547406.576</v>
      </c>
      <c r="D27" s="48">
        <v>535370.5</v>
      </c>
      <c r="E27" s="140">
        <v>2.2481769167333576E-2</v>
      </c>
      <c r="F27" s="45"/>
      <c r="G27" s="45"/>
      <c r="H27" s="48">
        <v>492894.81099999999</v>
      </c>
      <c r="I27" s="48">
        <v>494290.68099999998</v>
      </c>
      <c r="J27" s="48">
        <v>507479.75599999999</v>
      </c>
      <c r="K27" s="48">
        <v>535370.5</v>
      </c>
      <c r="L27" s="222">
        <v>547406.576</v>
      </c>
    </row>
    <row r="28" spans="1:12" s="14" customFormat="1">
      <c r="A28" s="13"/>
      <c r="B28" s="45" t="s">
        <v>52</v>
      </c>
      <c r="C28" s="181">
        <v>102132.84299999999</v>
      </c>
      <c r="D28" s="48">
        <v>98197.574999999997</v>
      </c>
      <c r="E28" s="140">
        <v>4.0075001852133196E-2</v>
      </c>
      <c r="F28" s="45"/>
      <c r="G28" s="45"/>
      <c r="H28" s="48">
        <v>93581.838000000003</v>
      </c>
      <c r="I28" s="48">
        <v>96014.614000000001</v>
      </c>
      <c r="J28" s="48">
        <v>99084.679000000004</v>
      </c>
      <c r="K28" s="48">
        <v>98197.574999999997</v>
      </c>
      <c r="L28" s="222">
        <v>102132.84299999999</v>
      </c>
    </row>
    <row r="29" spans="1:12" s="15" customFormat="1">
      <c r="A29" s="16"/>
      <c r="B29" s="12" t="s">
        <v>27</v>
      </c>
      <c r="C29" s="181">
        <v>41021.194000000003</v>
      </c>
      <c r="D29" s="48">
        <v>38443.298999999999</v>
      </c>
      <c r="E29" s="140">
        <v>6.7057070206175684E-2</v>
      </c>
      <c r="F29" s="12"/>
      <c r="G29" s="12"/>
      <c r="H29" s="48">
        <v>32392.870999999999</v>
      </c>
      <c r="I29" s="48">
        <v>34426.317999999999</v>
      </c>
      <c r="J29" s="48">
        <v>31817.537</v>
      </c>
      <c r="K29" s="48">
        <v>38443.298999999999</v>
      </c>
      <c r="L29" s="222">
        <v>41021.194000000003</v>
      </c>
    </row>
    <row r="30" spans="1:12" s="14" customFormat="1">
      <c r="A30" s="13"/>
      <c r="B30" s="12" t="s">
        <v>74</v>
      </c>
      <c r="C30" s="181">
        <v>27520.969000000001</v>
      </c>
      <c r="D30" s="48">
        <v>24415.475999999999</v>
      </c>
      <c r="E30" s="140">
        <v>0.12719362915554067</v>
      </c>
      <c r="F30" s="12"/>
      <c r="G30" s="12"/>
      <c r="H30" s="48">
        <v>15803.597</v>
      </c>
      <c r="I30" s="48">
        <v>23677.464</v>
      </c>
      <c r="J30" s="48">
        <v>24278.99</v>
      </c>
      <c r="K30" s="48">
        <v>24415.475999999999</v>
      </c>
      <c r="L30" s="222">
        <v>27520.969000000001</v>
      </c>
    </row>
    <row r="31" spans="1:12" s="14" customFormat="1">
      <c r="A31" s="13"/>
      <c r="B31" s="12" t="s">
        <v>18</v>
      </c>
      <c r="C31" s="181">
        <v>-10159.982</v>
      </c>
      <c r="D31" s="48">
        <v>-8335.2649999999994</v>
      </c>
      <c r="E31" s="140">
        <v>0.21891529543451838</v>
      </c>
      <c r="F31" s="12"/>
      <c r="G31" s="12"/>
      <c r="H31" s="48">
        <v>-8808.2250000000004</v>
      </c>
      <c r="I31" s="48">
        <v>-7801.3410000000003</v>
      </c>
      <c r="J31" s="48">
        <v>-8005.1030000000001</v>
      </c>
      <c r="K31" s="48">
        <v>-8335.2649999999994</v>
      </c>
      <c r="L31" s="222">
        <v>-10159.982</v>
      </c>
    </row>
    <row r="32" spans="1:12" s="14" customFormat="1">
      <c r="A32" s="13"/>
      <c r="B32" s="51" t="s">
        <v>28</v>
      </c>
      <c r="C32" s="181">
        <v>3040.0790000000002</v>
      </c>
      <c r="D32" s="48">
        <v>2822.4580000000001</v>
      </c>
      <c r="E32" s="140">
        <v>7.7103361679784044E-2</v>
      </c>
      <c r="F32" s="51"/>
      <c r="G32" s="51"/>
      <c r="H32" s="48">
        <v>1888.479</v>
      </c>
      <c r="I32" s="48">
        <v>2413.482</v>
      </c>
      <c r="J32" s="48">
        <v>2749.462</v>
      </c>
      <c r="K32" s="48">
        <v>2822.4580000000001</v>
      </c>
      <c r="L32" s="222">
        <v>3040.0790000000002</v>
      </c>
    </row>
    <row r="33" spans="1:12" s="15" customFormat="1">
      <c r="A33" s="16"/>
      <c r="B33" s="51" t="s">
        <v>29</v>
      </c>
      <c r="C33" s="181">
        <v>1.196</v>
      </c>
      <c r="D33" s="48">
        <v>0.18</v>
      </c>
      <c r="E33" s="140" t="s">
        <v>136</v>
      </c>
      <c r="F33" s="51"/>
      <c r="G33" s="51"/>
      <c r="H33" s="48">
        <v>344.86500000000001</v>
      </c>
      <c r="I33" s="48">
        <v>372.99900000000002</v>
      </c>
      <c r="J33" s="48">
        <v>0.26500000000000001</v>
      </c>
      <c r="K33" s="48">
        <v>0.18</v>
      </c>
      <c r="L33" s="222">
        <v>1.196</v>
      </c>
    </row>
    <row r="34" spans="1:12" s="14" customFormat="1">
      <c r="A34" s="13"/>
      <c r="B34" s="51" t="s">
        <v>30</v>
      </c>
      <c r="C34" s="181">
        <v>23962.969000000001</v>
      </c>
      <c r="D34" s="48">
        <v>20662.009999999998</v>
      </c>
      <c r="E34" s="140">
        <v>0.15975982007558809</v>
      </c>
      <c r="F34" s="51"/>
      <c r="G34" s="51"/>
      <c r="H34" s="48">
        <v>24338.944</v>
      </c>
      <c r="I34" s="48">
        <v>26390</v>
      </c>
      <c r="J34" s="48">
        <v>22002.017</v>
      </c>
      <c r="K34" s="48">
        <v>20662.009999999998</v>
      </c>
      <c r="L34" s="222">
        <v>23962.969000000001</v>
      </c>
    </row>
    <row r="35" spans="1:12" s="14" customFormat="1">
      <c r="A35" s="13"/>
      <c r="B35" s="51" t="s">
        <v>184</v>
      </c>
      <c r="C35" s="181">
        <v>40530.983999999997</v>
      </c>
      <c r="D35" s="48">
        <v>38372.029000000002</v>
      </c>
      <c r="E35" s="140">
        <v>5.6263769632822758E-2</v>
      </c>
      <c r="F35" s="51"/>
      <c r="G35" s="51"/>
      <c r="H35" s="48">
        <v>0</v>
      </c>
      <c r="I35" s="48">
        <v>36264.345999999998</v>
      </c>
      <c r="J35" s="48">
        <v>37287.64</v>
      </c>
      <c r="K35" s="48">
        <v>38372.029000000002</v>
      </c>
      <c r="L35" s="222">
        <v>40530.983999999997</v>
      </c>
    </row>
    <row r="36" spans="1:12" s="14" customFormat="1">
      <c r="A36" s="13"/>
      <c r="B36" s="51" t="s">
        <v>11</v>
      </c>
      <c r="C36" s="181">
        <v>382.887</v>
      </c>
      <c r="D36" s="48">
        <v>398.00400000000002</v>
      </c>
      <c r="E36" s="140">
        <v>-3.79820303313535E-2</v>
      </c>
      <c r="F36" s="51"/>
      <c r="G36" s="51"/>
      <c r="H36" s="48">
        <v>384.31400000000002</v>
      </c>
      <c r="I36" s="48">
        <v>394.79899999999998</v>
      </c>
      <c r="J36" s="48">
        <v>385.452</v>
      </c>
      <c r="K36" s="48">
        <v>398.00400000000002</v>
      </c>
      <c r="L36" s="222">
        <v>382.887</v>
      </c>
    </row>
    <row r="37" spans="1:12" s="14" customFormat="1">
      <c r="A37" s="13"/>
      <c r="B37" s="51" t="s">
        <v>53</v>
      </c>
      <c r="C37" s="181">
        <v>68423.861000000004</v>
      </c>
      <c r="D37" s="48">
        <v>67710.97</v>
      </c>
      <c r="E37" s="140">
        <v>1.0528441698590463E-2</v>
      </c>
      <c r="F37" s="51"/>
      <c r="G37" s="51"/>
      <c r="H37" s="48">
        <v>65322.127999999997</v>
      </c>
      <c r="I37" s="48">
        <v>68022.656000000003</v>
      </c>
      <c r="J37" s="48">
        <v>68994.146999999997</v>
      </c>
      <c r="K37" s="48">
        <v>67710.97</v>
      </c>
      <c r="L37" s="222">
        <v>68423.861000000004</v>
      </c>
    </row>
    <row r="38" spans="1:12" s="15" customFormat="1">
      <c r="A38" s="16"/>
      <c r="B38" s="52" t="s">
        <v>31</v>
      </c>
      <c r="C38" s="181">
        <v>65206.254000000001</v>
      </c>
      <c r="D38" s="48">
        <v>56795.718999999997</v>
      </c>
      <c r="E38" s="140">
        <v>0.14808396034215199</v>
      </c>
      <c r="F38" s="51"/>
      <c r="G38" s="51"/>
      <c r="H38" s="48">
        <v>62551.053</v>
      </c>
      <c r="I38" s="48">
        <v>61907.906999999999</v>
      </c>
      <c r="J38" s="48">
        <v>60246.286999999997</v>
      </c>
      <c r="K38" s="48">
        <v>56795.718999999997</v>
      </c>
      <c r="L38" s="222">
        <v>65206.254000000001</v>
      </c>
    </row>
    <row r="39" spans="1:12" s="15" customFormat="1">
      <c r="A39" s="16"/>
      <c r="B39" s="53" t="s">
        <v>133</v>
      </c>
      <c r="C39" s="181">
        <v>3217.607</v>
      </c>
      <c r="D39" s="48">
        <v>10915.251</v>
      </c>
      <c r="E39" s="140">
        <v>-0.70521914704480915</v>
      </c>
      <c r="F39" s="51"/>
      <c r="G39" s="51"/>
      <c r="H39" s="48">
        <v>2771.0749999999998</v>
      </c>
      <c r="I39" s="48">
        <v>6114.7489999999998</v>
      </c>
      <c r="J39" s="48">
        <v>8747.86</v>
      </c>
      <c r="K39" s="48">
        <v>10915.251</v>
      </c>
      <c r="L39" s="196">
        <v>3217.607</v>
      </c>
    </row>
    <row r="40" spans="1:12" s="14" customFormat="1">
      <c r="A40" s="13"/>
      <c r="B40" s="125" t="s">
        <v>32</v>
      </c>
      <c r="C40" s="184">
        <v>902165.04400000023</v>
      </c>
      <c r="D40" s="159">
        <v>870237.73599999992</v>
      </c>
      <c r="E40" s="296">
        <v>3.6688029809822442E-2</v>
      </c>
      <c r="F40" s="40"/>
      <c r="G40" s="40"/>
      <c r="H40" s="159">
        <v>795934.95799999998</v>
      </c>
      <c r="I40" s="159">
        <v>860327.571</v>
      </c>
      <c r="J40" s="159">
        <v>880555.16</v>
      </c>
      <c r="K40" s="159">
        <v>870237.73600000003</v>
      </c>
      <c r="L40" s="197">
        <v>902165.04399999999</v>
      </c>
    </row>
    <row r="41" spans="1:12" s="14" customFormat="1">
      <c r="A41" s="13"/>
      <c r="B41" s="40"/>
      <c r="C41" s="156"/>
      <c r="D41" s="84"/>
      <c r="E41" s="329"/>
      <c r="F41" s="40"/>
      <c r="G41" s="40"/>
      <c r="H41" s="84"/>
      <c r="I41" s="84"/>
      <c r="J41" s="84"/>
      <c r="K41" s="84"/>
      <c r="L41" s="195"/>
    </row>
    <row r="42" spans="1:12">
      <c r="A42" s="114"/>
      <c r="H42" s="95"/>
      <c r="I42" s="95"/>
      <c r="J42" s="95"/>
      <c r="K42" s="95"/>
      <c r="L42" s="95"/>
    </row>
  </sheetData>
  <mergeCells count="1">
    <mergeCell ref="H4:K4"/>
  </mergeCells>
  <phoneticPr fontId="5" type="noConversion"/>
  <printOptions horizontalCentered="1" verticalCentered="1"/>
  <pageMargins left="0" right="0" top="0" bottom="0" header="0" footer="0"/>
  <pageSetup paperSize="9" scale="94" orientation="landscape" r:id="rId1"/>
  <headerFooter scaleWithDoc="0" alignWithMargins="0">
    <oddFooter>&amp;R&amp;"UniCredit,Normale"&amp;6&amp;K03-049&amp;P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00B050"/>
    <pageSetUpPr fitToPage="1"/>
  </sheetPr>
  <dimension ref="A1:J39"/>
  <sheetViews>
    <sheetView showGridLines="0" topLeftCell="A9" zoomScale="85" zoomScaleNormal="85" zoomScaleSheetLayoutView="85" workbookViewId="0">
      <selection activeCell="J39" sqref="J39"/>
    </sheetView>
  </sheetViews>
  <sheetFormatPr defaultColWidth="9.125" defaultRowHeight="11.55"/>
  <cols>
    <col min="1" max="1" width="1" style="13" customWidth="1"/>
    <col min="2" max="2" width="56.625" style="13" customWidth="1"/>
    <col min="3" max="3" width="12.125" style="13" customWidth="1"/>
    <col min="4" max="4" width="11.625" style="13" customWidth="1"/>
    <col min="5" max="5" width="5.75" style="13" customWidth="1"/>
    <col min="6" max="6" width="17.125" style="13" customWidth="1"/>
    <col min="7" max="7" width="16.875" style="13" customWidth="1"/>
    <col min="8" max="10" width="13.5" style="13" customWidth="1"/>
    <col min="11" max="16384" width="9.125" style="13"/>
  </cols>
  <sheetData>
    <row r="1" spans="1:10" s="120" customFormat="1"/>
    <row r="2" spans="1:10" ht="14.95" customHeight="1"/>
    <row r="3" spans="1:10" ht="14.95" customHeight="1">
      <c r="B3" s="16"/>
    </row>
    <row r="4" spans="1:10" s="14" customFormat="1" ht="14.95" customHeight="1">
      <c r="A4" s="13"/>
      <c r="B4" s="13"/>
      <c r="C4" s="19"/>
      <c r="D4" s="19"/>
      <c r="E4" s="19"/>
      <c r="F4" s="19"/>
      <c r="G4" s="19"/>
      <c r="H4" s="19"/>
      <c r="I4" s="36"/>
      <c r="J4" s="98"/>
    </row>
    <row r="5" spans="1:10" s="14" customFormat="1" ht="14.95" customHeight="1">
      <c r="A5" s="13"/>
      <c r="B5" s="13"/>
      <c r="C5" s="19"/>
      <c r="D5" s="19"/>
      <c r="E5" s="19"/>
      <c r="F5" s="19"/>
      <c r="G5" s="19"/>
      <c r="H5" s="19"/>
      <c r="I5" s="36"/>
      <c r="J5" s="98"/>
    </row>
    <row r="6" spans="1:10" s="14" customFormat="1" ht="37.549999999999997" customHeight="1" thickBot="1">
      <c r="A6" s="121"/>
      <c r="B6" s="121" t="s">
        <v>116</v>
      </c>
      <c r="C6" s="121"/>
      <c r="D6" s="121"/>
      <c r="E6" s="121"/>
      <c r="F6" s="121"/>
      <c r="G6" s="121"/>
      <c r="H6" s="121"/>
      <c r="I6" s="121"/>
      <c r="J6" s="98"/>
    </row>
    <row r="7" spans="1:10" s="14" customFormat="1">
      <c r="B7" s="32"/>
      <c r="C7" s="32"/>
      <c r="D7" s="19"/>
      <c r="E7" s="19"/>
      <c r="F7" s="19"/>
      <c r="G7" s="19"/>
      <c r="H7" s="19"/>
      <c r="I7" s="36"/>
      <c r="J7" s="98"/>
    </row>
    <row r="8" spans="1:10" s="4" customFormat="1" ht="12.9">
      <c r="A8" s="2"/>
      <c r="B8" s="160" t="s">
        <v>218</v>
      </c>
      <c r="C8" s="160"/>
      <c r="D8" s="160"/>
      <c r="E8" s="160"/>
      <c r="F8" s="160"/>
      <c r="G8" s="160"/>
      <c r="H8" s="141">
        <v>67711</v>
      </c>
      <c r="J8" s="3"/>
    </row>
    <row r="9" spans="1:10" s="14" customFormat="1">
      <c r="A9" s="13"/>
      <c r="B9" s="45" t="s">
        <v>219</v>
      </c>
      <c r="C9" s="45"/>
      <c r="D9" s="45"/>
      <c r="E9" s="45"/>
      <c r="F9" s="45"/>
      <c r="G9" s="45"/>
      <c r="H9" s="46">
        <v>-2613</v>
      </c>
      <c r="J9" s="98"/>
    </row>
    <row r="10" spans="1:10" s="14" customFormat="1">
      <c r="A10" s="13"/>
      <c r="B10" s="45" t="s">
        <v>220</v>
      </c>
      <c r="C10" s="45"/>
      <c r="D10" s="45"/>
      <c r="E10" s="45"/>
      <c r="F10" s="45"/>
      <c r="G10" s="45"/>
      <c r="H10" s="46">
        <v>975</v>
      </c>
      <c r="J10" s="98"/>
    </row>
    <row r="11" spans="1:10" s="14" customFormat="1">
      <c r="A11" s="13"/>
      <c r="B11" s="45" t="s">
        <v>221</v>
      </c>
      <c r="C11" s="45"/>
      <c r="D11" s="45"/>
      <c r="E11" s="45"/>
      <c r="F11" s="45"/>
      <c r="G11" s="45"/>
      <c r="H11" s="46">
        <v>-641</v>
      </c>
      <c r="J11" s="98"/>
    </row>
    <row r="12" spans="1:10" s="14" customFormat="1">
      <c r="A12" s="13"/>
      <c r="B12" s="45" t="s">
        <v>222</v>
      </c>
      <c r="C12" s="45"/>
      <c r="D12" s="45"/>
      <c r="E12" s="45"/>
      <c r="F12" s="45"/>
      <c r="G12" s="45"/>
      <c r="H12" s="46">
        <v>-49</v>
      </c>
      <c r="J12" s="98"/>
    </row>
    <row r="13" spans="1:10" s="110" customFormat="1">
      <c r="A13" s="108"/>
      <c r="B13" s="45" t="s">
        <v>223</v>
      </c>
      <c r="C13" s="45"/>
      <c r="D13" s="45"/>
      <c r="E13" s="45"/>
      <c r="F13" s="45"/>
      <c r="G13" s="45"/>
      <c r="H13" s="46">
        <v>-167</v>
      </c>
      <c r="J13" s="31"/>
    </row>
    <row r="14" spans="1:10" s="14" customFormat="1">
      <c r="A14" s="13"/>
      <c r="B14" s="45" t="s">
        <v>224</v>
      </c>
      <c r="C14" s="45"/>
      <c r="D14" s="45"/>
      <c r="E14" s="45"/>
      <c r="F14" s="45"/>
      <c r="G14" s="45"/>
      <c r="H14" s="46">
        <v>131</v>
      </c>
      <c r="J14" s="98"/>
    </row>
    <row r="15" spans="1:10" s="14" customFormat="1">
      <c r="A15" s="13"/>
      <c r="B15" s="12" t="s">
        <v>225</v>
      </c>
      <c r="C15" s="13"/>
      <c r="D15" s="19"/>
      <c r="E15" s="19"/>
      <c r="G15" s="19"/>
      <c r="H15" s="46">
        <v>-141</v>
      </c>
      <c r="J15" s="98"/>
    </row>
    <row r="16" spans="1:10" s="14" customFormat="1">
      <c r="A16" s="13"/>
      <c r="B16" s="12" t="s">
        <v>226</v>
      </c>
      <c r="C16" s="13"/>
      <c r="D16" s="19"/>
      <c r="E16" s="19"/>
      <c r="G16" s="19"/>
      <c r="H16" s="46">
        <v>3218</v>
      </c>
      <c r="J16" s="98"/>
    </row>
    <row r="17" spans="1:10" s="14" customFormat="1" ht="12.9">
      <c r="A17" s="13"/>
      <c r="B17" s="160" t="s">
        <v>227</v>
      </c>
      <c r="C17" s="160"/>
      <c r="D17" s="160"/>
      <c r="E17" s="160"/>
      <c r="F17" s="160"/>
      <c r="G17" s="160"/>
      <c r="H17" s="141">
        <v>68424</v>
      </c>
      <c r="J17" s="98"/>
    </row>
    <row r="18" spans="1:10" s="112" customFormat="1" ht="109.4" customHeight="1">
      <c r="A18" s="111"/>
      <c r="B18" s="362" t="s">
        <v>228</v>
      </c>
      <c r="C18" s="362"/>
      <c r="D18" s="362"/>
      <c r="E18" s="362"/>
      <c r="F18" s="362"/>
      <c r="G18" s="362"/>
      <c r="H18" s="362"/>
      <c r="I18" s="308"/>
      <c r="J18" s="317"/>
    </row>
    <row r="19" spans="1:10" s="110" customFormat="1" ht="11.25" customHeight="1">
      <c r="A19" s="108"/>
      <c r="B19" s="360"/>
      <c r="C19" s="361"/>
      <c r="D19" s="361"/>
      <c r="E19" s="361"/>
      <c r="F19" s="361"/>
      <c r="G19" s="361"/>
      <c r="H19" s="361"/>
      <c r="I19" s="361"/>
      <c r="J19" s="336"/>
    </row>
    <row r="20" spans="1:10" s="110" customFormat="1" ht="17.7">
      <c r="A20" s="108"/>
      <c r="B20" s="108"/>
      <c r="F20" s="359" t="s">
        <v>216</v>
      </c>
      <c r="G20" s="359"/>
      <c r="H20" s="359"/>
      <c r="I20" s="359"/>
      <c r="J20" s="334" t="s">
        <v>217</v>
      </c>
    </row>
    <row r="21" spans="1:10" s="108" customFormat="1" ht="18.350000000000001" thickBot="1">
      <c r="C21" s="131" t="s">
        <v>199</v>
      </c>
      <c r="D21" s="158" t="s">
        <v>187</v>
      </c>
      <c r="E21" s="128"/>
      <c r="F21" s="132" t="s">
        <v>76</v>
      </c>
      <c r="G21" s="132" t="s">
        <v>77</v>
      </c>
      <c r="H21" s="132" t="s">
        <v>78</v>
      </c>
      <c r="I21" s="132" t="s">
        <v>79</v>
      </c>
      <c r="J21" s="335" t="s">
        <v>76</v>
      </c>
    </row>
    <row r="22" spans="1:10" s="110" customFormat="1" ht="27.7" customHeight="1" thickBot="1">
      <c r="A22" s="108"/>
      <c r="B22" s="121" t="s">
        <v>130</v>
      </c>
      <c r="C22" s="137"/>
      <c r="D22" s="161"/>
      <c r="E22" s="161"/>
      <c r="F22" s="161"/>
      <c r="G22" s="121"/>
      <c r="H22" s="121"/>
      <c r="I22" s="121"/>
      <c r="J22" s="208"/>
    </row>
    <row r="23" spans="1:10" s="110" customFormat="1">
      <c r="A23" s="108"/>
      <c r="B23" s="16"/>
      <c r="C23" s="169"/>
      <c r="F23" s="13"/>
      <c r="G23" s="13"/>
      <c r="H23" s="18"/>
      <c r="I23" s="18"/>
      <c r="J23" s="337"/>
    </row>
    <row r="24" spans="1:10" s="110" customFormat="1">
      <c r="A24" s="108"/>
      <c r="B24" s="293" t="s">
        <v>229</v>
      </c>
      <c r="C24" s="170">
        <v>68424000</v>
      </c>
      <c r="D24" s="167">
        <v>65322000</v>
      </c>
      <c r="E24" s="167"/>
      <c r="F24" s="163">
        <v>65322000</v>
      </c>
      <c r="G24" s="163">
        <v>68023000</v>
      </c>
      <c r="H24" s="163">
        <v>68994000</v>
      </c>
      <c r="I24" s="163">
        <v>67711000</v>
      </c>
      <c r="J24" s="225">
        <v>68424000</v>
      </c>
    </row>
    <row r="25" spans="1:10" s="110" customFormat="1">
      <c r="A25" s="108"/>
      <c r="B25" s="293" t="s">
        <v>20</v>
      </c>
      <c r="C25" s="170">
        <v>841000</v>
      </c>
      <c r="D25" s="167">
        <v>294000</v>
      </c>
      <c r="E25" s="167"/>
      <c r="F25" s="163">
        <v>294000</v>
      </c>
      <c r="G25" s="163">
        <v>1091000</v>
      </c>
      <c r="H25" s="163">
        <v>1090000</v>
      </c>
      <c r="I25" s="163">
        <v>843000</v>
      </c>
      <c r="J25" s="225">
        <v>841000</v>
      </c>
    </row>
    <row r="26" spans="1:10" s="110" customFormat="1">
      <c r="A26" s="108"/>
      <c r="B26" s="293" t="s">
        <v>230</v>
      </c>
      <c r="C26" s="170">
        <v>2071000</v>
      </c>
      <c r="D26" s="167">
        <v>2201000</v>
      </c>
      <c r="E26" s="167"/>
      <c r="F26" s="163">
        <v>2201000</v>
      </c>
      <c r="G26" s="163">
        <v>2180000</v>
      </c>
      <c r="H26" s="163">
        <v>2174000</v>
      </c>
      <c r="I26" s="163">
        <v>2097000</v>
      </c>
      <c r="J26" s="225">
        <v>2071000</v>
      </c>
    </row>
    <row r="27" spans="1:10" s="110" customFormat="1">
      <c r="A27" s="108"/>
      <c r="B27" s="293" t="s">
        <v>231</v>
      </c>
      <c r="C27" s="170">
        <v>0</v>
      </c>
      <c r="D27" s="167">
        <v>430</v>
      </c>
      <c r="E27" s="167"/>
      <c r="F27" s="163">
        <v>430</v>
      </c>
      <c r="G27" s="163">
        <v>1640</v>
      </c>
      <c r="H27" s="163">
        <v>0</v>
      </c>
      <c r="I27" s="163">
        <v>0</v>
      </c>
      <c r="J27" s="225">
        <v>0</v>
      </c>
    </row>
    <row r="28" spans="1:10" s="110" customFormat="1">
      <c r="A28" s="108"/>
      <c r="B28" s="293" t="s">
        <v>232</v>
      </c>
      <c r="C28" s="170">
        <v>5926708</v>
      </c>
      <c r="D28" s="167">
        <v>5942247</v>
      </c>
      <c r="E28" s="167"/>
      <c r="F28" s="163">
        <v>5942247</v>
      </c>
      <c r="G28" s="163">
        <v>4961912</v>
      </c>
      <c r="H28" s="163">
        <v>4960722</v>
      </c>
      <c r="I28" s="163">
        <v>4952291</v>
      </c>
      <c r="J28" s="225">
        <v>5926708</v>
      </c>
    </row>
    <row r="29" spans="1:10" s="110" customFormat="1">
      <c r="A29" s="108"/>
      <c r="B29" s="293"/>
      <c r="C29" s="170"/>
      <c r="D29" s="167"/>
      <c r="E29" s="167"/>
      <c r="F29" s="163"/>
      <c r="G29" s="163"/>
      <c r="H29" s="163"/>
      <c r="I29" s="163"/>
      <c r="J29" s="225"/>
    </row>
    <row r="30" spans="1:10" s="110" customFormat="1" ht="12.1" customHeight="1">
      <c r="A30" s="108"/>
      <c r="B30" s="328" t="s">
        <v>233</v>
      </c>
      <c r="C30" s="226">
        <v>59585292</v>
      </c>
      <c r="D30" s="164">
        <v>56884323</v>
      </c>
      <c r="E30" s="186"/>
      <c r="F30" s="164">
        <v>56884323</v>
      </c>
      <c r="G30" s="164">
        <v>59788448</v>
      </c>
      <c r="H30" s="164">
        <v>60769278</v>
      </c>
      <c r="I30" s="164">
        <v>59818709</v>
      </c>
      <c r="J30" s="226">
        <v>59585292</v>
      </c>
    </row>
    <row r="31" spans="1:10" s="110" customFormat="1" ht="12.1" customHeight="1">
      <c r="A31" s="108"/>
      <c r="B31" s="343"/>
      <c r="C31" s="344"/>
      <c r="D31" s="345"/>
      <c r="E31" s="186"/>
      <c r="F31" s="345"/>
      <c r="G31" s="345"/>
      <c r="H31" s="345"/>
      <c r="I31" s="345"/>
      <c r="J31" s="344"/>
    </row>
    <row r="32" spans="1:10" s="110" customFormat="1">
      <c r="A32" s="15"/>
      <c r="B32" s="12"/>
      <c r="C32" s="169"/>
      <c r="F32" s="113"/>
      <c r="G32" s="113"/>
      <c r="H32" s="113"/>
      <c r="I32" s="113"/>
      <c r="J32" s="227"/>
    </row>
    <row r="33" spans="1:10" s="110" customFormat="1">
      <c r="A33" s="15"/>
      <c r="B33" s="125" t="s">
        <v>206</v>
      </c>
      <c r="C33" s="226">
        <v>49453484</v>
      </c>
      <c r="D33" s="164">
        <v>47555611.981109999</v>
      </c>
      <c r="E33" s="186"/>
      <c r="F33" s="164">
        <v>47555611.981109999</v>
      </c>
      <c r="G33" s="164">
        <v>47998063.49611</v>
      </c>
      <c r="H33" s="164">
        <v>48113574.438820004</v>
      </c>
      <c r="I33" s="164">
        <v>48866361.973269999</v>
      </c>
      <c r="J33" s="226">
        <v>49453484</v>
      </c>
    </row>
    <row r="34" spans="1:10" s="110" customFormat="1">
      <c r="A34" s="15"/>
      <c r="B34" s="45"/>
      <c r="C34" s="168"/>
      <c r="D34" s="163"/>
      <c r="E34" s="166"/>
      <c r="F34" s="163"/>
      <c r="G34" s="163"/>
      <c r="H34" s="163"/>
      <c r="I34" s="163"/>
      <c r="J34" s="225"/>
    </row>
    <row r="35" spans="1:10" s="110" customFormat="1">
      <c r="A35" s="15"/>
      <c r="B35" s="125" t="s">
        <v>234</v>
      </c>
      <c r="C35" s="226">
        <v>49159922.986635</v>
      </c>
      <c r="D35" s="164">
        <v>46983139.981109999</v>
      </c>
      <c r="E35" s="186"/>
      <c r="F35" s="164">
        <v>46983139.981109999</v>
      </c>
      <c r="G35" s="164">
        <v>47776837.738609999</v>
      </c>
      <c r="H35" s="164">
        <v>48055818.967464998</v>
      </c>
      <c r="I35" s="164">
        <v>48489968.206045002</v>
      </c>
      <c r="J35" s="226">
        <v>49159922.986635</v>
      </c>
    </row>
    <row r="36" spans="1:10" s="15" customFormat="1">
      <c r="A36" s="16"/>
      <c r="B36" s="12"/>
      <c r="C36" s="162"/>
      <c r="D36" s="167"/>
      <c r="E36" s="167"/>
      <c r="F36" s="163"/>
      <c r="G36" s="163"/>
      <c r="H36" s="163"/>
      <c r="I36" s="163"/>
      <c r="J36" s="198"/>
    </row>
    <row r="37" spans="1:10" s="15" customFormat="1">
      <c r="A37" s="16"/>
      <c r="B37" s="12"/>
      <c r="C37" s="162"/>
      <c r="D37" s="167"/>
      <c r="E37" s="167"/>
      <c r="F37" s="163"/>
      <c r="G37" s="163"/>
      <c r="H37" s="163"/>
      <c r="I37" s="163"/>
      <c r="J37" s="198"/>
    </row>
    <row r="38" spans="1:10" s="15" customFormat="1">
      <c r="A38" s="16"/>
      <c r="B38" s="12" t="s">
        <v>209</v>
      </c>
      <c r="C38" s="162"/>
      <c r="D38" s="167"/>
      <c r="E38" s="167"/>
      <c r="F38" s="163"/>
      <c r="G38" s="163"/>
      <c r="H38" s="163"/>
      <c r="I38" s="163"/>
      <c r="J38" s="198"/>
    </row>
    <row r="39" spans="1:10" s="15" customFormat="1">
      <c r="A39" s="16"/>
      <c r="B39" s="12"/>
      <c r="C39" s="162"/>
      <c r="D39" s="167"/>
      <c r="E39" s="167"/>
      <c r="F39" s="163"/>
      <c r="G39" s="163"/>
      <c r="H39" s="163"/>
      <c r="I39" s="163"/>
      <c r="J39" s="198"/>
    </row>
  </sheetData>
  <mergeCells count="3">
    <mergeCell ref="F20:I20"/>
    <mergeCell ref="B19:I19"/>
    <mergeCell ref="B18:H18"/>
  </mergeCells>
  <hyperlinks>
    <hyperlink ref="F6" location="Index!A1" display="Back" xr:uid="{7A47868C-6361-4A37-ABD3-C3DAD50800F5}"/>
  </hyperlinks>
  <printOptions horizontalCentered="1" verticalCentered="1"/>
  <pageMargins left="0" right="0" top="0" bottom="0" header="0" footer="0"/>
  <pageSetup paperSize="9" scale="94" orientation="landscape" r:id="rId1"/>
  <headerFooter scaleWithDoc="0" alignWithMargins="0">
    <oddFooter>&amp;R&amp;"UniCredit,Normale"&amp;6&amp;K03-049&amp;P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A253B-934E-4A2B-8322-47A79601E39A}">
  <sheetPr codeName="Sheet7">
    <tabColor rgb="FF00B050"/>
    <pageSetUpPr fitToPage="1"/>
  </sheetPr>
  <dimension ref="A1:G27"/>
  <sheetViews>
    <sheetView showGridLines="0" zoomScaleNormal="100" zoomScaleSheetLayoutView="70" workbookViewId="0">
      <selection activeCell="B27" sqref="B27:G27"/>
    </sheetView>
  </sheetViews>
  <sheetFormatPr defaultColWidth="9.125" defaultRowHeight="11.55"/>
  <cols>
    <col min="1" max="1" width="1" style="13" customWidth="1"/>
    <col min="2" max="2" width="59.5" style="13" customWidth="1"/>
    <col min="3" max="7" width="13.125" style="13" customWidth="1"/>
    <col min="8" max="16384" width="9.125" style="13"/>
  </cols>
  <sheetData>
    <row r="1" spans="1:7" s="120" customFormat="1"/>
    <row r="2" spans="1:7" s="120" customFormat="1"/>
    <row r="3" spans="1:7" s="120" customFormat="1"/>
    <row r="4" spans="1:7" s="120" customFormat="1"/>
    <row r="5" spans="1:7" s="120" customFormat="1"/>
    <row r="6" spans="1:7" s="120" customFormat="1"/>
    <row r="7" spans="1:7" s="120" customFormat="1"/>
    <row r="8" spans="1:7" ht="23.8" thickBot="1">
      <c r="A8" s="121"/>
      <c r="B8" s="121" t="s">
        <v>124</v>
      </c>
      <c r="C8" s="121"/>
      <c r="D8" s="121"/>
      <c r="E8" s="121"/>
      <c r="F8" s="121"/>
      <c r="G8" s="121"/>
    </row>
    <row r="9" spans="1:7">
      <c r="B9" s="16"/>
    </row>
    <row r="10" spans="1:7" s="110" customFormat="1" ht="12.9">
      <c r="A10" s="108"/>
      <c r="B10" s="165"/>
      <c r="C10" s="165"/>
      <c r="D10" s="165"/>
      <c r="E10" s="165"/>
      <c r="F10" s="165"/>
      <c r="G10" s="165"/>
    </row>
    <row r="11" spans="1:7" s="110" customFormat="1" ht="17.7">
      <c r="A11" s="108"/>
      <c r="C11" s="359" t="s">
        <v>216</v>
      </c>
      <c r="D11" s="359"/>
      <c r="E11" s="359"/>
      <c r="F11" s="359"/>
      <c r="G11" s="129" t="s">
        <v>217</v>
      </c>
    </row>
    <row r="12" spans="1:7" s="110" customFormat="1" ht="18.350000000000001" thickBot="1">
      <c r="A12" s="108"/>
      <c r="B12" s="108"/>
      <c r="C12" s="132" t="s">
        <v>235</v>
      </c>
      <c r="D12" s="132" t="s">
        <v>236</v>
      </c>
      <c r="E12" s="132" t="s">
        <v>237</v>
      </c>
      <c r="F12" s="132" t="s">
        <v>238</v>
      </c>
      <c r="G12" s="241" t="s">
        <v>235</v>
      </c>
    </row>
    <row r="13" spans="1:7" s="108" customFormat="1">
      <c r="C13" s="92"/>
      <c r="D13" s="92"/>
      <c r="E13" s="92"/>
      <c r="F13" s="92"/>
      <c r="G13" s="228"/>
    </row>
    <row r="14" spans="1:7" s="110" customFormat="1" ht="12.9">
      <c r="A14" s="108"/>
      <c r="B14" s="160" t="s">
        <v>117</v>
      </c>
      <c r="C14" s="160"/>
      <c r="D14" s="160"/>
      <c r="E14" s="160"/>
      <c r="F14" s="160"/>
      <c r="G14" s="229"/>
    </row>
    <row r="15" spans="1:7" s="110" customFormat="1" ht="12.9">
      <c r="A15" s="108"/>
      <c r="B15" s="165"/>
      <c r="C15" s="165"/>
      <c r="D15" s="165"/>
      <c r="E15" s="165"/>
      <c r="F15" s="165"/>
      <c r="G15" s="230"/>
    </row>
    <row r="16" spans="1:7" s="110" customFormat="1">
      <c r="A16" s="108"/>
      <c r="B16" s="125" t="s">
        <v>239</v>
      </c>
      <c r="C16" s="282">
        <v>1557675176</v>
      </c>
      <c r="D16" s="282">
        <v>1557675176</v>
      </c>
      <c r="E16" s="282">
        <v>1557675176</v>
      </c>
      <c r="F16" s="282">
        <v>1557675176</v>
      </c>
      <c r="G16" s="290">
        <v>1507953015</v>
      </c>
    </row>
    <row r="17" spans="1:7" s="110" customFormat="1">
      <c r="A17" s="108"/>
      <c r="B17" s="12" t="s">
        <v>240</v>
      </c>
      <c r="C17" s="283">
        <v>0</v>
      </c>
      <c r="D17" s="283">
        <v>0</v>
      </c>
      <c r="E17" s="283">
        <v>-27505165</v>
      </c>
      <c r="F17" s="283">
        <v>-44920759</v>
      </c>
      <c r="G17" s="289">
        <v>0</v>
      </c>
    </row>
    <row r="18" spans="1:7" s="110" customFormat="1">
      <c r="A18" s="108"/>
      <c r="B18" s="12" t="s">
        <v>241</v>
      </c>
      <c r="C18" s="283">
        <v>-9675640</v>
      </c>
      <c r="D18" s="283">
        <v>-9675640</v>
      </c>
      <c r="E18" s="283">
        <v>-9675640</v>
      </c>
      <c r="F18" s="283">
        <v>-9675640</v>
      </c>
      <c r="G18" s="289">
        <v>-9675640</v>
      </c>
    </row>
    <row r="19" spans="1:7" s="110" customFormat="1">
      <c r="A19" s="108"/>
      <c r="B19" s="125" t="s">
        <v>80</v>
      </c>
      <c r="C19" s="282">
        <v>1547999536</v>
      </c>
      <c r="D19" s="282">
        <v>1547999536</v>
      </c>
      <c r="E19" s="282">
        <v>1520494371</v>
      </c>
      <c r="F19" s="282">
        <v>1503078777</v>
      </c>
      <c r="G19" s="290">
        <v>1498277375</v>
      </c>
    </row>
    <row r="20" spans="1:7" s="110" customFormat="1">
      <c r="A20" s="108"/>
      <c r="B20" s="12" t="s">
        <v>242</v>
      </c>
      <c r="C20" s="283">
        <v>11115112.266777599</v>
      </c>
      <c r="D20" s="283">
        <v>12039407.144651299</v>
      </c>
      <c r="E20" s="283">
        <v>13096893.804698899</v>
      </c>
      <c r="F20" s="283">
        <v>13431967.846999999</v>
      </c>
      <c r="G20" s="289">
        <v>14274515.234601701</v>
      </c>
    </row>
    <row r="21" spans="1:7" s="110" customFormat="1">
      <c r="A21" s="108"/>
      <c r="B21" s="125" t="s">
        <v>81</v>
      </c>
      <c r="C21" s="282">
        <v>1559114648.2667775</v>
      </c>
      <c r="D21" s="282">
        <v>1560038943.1446514</v>
      </c>
      <c r="E21" s="282">
        <v>1533591264.8046989</v>
      </c>
      <c r="F21" s="282">
        <v>1516510744.8469999</v>
      </c>
      <c r="G21" s="290">
        <v>1512551890.2346017</v>
      </c>
    </row>
    <row r="22" spans="1:7" s="110" customFormat="1">
      <c r="A22" s="108"/>
      <c r="B22" s="40" t="s">
        <v>243</v>
      </c>
      <c r="C22" s="284">
        <v>1544593858.5111098</v>
      </c>
      <c r="D22" s="284">
        <v>1546306105.2044201</v>
      </c>
      <c r="E22" s="284">
        <v>1543611495.96703</v>
      </c>
      <c r="F22" s="284">
        <v>1535901752.0470002</v>
      </c>
      <c r="G22" s="291">
        <v>1498308839</v>
      </c>
    </row>
    <row r="23" spans="1:7" s="110" customFormat="1">
      <c r="A23" s="108"/>
      <c r="B23" s="12" t="s">
        <v>244</v>
      </c>
      <c r="C23" s="283">
        <v>1555708970.77789</v>
      </c>
      <c r="D23" s="283">
        <v>1558345512.3490701</v>
      </c>
      <c r="E23" s="283">
        <v>1556274709.4228799</v>
      </c>
      <c r="F23" s="283">
        <v>1549038143.05948</v>
      </c>
      <c r="G23" s="289">
        <v>1512233915.5937002</v>
      </c>
    </row>
    <row r="24" spans="1:7" s="110" customFormat="1" ht="12.1" customHeight="1">
      <c r="A24" s="108"/>
      <c r="B24" s="12"/>
      <c r="C24" s="119"/>
      <c r="D24" s="119"/>
      <c r="E24" s="119"/>
      <c r="F24" s="119"/>
      <c r="G24" s="119"/>
    </row>
    <row r="25" spans="1:7" s="110" customFormat="1" ht="46.55" customHeight="1">
      <c r="A25" s="108"/>
      <c r="B25" s="364" t="s">
        <v>245</v>
      </c>
      <c r="C25" s="365"/>
      <c r="D25" s="365"/>
      <c r="E25" s="365"/>
      <c r="F25" s="365"/>
      <c r="G25" s="366"/>
    </row>
    <row r="26" spans="1:7" s="110" customFormat="1" ht="12.1" customHeight="1">
      <c r="A26" s="108"/>
      <c r="B26" s="16"/>
      <c r="C26" s="109"/>
      <c r="D26" s="109"/>
      <c r="E26" s="109"/>
      <c r="F26" s="109"/>
      <c r="G26" s="109"/>
    </row>
    <row r="27" spans="1:7" s="110" customFormat="1" ht="29.25" customHeight="1">
      <c r="A27" s="108"/>
      <c r="B27" s="363"/>
      <c r="C27" s="363"/>
      <c r="D27" s="363"/>
      <c r="E27" s="363"/>
      <c r="F27" s="363"/>
      <c r="G27" s="363"/>
    </row>
  </sheetData>
  <mergeCells count="3">
    <mergeCell ref="B27:G27"/>
    <mergeCell ref="C11:F11"/>
    <mergeCell ref="B25:G25"/>
  </mergeCells>
  <hyperlinks>
    <hyperlink ref="G8" location="Index!A1" display="Back" xr:uid="{65B85118-CF48-4571-A610-E8D662D5B12B}"/>
  </hyperlinks>
  <printOptions horizontalCentered="1" verticalCentered="1"/>
  <pageMargins left="0" right="0" top="0" bottom="0" header="0" footer="0"/>
  <pageSetup paperSize="9" orientation="landscape" r:id="rId1"/>
  <headerFooter scaleWithDoc="0" alignWithMargins="0">
    <oddFooter>&amp;R&amp;"UniCredit,Normale"&amp;6&amp;K03-049&amp;P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A1:L50"/>
  <sheetViews>
    <sheetView showGridLines="0" topLeftCell="A7" zoomScale="70" zoomScaleNormal="70" zoomScaleSheetLayoutView="50" workbookViewId="0">
      <selection activeCell="L50" sqref="L50"/>
    </sheetView>
  </sheetViews>
  <sheetFormatPr defaultColWidth="9.125" defaultRowHeight="11.55"/>
  <cols>
    <col min="1" max="1" width="0.875" style="13" customWidth="1"/>
    <col min="2" max="2" width="51.5" style="13" customWidth="1"/>
    <col min="3" max="4" width="13.875" style="13" customWidth="1"/>
    <col min="5" max="5" width="14.625" style="13" customWidth="1"/>
    <col min="6" max="7" width="2.875" style="13" customWidth="1"/>
    <col min="8" max="8" width="16.125" style="13" customWidth="1"/>
    <col min="9" max="12" width="12.625" style="13" customWidth="1"/>
    <col min="13" max="16384" width="9.125" style="13"/>
  </cols>
  <sheetData>
    <row r="1" spans="1:12" ht="30.75" customHeight="1"/>
    <row r="3" spans="1:12">
      <c r="H3" s="346"/>
    </row>
    <row r="6" spans="1:12" ht="11.05" customHeight="1"/>
    <row r="7" spans="1:12" ht="23.1">
      <c r="B7" s="145" t="s">
        <v>43</v>
      </c>
      <c r="C7" s="145"/>
      <c r="D7" s="145"/>
      <c r="E7" s="145"/>
      <c r="F7" s="145"/>
      <c r="G7" s="145"/>
      <c r="H7" s="16"/>
      <c r="L7" s="325"/>
    </row>
    <row r="8" spans="1:12" s="14" customFormat="1" ht="14.95" customHeight="1">
      <c r="A8" s="13"/>
      <c r="B8" s="13"/>
      <c r="C8" s="13"/>
      <c r="D8" s="13"/>
      <c r="E8" s="13"/>
      <c r="F8" s="13"/>
      <c r="G8" s="13"/>
      <c r="H8" s="129" t="s">
        <v>216</v>
      </c>
      <c r="I8" s="130"/>
      <c r="J8" s="130"/>
      <c r="K8" s="130"/>
      <c r="L8" s="129" t="s">
        <v>217</v>
      </c>
    </row>
    <row r="9" spans="1:12" s="26" customFormat="1" ht="20.399999999999999" customHeight="1" thickBot="1">
      <c r="A9" s="136"/>
      <c r="B9" s="121" t="s">
        <v>129</v>
      </c>
      <c r="C9" s="131" t="s">
        <v>199</v>
      </c>
      <c r="D9" s="158" t="s">
        <v>187</v>
      </c>
      <c r="E9" s="132" t="s">
        <v>107</v>
      </c>
      <c r="F9" s="121"/>
      <c r="G9" s="121"/>
      <c r="H9" s="132" t="s">
        <v>76</v>
      </c>
      <c r="I9" s="132" t="s">
        <v>77</v>
      </c>
      <c r="J9" s="132" t="s">
        <v>78</v>
      </c>
      <c r="K9" s="133" t="s">
        <v>79</v>
      </c>
      <c r="L9" s="335" t="s">
        <v>76</v>
      </c>
    </row>
    <row r="10" spans="1:12" s="74" customFormat="1">
      <c r="C10" s="177"/>
      <c r="L10" s="231"/>
    </row>
    <row r="11" spans="1:12" s="27" customFormat="1" ht="18" customHeight="1">
      <c r="A11" s="106"/>
      <c r="B11" s="54" t="s">
        <v>54</v>
      </c>
      <c r="C11" s="273">
        <v>3799157</v>
      </c>
      <c r="D11" s="261">
        <v>3363670</v>
      </c>
      <c r="E11" s="187">
        <v>0.12946781342997382</v>
      </c>
      <c r="F11" s="54"/>
      <c r="G11" s="54"/>
      <c r="H11" s="261">
        <v>3363670</v>
      </c>
      <c r="I11" s="261">
        <v>3323221</v>
      </c>
      <c r="J11" s="261">
        <v>3356878</v>
      </c>
      <c r="K11" s="261">
        <v>3448200</v>
      </c>
      <c r="L11" s="264">
        <v>3799157</v>
      </c>
    </row>
    <row r="12" spans="1:12" s="14" customFormat="1" ht="18" customHeight="1">
      <c r="A12" s="12"/>
      <c r="B12" s="12" t="s">
        <v>33</v>
      </c>
      <c r="C12" s="274">
        <v>2485581</v>
      </c>
      <c r="D12" s="262">
        <v>2336407</v>
      </c>
      <c r="E12" s="85">
        <v>6.3847608742826134E-2</v>
      </c>
      <c r="F12" s="12"/>
      <c r="G12" s="12"/>
      <c r="H12" s="262">
        <v>2336407</v>
      </c>
      <c r="I12" s="262">
        <v>2223909</v>
      </c>
      <c r="J12" s="262">
        <v>2202579</v>
      </c>
      <c r="K12" s="262">
        <v>2169469</v>
      </c>
      <c r="L12" s="265">
        <v>2485581</v>
      </c>
    </row>
    <row r="13" spans="1:12" s="14" customFormat="1" ht="18" customHeight="1">
      <c r="A13" s="55"/>
      <c r="B13" s="55" t="s">
        <v>56</v>
      </c>
      <c r="C13" s="275">
        <v>0.65424540233530759</v>
      </c>
      <c r="D13" s="85">
        <v>0.69460054048108166</v>
      </c>
      <c r="E13" s="188">
        <v>-4.0355138145774072</v>
      </c>
      <c r="F13" s="55"/>
      <c r="G13" s="55"/>
      <c r="H13" s="85">
        <v>0.69460054048108166</v>
      </c>
      <c r="I13" s="85">
        <v>0.66920286071856194</v>
      </c>
      <c r="J13" s="85">
        <v>0.65613912689111731</v>
      </c>
      <c r="K13" s="85">
        <v>0.62915985151673337</v>
      </c>
      <c r="L13" s="232">
        <v>0.65424540233530759</v>
      </c>
    </row>
    <row r="14" spans="1:12" s="27" customFormat="1" ht="18" customHeight="1">
      <c r="A14" s="106"/>
      <c r="B14" s="54" t="s">
        <v>55</v>
      </c>
      <c r="C14" s="273">
        <v>1313576</v>
      </c>
      <c r="D14" s="261">
        <v>1027263</v>
      </c>
      <c r="E14" s="187">
        <v>0.27871440906564326</v>
      </c>
      <c r="F14" s="54"/>
      <c r="G14" s="54"/>
      <c r="H14" s="261">
        <v>1027263</v>
      </c>
      <c r="I14" s="261">
        <v>1099312</v>
      </c>
      <c r="J14" s="261">
        <v>1154299</v>
      </c>
      <c r="K14" s="261">
        <v>1278731</v>
      </c>
      <c r="L14" s="264">
        <v>1313576</v>
      </c>
    </row>
    <row r="15" spans="1:12" s="14" customFormat="1" ht="7" customHeight="1">
      <c r="A15" s="12"/>
      <c r="B15" s="12"/>
      <c r="C15" s="179"/>
      <c r="D15" s="46"/>
      <c r="E15" s="46"/>
      <c r="F15" s="12"/>
      <c r="G15" s="12"/>
      <c r="H15" s="50"/>
      <c r="I15" s="50"/>
      <c r="J15" s="50"/>
      <c r="K15" s="50"/>
      <c r="L15" s="224"/>
    </row>
    <row r="16" spans="1:12" s="27" customFormat="1" ht="18" customHeight="1">
      <c r="A16" s="106"/>
      <c r="B16" s="54" t="s">
        <v>57</v>
      </c>
      <c r="C16" s="273">
        <v>7466339</v>
      </c>
      <c r="D16" s="261">
        <v>7389855</v>
      </c>
      <c r="E16" s="187">
        <v>1.0349864780837992E-2</v>
      </c>
      <c r="F16" s="54"/>
      <c r="G16" s="54"/>
      <c r="H16" s="261">
        <v>7389855</v>
      </c>
      <c r="I16" s="261">
        <v>7666371</v>
      </c>
      <c r="J16" s="261">
        <v>7517608</v>
      </c>
      <c r="K16" s="261">
        <v>8001150</v>
      </c>
      <c r="L16" s="264">
        <v>7466339</v>
      </c>
    </row>
    <row r="17" spans="1:12" s="14" customFormat="1" ht="18" customHeight="1">
      <c r="A17" s="12"/>
      <c r="B17" s="12" t="s">
        <v>33</v>
      </c>
      <c r="C17" s="274">
        <v>2737780</v>
      </c>
      <c r="D17" s="262">
        <v>2792460</v>
      </c>
      <c r="E17" s="85">
        <v>-1.9581301075037749E-2</v>
      </c>
      <c r="F17" s="12"/>
      <c r="G17" s="12"/>
      <c r="H17" s="262">
        <v>2792460</v>
      </c>
      <c r="I17" s="262">
        <v>2850567</v>
      </c>
      <c r="J17" s="262">
        <v>2801485</v>
      </c>
      <c r="K17" s="262">
        <v>2909726</v>
      </c>
      <c r="L17" s="265">
        <v>2737780</v>
      </c>
    </row>
    <row r="18" spans="1:12" s="14" customFormat="1" ht="18" customHeight="1">
      <c r="A18" s="55"/>
      <c r="B18" s="55" t="s">
        <v>56</v>
      </c>
      <c r="C18" s="275">
        <v>0.36668305577874244</v>
      </c>
      <c r="D18" s="85">
        <v>0.37787750909862239</v>
      </c>
      <c r="E18" s="188">
        <v>-1.1194453319879949</v>
      </c>
      <c r="F18" s="55"/>
      <c r="G18" s="55"/>
      <c r="H18" s="85">
        <v>0.37787750909862239</v>
      </c>
      <c r="I18" s="85">
        <v>0.37182742656205914</v>
      </c>
      <c r="J18" s="85">
        <v>0.37265643539806809</v>
      </c>
      <c r="K18" s="85">
        <v>0.36366347337570226</v>
      </c>
      <c r="L18" s="232">
        <v>0.36668305577874244</v>
      </c>
    </row>
    <row r="19" spans="1:12" s="27" customFormat="1" ht="18" customHeight="1">
      <c r="A19" s="106"/>
      <c r="B19" s="54" t="s">
        <v>58</v>
      </c>
      <c r="C19" s="273">
        <v>4728559</v>
      </c>
      <c r="D19" s="261">
        <v>4597395</v>
      </c>
      <c r="E19" s="187">
        <v>2.8530069746019127E-2</v>
      </c>
      <c r="F19" s="54"/>
      <c r="G19" s="54"/>
      <c r="H19" s="261">
        <v>4597395</v>
      </c>
      <c r="I19" s="261">
        <v>4815804</v>
      </c>
      <c r="J19" s="261">
        <v>4716123</v>
      </c>
      <c r="K19" s="261">
        <v>5091424</v>
      </c>
      <c r="L19" s="264">
        <v>4728559</v>
      </c>
    </row>
    <row r="20" spans="1:12" s="14" customFormat="1">
      <c r="A20" s="12"/>
      <c r="B20" s="12"/>
      <c r="C20" s="179"/>
      <c r="D20" s="46"/>
      <c r="E20" s="46"/>
      <c r="F20" s="12"/>
      <c r="G20" s="12"/>
      <c r="H20" s="46"/>
      <c r="I20" s="46"/>
      <c r="J20" s="46"/>
      <c r="K20" s="46"/>
      <c r="L20" s="233"/>
    </row>
    <row r="21" spans="1:12" s="27" customFormat="1" ht="18" customHeight="1">
      <c r="A21" s="106"/>
      <c r="B21" s="54" t="s">
        <v>59</v>
      </c>
      <c r="C21" s="273">
        <v>658629</v>
      </c>
      <c r="D21" s="261">
        <v>646150</v>
      </c>
      <c r="E21" s="187">
        <v>1.9312853052696699E-2</v>
      </c>
      <c r="F21" s="54"/>
      <c r="G21" s="54"/>
      <c r="H21" s="261">
        <v>646150</v>
      </c>
      <c r="I21" s="261">
        <v>702412</v>
      </c>
      <c r="J21" s="261">
        <v>679518</v>
      </c>
      <c r="K21" s="261">
        <v>634271</v>
      </c>
      <c r="L21" s="264">
        <v>658629</v>
      </c>
    </row>
    <row r="22" spans="1:12" s="14" customFormat="1" ht="18" customHeight="1">
      <c r="A22" s="12"/>
      <c r="B22" s="12" t="s">
        <v>33</v>
      </c>
      <c r="C22" s="274">
        <v>232032</v>
      </c>
      <c r="D22" s="262">
        <v>220049</v>
      </c>
      <c r="E22" s="85">
        <v>5.4456052970020208E-2</v>
      </c>
      <c r="F22" s="12"/>
      <c r="G22" s="12"/>
      <c r="H22" s="262">
        <v>220049</v>
      </c>
      <c r="I22" s="262">
        <v>236456</v>
      </c>
      <c r="J22" s="262">
        <v>239900</v>
      </c>
      <c r="K22" s="262">
        <v>234138</v>
      </c>
      <c r="L22" s="265">
        <v>232032</v>
      </c>
    </row>
    <row r="23" spans="1:12" s="14" customFormat="1" ht="18" customHeight="1">
      <c r="A23" s="55"/>
      <c r="B23" s="55" t="s">
        <v>56</v>
      </c>
      <c r="C23" s="275">
        <v>0.35229545009405905</v>
      </c>
      <c r="D23" s="85">
        <v>0.34055405091696972</v>
      </c>
      <c r="E23" s="188">
        <v>1.1741399177089329</v>
      </c>
      <c r="F23" s="55"/>
      <c r="G23" s="55"/>
      <c r="H23" s="85">
        <v>0.34055405091696972</v>
      </c>
      <c r="I23" s="85">
        <v>0.33663433996002345</v>
      </c>
      <c r="J23" s="85">
        <v>0.3530443637990458</v>
      </c>
      <c r="K23" s="85">
        <v>0.36914504998651998</v>
      </c>
      <c r="L23" s="232">
        <v>0.35229545009405905</v>
      </c>
    </row>
    <row r="24" spans="1:12" s="27" customFormat="1" ht="18" customHeight="1">
      <c r="A24" s="106"/>
      <c r="B24" s="54" t="s">
        <v>60</v>
      </c>
      <c r="C24" s="273">
        <v>426597</v>
      </c>
      <c r="D24" s="261">
        <v>426101</v>
      </c>
      <c r="E24" s="187">
        <v>1.1640432667372469E-3</v>
      </c>
      <c r="F24" s="54"/>
      <c r="G24" s="54"/>
      <c r="H24" s="261">
        <v>426101</v>
      </c>
      <c r="I24" s="261">
        <v>465956</v>
      </c>
      <c r="J24" s="261">
        <v>439618</v>
      </c>
      <c r="K24" s="261">
        <v>400133</v>
      </c>
      <c r="L24" s="264">
        <v>426597</v>
      </c>
    </row>
    <row r="25" spans="1:12" s="14" customFormat="1" ht="7" customHeight="1">
      <c r="A25" s="106"/>
      <c r="B25" s="12"/>
      <c r="C25" s="179"/>
      <c r="D25" s="46"/>
      <c r="E25" s="46"/>
      <c r="F25" s="12"/>
      <c r="G25" s="12"/>
      <c r="H25" s="50"/>
      <c r="I25" s="50"/>
      <c r="J25" s="50"/>
      <c r="K25" s="50"/>
      <c r="L25" s="224"/>
    </row>
    <row r="26" spans="1:12" s="15" customFormat="1" ht="18" customHeight="1">
      <c r="A26" s="106"/>
      <c r="B26" s="125" t="s">
        <v>61</v>
      </c>
      <c r="C26" s="255">
        <v>11924125</v>
      </c>
      <c r="D26" s="252">
        <v>11399675</v>
      </c>
      <c r="E26" s="189">
        <v>4.6005697530850709E-2</v>
      </c>
      <c r="F26" s="125"/>
      <c r="G26" s="125"/>
      <c r="H26" s="252">
        <v>11399675</v>
      </c>
      <c r="I26" s="252">
        <v>11692004</v>
      </c>
      <c r="J26" s="252">
        <v>11554004</v>
      </c>
      <c r="K26" s="252">
        <v>12083621</v>
      </c>
      <c r="L26" s="251">
        <v>11924125</v>
      </c>
    </row>
    <row r="27" spans="1:12" s="14" customFormat="1" ht="18" customHeight="1">
      <c r="A27" s="106"/>
      <c r="B27" s="12" t="s">
        <v>33</v>
      </c>
      <c r="C27" s="254">
        <v>5455393</v>
      </c>
      <c r="D27" s="50">
        <v>5348916</v>
      </c>
      <c r="E27" s="85">
        <v>1.9906276337112061E-2</v>
      </c>
      <c r="F27" s="12"/>
      <c r="G27" s="12"/>
      <c r="H27" s="50">
        <v>5348916</v>
      </c>
      <c r="I27" s="50">
        <v>5310932</v>
      </c>
      <c r="J27" s="50">
        <v>5243964</v>
      </c>
      <c r="K27" s="50">
        <v>5313333</v>
      </c>
      <c r="L27" s="224">
        <v>5455393</v>
      </c>
    </row>
    <row r="28" spans="1:12" s="14" customFormat="1" ht="18" customHeight="1">
      <c r="A28" s="106"/>
      <c r="B28" s="55" t="s">
        <v>56</v>
      </c>
      <c r="C28" s="275">
        <v>0.45750887381673705</v>
      </c>
      <c r="D28" s="85">
        <v>0.46921653468190977</v>
      </c>
      <c r="E28" s="188">
        <v>-1.170766086517272</v>
      </c>
      <c r="F28" s="55"/>
      <c r="G28" s="55"/>
      <c r="H28" s="85">
        <v>0.46921653468190977</v>
      </c>
      <c r="I28" s="85">
        <v>0.45423624555722014</v>
      </c>
      <c r="J28" s="85">
        <v>0.45386551709693018</v>
      </c>
      <c r="K28" s="85">
        <v>0.43971364212763708</v>
      </c>
      <c r="L28" s="232">
        <v>0.45750887381673705</v>
      </c>
    </row>
    <row r="29" spans="1:12" ht="18" customHeight="1">
      <c r="A29" s="106"/>
      <c r="B29" s="125" t="s">
        <v>62</v>
      </c>
      <c r="C29" s="255">
        <v>6468732</v>
      </c>
      <c r="D29" s="252">
        <v>6050759</v>
      </c>
      <c r="E29" s="189">
        <v>6.907778015948085E-2</v>
      </c>
      <c r="F29" s="125"/>
      <c r="G29" s="125"/>
      <c r="H29" s="252">
        <v>6050759</v>
      </c>
      <c r="I29" s="252">
        <v>6381072</v>
      </c>
      <c r="J29" s="252">
        <v>6310040</v>
      </c>
      <c r="K29" s="252">
        <v>6770288</v>
      </c>
      <c r="L29" s="251">
        <v>6468732</v>
      </c>
    </row>
    <row r="30" spans="1:12">
      <c r="A30" s="106"/>
      <c r="B30" s="40"/>
      <c r="C30" s="143"/>
      <c r="D30" s="47"/>
      <c r="E30" s="47"/>
      <c r="F30" s="40"/>
      <c r="G30" s="40"/>
      <c r="H30" s="10"/>
      <c r="I30" s="10"/>
      <c r="J30" s="10"/>
      <c r="K30" s="10"/>
      <c r="L30" s="214"/>
    </row>
    <row r="31" spans="1:12" s="27" customFormat="1" ht="18" customHeight="1">
      <c r="A31" s="106"/>
      <c r="B31" s="176" t="s">
        <v>120</v>
      </c>
      <c r="C31" s="276">
        <v>444690263</v>
      </c>
      <c r="D31" s="263">
        <v>422128075</v>
      </c>
      <c r="E31" s="189">
        <v>5.3448679053152315E-2</v>
      </c>
      <c r="F31" s="176"/>
      <c r="G31" s="176"/>
      <c r="H31" s="263">
        <v>422128075</v>
      </c>
      <c r="I31" s="263">
        <v>430413824</v>
      </c>
      <c r="J31" s="263">
        <v>433105930</v>
      </c>
      <c r="K31" s="263">
        <v>430140846</v>
      </c>
      <c r="L31" s="266">
        <v>444690263</v>
      </c>
    </row>
    <row r="32" spans="1:12" s="14" customFormat="1" ht="18" customHeight="1">
      <c r="A32" s="106"/>
      <c r="B32" s="12" t="s">
        <v>33</v>
      </c>
      <c r="C32" s="274">
        <v>3373223</v>
      </c>
      <c r="D32" s="262">
        <v>3832334</v>
      </c>
      <c r="E32" s="85">
        <v>-0.11979931811788846</v>
      </c>
      <c r="F32" s="12"/>
      <c r="G32" s="12"/>
      <c r="H32" s="262">
        <v>3832334</v>
      </c>
      <c r="I32" s="262">
        <v>3641838</v>
      </c>
      <c r="J32" s="262">
        <v>3553168</v>
      </c>
      <c r="K32" s="262">
        <v>3370607</v>
      </c>
      <c r="L32" s="265">
        <v>3373223</v>
      </c>
    </row>
    <row r="33" spans="1:12" s="14" customFormat="1" ht="18" customHeight="1">
      <c r="A33" s="106"/>
      <c r="B33" s="55" t="s">
        <v>56</v>
      </c>
      <c r="C33" s="275">
        <v>7.5855562414237077E-3</v>
      </c>
      <c r="D33" s="85">
        <v>9.0786048760201511E-3</v>
      </c>
      <c r="E33" s="188">
        <v>-0.14930486345964433</v>
      </c>
      <c r="F33" s="55"/>
      <c r="G33" s="55"/>
      <c r="H33" s="85">
        <v>9.0786048760201511E-3</v>
      </c>
      <c r="I33" s="85">
        <v>8.4612477502581333E-3</v>
      </c>
      <c r="J33" s="85">
        <v>8.203923691370376E-3</v>
      </c>
      <c r="K33" s="85">
        <v>7.8360542397780102E-3</v>
      </c>
      <c r="L33" s="232">
        <v>7.5855562414237077E-3</v>
      </c>
    </row>
    <row r="34" spans="1:12" s="27" customFormat="1" ht="18" customHeight="1">
      <c r="A34" s="106"/>
      <c r="B34" s="176" t="s">
        <v>121</v>
      </c>
      <c r="C34" s="276">
        <v>441317040</v>
      </c>
      <c r="D34" s="263">
        <v>418295741</v>
      </c>
      <c r="E34" s="189">
        <v>5.5035939273405221E-2</v>
      </c>
      <c r="F34" s="176"/>
      <c r="G34" s="176"/>
      <c r="H34" s="263">
        <v>418295741</v>
      </c>
      <c r="I34" s="263">
        <v>426771986</v>
      </c>
      <c r="J34" s="263">
        <v>429552762</v>
      </c>
      <c r="K34" s="263">
        <v>426770239</v>
      </c>
      <c r="L34" s="266">
        <v>441317040</v>
      </c>
    </row>
    <row r="35" spans="1:12" ht="11.05" customHeight="1">
      <c r="C35" s="138"/>
      <c r="H35" s="107"/>
      <c r="I35" s="107"/>
      <c r="J35" s="107"/>
      <c r="K35" s="107"/>
      <c r="L35" s="235"/>
    </row>
    <row r="36" spans="1:12" ht="18" customHeight="1">
      <c r="A36" s="40"/>
      <c r="B36" s="12"/>
      <c r="C36" s="204"/>
      <c r="D36" s="12"/>
      <c r="E36" s="12"/>
      <c r="F36" s="12"/>
      <c r="G36" s="12"/>
      <c r="H36" s="10"/>
      <c r="I36" s="10"/>
      <c r="J36" s="10"/>
      <c r="K36" s="10"/>
      <c r="L36" s="264"/>
    </row>
    <row r="37" spans="1:12" ht="14.95" customHeight="1">
      <c r="A37" s="12"/>
      <c r="B37" s="40"/>
      <c r="C37" s="203"/>
      <c r="D37" s="40"/>
      <c r="E37" s="40"/>
      <c r="F37" s="40"/>
      <c r="G37" s="40"/>
      <c r="H37" s="129" t="s">
        <v>216</v>
      </c>
      <c r="I37" s="130"/>
      <c r="J37" s="130"/>
      <c r="K37" s="130"/>
      <c r="L37" s="334" t="s">
        <v>217</v>
      </c>
    </row>
    <row r="38" spans="1:12" ht="23.8" thickBot="1">
      <c r="A38" s="136"/>
      <c r="B38" s="121" t="s">
        <v>119</v>
      </c>
      <c r="C38" s="131" t="s">
        <v>199</v>
      </c>
      <c r="D38" s="158" t="s">
        <v>187</v>
      </c>
      <c r="E38" s="132" t="s">
        <v>107</v>
      </c>
      <c r="F38" s="121"/>
      <c r="G38" s="121"/>
      <c r="H38" s="132" t="s">
        <v>76</v>
      </c>
      <c r="I38" s="132" t="s">
        <v>77</v>
      </c>
      <c r="J38" s="132" t="s">
        <v>78</v>
      </c>
      <c r="K38" s="133" t="s">
        <v>79</v>
      </c>
      <c r="L38" s="335" t="s">
        <v>76</v>
      </c>
    </row>
    <row r="39" spans="1:12" s="14" customFormat="1" ht="18" customHeight="1">
      <c r="A39" s="145"/>
      <c r="B39" s="145"/>
      <c r="C39" s="173"/>
      <c r="D39" s="145"/>
      <c r="E39" s="145"/>
      <c r="F39" s="145"/>
      <c r="G39" s="145"/>
      <c r="H39" s="74"/>
      <c r="I39" s="74"/>
      <c r="J39" s="74"/>
      <c r="K39" s="74"/>
      <c r="L39" s="231"/>
    </row>
    <row r="40" spans="1:12" ht="16" customHeight="1">
      <c r="A40" s="12"/>
      <c r="B40" s="40" t="s">
        <v>68</v>
      </c>
      <c r="C40" s="180">
        <v>8.3202743931056321E-3</v>
      </c>
      <c r="D40" s="56">
        <v>7.7588343537409081E-3</v>
      </c>
      <c r="E40" s="188">
        <v>5.6144003936472398E-2</v>
      </c>
      <c r="F40" s="40"/>
      <c r="G40" s="40"/>
      <c r="H40" s="56">
        <v>7.7588343537409081E-3</v>
      </c>
      <c r="I40" s="56">
        <v>7.516799801155302E-3</v>
      </c>
      <c r="J40" s="56">
        <v>7.5493152031997557E-3</v>
      </c>
      <c r="K40" s="56">
        <v>7.797397605320648E-3</v>
      </c>
      <c r="L40" s="236">
        <v>8.3202743931056321E-3</v>
      </c>
    </row>
    <row r="41" spans="1:12" ht="16" customHeight="1">
      <c r="A41" s="12"/>
      <c r="B41" s="54" t="s">
        <v>69</v>
      </c>
      <c r="C41" s="180">
        <v>2.933492044941526E-3</v>
      </c>
      <c r="D41" s="56">
        <v>2.4208117658564405E-3</v>
      </c>
      <c r="E41" s="188">
        <v>5.1268027908508554E-2</v>
      </c>
      <c r="F41" s="54"/>
      <c r="G41" s="54"/>
      <c r="H41" s="56">
        <v>2.4208117658564405E-3</v>
      </c>
      <c r="I41" s="56">
        <v>2.537929675657513E-3</v>
      </c>
      <c r="J41" s="56">
        <v>2.6483081251792622E-3</v>
      </c>
      <c r="K41" s="56">
        <v>2.9495074171001319E-3</v>
      </c>
      <c r="L41" s="236">
        <v>2.933492044941526E-3</v>
      </c>
    </row>
    <row r="42" spans="1:12" ht="7" customHeight="1">
      <c r="A42" s="40"/>
      <c r="B42" s="40"/>
      <c r="C42" s="157"/>
      <c r="D42" s="44"/>
      <c r="E42" s="188"/>
      <c r="F42" s="40"/>
      <c r="G42" s="40"/>
      <c r="H42" s="44"/>
      <c r="I42" s="44"/>
      <c r="J42" s="44"/>
      <c r="K42" s="44"/>
      <c r="L42" s="219"/>
    </row>
    <row r="43" spans="1:12" ht="16" customHeight="1">
      <c r="A43" s="12"/>
      <c r="B43" s="54" t="s">
        <v>70</v>
      </c>
      <c r="C43" s="180">
        <v>1.6351519348093778E-2</v>
      </c>
      <c r="D43" s="56">
        <v>1.7045863846085977E-2</v>
      </c>
      <c r="E43" s="188">
        <v>-6.9434449799219908E-2</v>
      </c>
      <c r="F43" s="54"/>
      <c r="G43" s="54"/>
      <c r="H43" s="56">
        <v>1.7045863846085977E-2</v>
      </c>
      <c r="I43" s="56">
        <v>1.7340578916774652E-2</v>
      </c>
      <c r="J43" s="56">
        <v>1.6906420896468717E-2</v>
      </c>
      <c r="K43" s="56">
        <v>1.8092960921585553E-2</v>
      </c>
      <c r="L43" s="236">
        <v>1.6351519348093778E-2</v>
      </c>
    </row>
    <row r="44" spans="1:12" ht="16" customHeight="1">
      <c r="A44" s="12"/>
      <c r="B44" s="54" t="s">
        <v>71</v>
      </c>
      <c r="C44" s="180">
        <v>1.0559868793687352E-2</v>
      </c>
      <c r="D44" s="56">
        <v>1.0834058958893262E-2</v>
      </c>
      <c r="E44" s="188">
        <v>-2.7419016520591026E-2</v>
      </c>
      <c r="F44" s="54"/>
      <c r="G44" s="54"/>
      <c r="H44" s="56">
        <v>1.0834058958893262E-2</v>
      </c>
      <c r="I44" s="56">
        <v>1.1118019164486657E-2</v>
      </c>
      <c r="J44" s="56">
        <v>1.0820200710773203E-2</v>
      </c>
      <c r="K44" s="56">
        <v>1.1743824816635886E-2</v>
      </c>
      <c r="L44" s="236">
        <v>1.0559868793687352E-2</v>
      </c>
    </row>
    <row r="45" spans="1:12">
      <c r="A45" s="12"/>
      <c r="B45" s="40"/>
      <c r="C45" s="180"/>
      <c r="D45" s="56"/>
      <c r="E45" s="188"/>
      <c r="F45" s="40"/>
      <c r="G45" s="40"/>
      <c r="H45" s="56"/>
      <c r="I45" s="56"/>
      <c r="J45" s="56"/>
      <c r="K45" s="56"/>
      <c r="L45" s="236"/>
    </row>
    <row r="46" spans="1:12" ht="16" customHeight="1">
      <c r="A46" s="12"/>
      <c r="B46" s="54" t="s">
        <v>72</v>
      </c>
      <c r="C46" s="180">
        <v>1.4424184110466533E-3</v>
      </c>
      <c r="D46" s="56">
        <v>1.4904466899754399E-3</v>
      </c>
      <c r="E46" s="188">
        <v>-4.8028278928786625E-3</v>
      </c>
      <c r="F46" s="54"/>
      <c r="G46" s="54"/>
      <c r="H46" s="56">
        <v>1.4904466899754399E-3</v>
      </c>
      <c r="I46" s="56">
        <v>1.5887870177544912E-3</v>
      </c>
      <c r="J46" s="56">
        <v>1.5281745622712209E-3</v>
      </c>
      <c r="K46" s="56">
        <v>1.4342738752173114E-3</v>
      </c>
      <c r="L46" s="236">
        <v>1.4424184110466533E-3</v>
      </c>
    </row>
    <row r="47" spans="1:12" ht="16" customHeight="1">
      <c r="A47" s="12"/>
      <c r="B47" s="54" t="s">
        <v>73</v>
      </c>
      <c r="C47" s="180">
        <v>9.5268100657740413E-4</v>
      </c>
      <c r="D47" s="56">
        <v>1.0041345928386354E-3</v>
      </c>
      <c r="E47" s="188">
        <v>-5.1453586261231317E-3</v>
      </c>
      <c r="F47" s="54"/>
      <c r="G47" s="54"/>
      <c r="H47" s="56">
        <v>1.0041345928386354E-3</v>
      </c>
      <c r="I47" s="56">
        <v>1.0757306023682742E-3</v>
      </c>
      <c r="J47" s="56">
        <v>1.0086155505419799E-3</v>
      </c>
      <c r="K47" s="56">
        <v>9.2294255111241303E-4</v>
      </c>
      <c r="L47" s="236">
        <v>9.5268100657740413E-4</v>
      </c>
    </row>
    <row r="48" spans="1:12" ht="7" customHeight="1">
      <c r="A48" s="40"/>
      <c r="B48" s="40"/>
      <c r="C48" s="157"/>
      <c r="D48" s="44"/>
      <c r="E48" s="188"/>
      <c r="F48" s="40"/>
      <c r="G48" s="40"/>
      <c r="H48" s="44"/>
      <c r="I48" s="44"/>
      <c r="J48" s="44"/>
      <c r="K48" s="44"/>
      <c r="L48" s="219"/>
    </row>
    <row r="49" spans="1:12" ht="18" customHeight="1">
      <c r="A49" s="16"/>
      <c r="B49" s="125" t="s">
        <v>66</v>
      </c>
      <c r="C49" s="277">
        <v>2.6114212152246064E-2</v>
      </c>
      <c r="D49" s="174">
        <v>2.6295144889802325E-2</v>
      </c>
      <c r="E49" s="190">
        <v>-1.8093273755626083E-2</v>
      </c>
      <c r="F49" s="125"/>
      <c r="G49" s="125"/>
      <c r="H49" s="174">
        <v>2.6295144889802325E-2</v>
      </c>
      <c r="I49" s="174">
        <v>2.6446165735684445E-2</v>
      </c>
      <c r="J49" s="174">
        <v>2.5983910661939693E-2</v>
      </c>
      <c r="K49" s="174">
        <v>2.7324632402123513E-2</v>
      </c>
      <c r="L49" s="237">
        <v>2.6114212152246064E-2</v>
      </c>
    </row>
    <row r="50" spans="1:12" ht="18" customHeight="1">
      <c r="A50" s="16"/>
      <c r="B50" s="125" t="s">
        <v>67</v>
      </c>
      <c r="C50" s="278">
        <v>1.4446041845206283E-2</v>
      </c>
      <c r="D50" s="175">
        <v>1.4259005317588339E-2</v>
      </c>
      <c r="E50" s="191">
        <v>1.8703652761794393E-2</v>
      </c>
      <c r="F50" s="125"/>
      <c r="G50" s="125"/>
      <c r="H50" s="175">
        <v>1.4259005317588339E-2</v>
      </c>
      <c r="I50" s="175">
        <v>1.4731679442512443E-2</v>
      </c>
      <c r="J50" s="175">
        <v>1.4477124386494445E-2</v>
      </c>
      <c r="K50" s="175">
        <v>1.561627478484843E-2</v>
      </c>
      <c r="L50" s="238">
        <v>1.4446041845206283E-2</v>
      </c>
    </row>
  </sheetData>
  <hyperlinks>
    <hyperlink ref="B5" location="Index!A1" display="Back" xr:uid="{0233CF68-1F38-4807-A022-D04B54A40150}"/>
  </hyperlinks>
  <printOptions horizontalCentered="1" verticalCentered="1"/>
  <pageMargins left="0" right="0" top="0" bottom="0" header="0" footer="0"/>
  <pageSetup paperSize="9" scale="80" orientation="landscape" r:id="rId1"/>
  <headerFooter scaleWithDoc="0" alignWithMargins="0">
    <oddFooter>&amp;R&amp;"UniCredit,Normale"&amp;6&amp;K03-049&amp;P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00B050"/>
    <pageSetUpPr fitToPage="1"/>
  </sheetPr>
  <dimension ref="A7:L59"/>
  <sheetViews>
    <sheetView showGridLines="0" topLeftCell="A10" zoomScale="80" zoomScaleNormal="80" zoomScaleSheetLayoutView="50" workbookViewId="0">
      <selection activeCell="L59" sqref="L59"/>
    </sheetView>
  </sheetViews>
  <sheetFormatPr defaultColWidth="9.125" defaultRowHeight="11.55"/>
  <cols>
    <col min="1" max="1" width="5.5" style="13" customWidth="1"/>
    <col min="2" max="2" width="50.625" style="13" customWidth="1"/>
    <col min="3" max="4" width="12.375" style="13" customWidth="1"/>
    <col min="5" max="5" width="14.125" style="13" customWidth="1"/>
    <col min="6" max="7" width="4.625" style="13" customWidth="1"/>
    <col min="8" max="12" width="12.625" style="13" customWidth="1"/>
    <col min="13" max="16384" width="9.125" style="13"/>
  </cols>
  <sheetData>
    <row r="7" spans="1:12" ht="23.1">
      <c r="B7" s="145" t="s">
        <v>43</v>
      </c>
      <c r="C7" s="145"/>
      <c r="D7" s="145"/>
      <c r="E7" s="145"/>
      <c r="F7" s="145"/>
      <c r="G7" s="145"/>
    </row>
    <row r="8" spans="1:12" s="14" customFormat="1" ht="17.7">
      <c r="A8" s="13"/>
      <c r="B8" s="13"/>
      <c r="C8" s="13"/>
      <c r="D8" s="13"/>
      <c r="E8" s="13"/>
      <c r="F8" s="13"/>
      <c r="G8" s="13"/>
      <c r="H8" s="129" t="s">
        <v>216</v>
      </c>
      <c r="I8" s="130"/>
      <c r="J8" s="130"/>
      <c r="K8" s="130"/>
      <c r="L8" s="129" t="s">
        <v>217</v>
      </c>
    </row>
    <row r="9" spans="1:12" s="14" customFormat="1" ht="23.8" thickBot="1">
      <c r="A9" s="136"/>
      <c r="B9" s="121" t="s">
        <v>246</v>
      </c>
      <c r="C9" s="131" t="s">
        <v>199</v>
      </c>
      <c r="D9" s="158" t="s">
        <v>187</v>
      </c>
      <c r="E9" s="132" t="s">
        <v>107</v>
      </c>
      <c r="F9" s="121"/>
      <c r="G9" s="121"/>
      <c r="H9" s="132" t="s">
        <v>76</v>
      </c>
      <c r="I9" s="132" t="s">
        <v>77</v>
      </c>
      <c r="J9" s="132" t="s">
        <v>78</v>
      </c>
      <c r="K9" s="133" t="s">
        <v>79</v>
      </c>
      <c r="L9" s="335" t="s">
        <v>76</v>
      </c>
    </row>
    <row r="10" spans="1:12" s="74" customFormat="1" ht="5.95" customHeight="1">
      <c r="C10" s="177"/>
      <c r="L10" s="231"/>
    </row>
    <row r="11" spans="1:12">
      <c r="C11" s="138"/>
      <c r="L11" s="209"/>
    </row>
    <row r="12" spans="1:12">
      <c r="C12" s="138"/>
      <c r="L12" s="209"/>
    </row>
    <row r="13" spans="1:12">
      <c r="C13" s="138"/>
      <c r="L13" s="209"/>
    </row>
    <row r="14" spans="1:12">
      <c r="C14" s="138"/>
      <c r="L14" s="209"/>
    </row>
    <row r="15" spans="1:12" s="14" customFormat="1" ht="15.65">
      <c r="A15" s="12"/>
      <c r="B15" s="182" t="s">
        <v>91</v>
      </c>
      <c r="C15" s="279"/>
      <c r="D15" s="182"/>
      <c r="E15" s="182"/>
      <c r="F15" s="182"/>
      <c r="G15" s="182"/>
      <c r="H15" s="141"/>
      <c r="I15" s="141"/>
      <c r="J15" s="141"/>
      <c r="K15" s="141"/>
      <c r="L15" s="234"/>
    </row>
    <row r="16" spans="1:12" s="14" customFormat="1">
      <c r="A16" s="12"/>
      <c r="B16" s="57" t="s">
        <v>61</v>
      </c>
      <c r="C16" s="144">
        <v>4385995</v>
      </c>
      <c r="D16" s="10">
        <v>4425039</v>
      </c>
      <c r="E16" s="297">
        <v>-8.8234250590786267E-3</v>
      </c>
      <c r="F16" s="57"/>
      <c r="G16" s="57"/>
      <c r="H16" s="10">
        <v>4425039</v>
      </c>
      <c r="I16" s="10">
        <v>4368596</v>
      </c>
      <c r="J16" s="10">
        <v>4483850</v>
      </c>
      <c r="K16" s="10">
        <v>4380136</v>
      </c>
      <c r="L16" s="214">
        <v>4385995</v>
      </c>
    </row>
    <row r="17" spans="1:12" s="14" customFormat="1">
      <c r="A17" s="55"/>
      <c r="B17" s="57" t="s">
        <v>62</v>
      </c>
      <c r="C17" s="144">
        <v>2282187</v>
      </c>
      <c r="D17" s="10">
        <v>2368977</v>
      </c>
      <c r="E17" s="297">
        <v>-3.6636066960548774E-2</v>
      </c>
      <c r="F17" s="57"/>
      <c r="G17" s="57"/>
      <c r="H17" s="10">
        <v>2368977</v>
      </c>
      <c r="I17" s="10">
        <v>2340866</v>
      </c>
      <c r="J17" s="10">
        <v>2438734</v>
      </c>
      <c r="K17" s="10">
        <v>2302232</v>
      </c>
      <c r="L17" s="214">
        <v>2282187</v>
      </c>
    </row>
    <row r="18" spans="1:12" s="14" customFormat="1">
      <c r="A18" s="55"/>
      <c r="B18" s="93" t="s">
        <v>63</v>
      </c>
      <c r="C18" s="178">
        <v>0.47966493349855621</v>
      </c>
      <c r="D18" s="78">
        <v>0.4646426845051535</v>
      </c>
      <c r="E18" s="188">
        <v>1.5022248993402709</v>
      </c>
      <c r="F18" s="93"/>
      <c r="G18" s="93"/>
      <c r="H18" s="78">
        <v>0.4646426845051535</v>
      </c>
      <c r="I18" s="78">
        <v>0.46416056783460863</v>
      </c>
      <c r="J18" s="78">
        <v>0.45610714006936004</v>
      </c>
      <c r="K18" s="78">
        <v>0.47439257593828138</v>
      </c>
      <c r="L18" s="239">
        <v>0.47966493349855621</v>
      </c>
    </row>
    <row r="19" spans="1:12" s="14" customFormat="1">
      <c r="A19" s="12"/>
      <c r="B19" s="57" t="s">
        <v>64</v>
      </c>
      <c r="C19" s="144">
        <v>166530595</v>
      </c>
      <c r="D19" s="10">
        <v>164446356</v>
      </c>
      <c r="E19" s="297">
        <v>1.2674279021421375E-2</v>
      </c>
      <c r="F19" s="57"/>
      <c r="G19" s="57"/>
      <c r="H19" s="10">
        <v>164446356</v>
      </c>
      <c r="I19" s="10">
        <v>167708921</v>
      </c>
      <c r="J19" s="10">
        <v>168334967</v>
      </c>
      <c r="K19" s="10">
        <v>162356220</v>
      </c>
      <c r="L19" s="214">
        <v>166530595</v>
      </c>
    </row>
    <row r="20" spans="1:12" s="14" customFormat="1">
      <c r="A20" s="12"/>
      <c r="B20" s="57" t="s">
        <v>65</v>
      </c>
      <c r="C20" s="144">
        <v>162886364</v>
      </c>
      <c r="D20" s="10">
        <v>160740515</v>
      </c>
      <c r="E20" s="297">
        <v>1.3349770591440491E-2</v>
      </c>
      <c r="F20" s="57"/>
      <c r="G20" s="57"/>
      <c r="H20" s="10">
        <v>160740515</v>
      </c>
      <c r="I20" s="10">
        <v>164084390</v>
      </c>
      <c r="J20" s="10">
        <v>164737928</v>
      </c>
      <c r="K20" s="10">
        <v>158731752</v>
      </c>
      <c r="L20" s="214">
        <v>162886364</v>
      </c>
    </row>
    <row r="21" spans="1:12" s="14" customFormat="1">
      <c r="A21" s="55"/>
      <c r="B21" s="93" t="s">
        <v>66</v>
      </c>
      <c r="C21" s="178">
        <v>2.6337472702838777E-2</v>
      </c>
      <c r="D21" s="78">
        <v>2.6908708150395259E-2</v>
      </c>
      <c r="E21" s="188">
        <v>-5.7123544755648126E-2</v>
      </c>
      <c r="F21" s="93"/>
      <c r="G21" s="93"/>
      <c r="H21" s="78">
        <v>2.6908708150395259E-2</v>
      </c>
      <c r="I21" s="78">
        <v>2.6048679902961155E-2</v>
      </c>
      <c r="J21" s="78">
        <v>2.6636474167604167E-2</v>
      </c>
      <c r="K21" s="78">
        <v>2.6978553701237931E-2</v>
      </c>
      <c r="L21" s="239">
        <v>2.6337472702838777E-2</v>
      </c>
    </row>
    <row r="22" spans="1:12" s="14" customFormat="1">
      <c r="A22" s="12"/>
      <c r="B22" s="93" t="s">
        <v>67</v>
      </c>
      <c r="C22" s="178">
        <v>1.4010914995929309E-2</v>
      </c>
      <c r="D22" s="78">
        <v>1.4737896043197323E-2</v>
      </c>
      <c r="E22" s="188">
        <v>-7.2698104726801396E-2</v>
      </c>
      <c r="F22" s="93"/>
      <c r="G22" s="93"/>
      <c r="H22" s="78">
        <v>1.4737896043197323E-2</v>
      </c>
      <c r="I22" s="78">
        <v>1.4266232150419672E-2</v>
      </c>
      <c r="J22" s="78">
        <v>1.480371903184311E-2</v>
      </c>
      <c r="K22" s="78">
        <v>1.4503916015492602E-2</v>
      </c>
      <c r="L22" s="239">
        <v>1.4010914995929309E-2</v>
      </c>
    </row>
    <row r="23" spans="1:12" s="14" customFormat="1">
      <c r="A23" s="12"/>
      <c r="B23" s="94"/>
      <c r="C23" s="179"/>
      <c r="D23" s="46"/>
      <c r="E23" s="298"/>
      <c r="F23" s="94"/>
      <c r="G23" s="94"/>
      <c r="H23" s="46"/>
      <c r="I23" s="46"/>
      <c r="J23" s="46"/>
      <c r="K23" s="46"/>
      <c r="L23" s="233"/>
    </row>
    <row r="24" spans="1:12" s="15" customFormat="1" ht="15.65">
      <c r="A24" s="12"/>
      <c r="B24" s="182" t="s">
        <v>92</v>
      </c>
      <c r="C24" s="280"/>
      <c r="D24" s="141"/>
      <c r="E24" s="299"/>
      <c r="F24" s="182"/>
      <c r="G24" s="182"/>
      <c r="H24" s="141"/>
      <c r="I24" s="141"/>
      <c r="J24" s="141"/>
      <c r="K24" s="141"/>
      <c r="L24" s="234"/>
    </row>
    <row r="25" spans="1:12" s="15" customFormat="1">
      <c r="A25" s="12"/>
      <c r="B25" s="57" t="s">
        <v>61</v>
      </c>
      <c r="C25" s="144">
        <v>3111044</v>
      </c>
      <c r="D25" s="10">
        <v>2845975</v>
      </c>
      <c r="E25" s="297">
        <v>9.3138203954707954E-2</v>
      </c>
      <c r="F25" s="57"/>
      <c r="G25" s="57"/>
      <c r="H25" s="10">
        <v>2845975</v>
      </c>
      <c r="I25" s="10">
        <v>3120899</v>
      </c>
      <c r="J25" s="10">
        <v>2899871</v>
      </c>
      <c r="K25" s="10">
        <v>3240287</v>
      </c>
      <c r="L25" s="214">
        <v>3111044</v>
      </c>
    </row>
    <row r="26" spans="1:12" s="14" customFormat="1">
      <c r="A26" s="105"/>
      <c r="B26" s="57" t="s">
        <v>62</v>
      </c>
      <c r="C26" s="144">
        <v>1985419</v>
      </c>
      <c r="D26" s="10">
        <v>1785957</v>
      </c>
      <c r="E26" s="297">
        <v>0.11168353997324676</v>
      </c>
      <c r="F26" s="57"/>
      <c r="G26" s="57"/>
      <c r="H26" s="10">
        <v>1785957</v>
      </c>
      <c r="I26" s="10">
        <v>1994756</v>
      </c>
      <c r="J26" s="10">
        <v>1864922</v>
      </c>
      <c r="K26" s="10">
        <v>2254106</v>
      </c>
      <c r="L26" s="214">
        <v>1985419</v>
      </c>
    </row>
    <row r="27" spans="1:12" s="14" customFormat="1">
      <c r="A27" s="105"/>
      <c r="B27" s="93" t="s">
        <v>63</v>
      </c>
      <c r="C27" s="178">
        <v>0.36181584059884719</v>
      </c>
      <c r="D27" s="78">
        <v>0.37246216147366018</v>
      </c>
      <c r="E27" s="188">
        <v>-1.0646320874812987</v>
      </c>
      <c r="F27" s="93"/>
      <c r="G27" s="93"/>
      <c r="H27" s="78">
        <v>0.37246216147366018</v>
      </c>
      <c r="I27" s="78">
        <v>0.36083929662574787</v>
      </c>
      <c r="J27" s="78">
        <v>0.35689484118431475</v>
      </c>
      <c r="K27" s="78">
        <v>0.30434989246322935</v>
      </c>
      <c r="L27" s="239">
        <v>0.36181584059884719</v>
      </c>
    </row>
    <row r="28" spans="1:12" s="14" customFormat="1">
      <c r="A28" s="12"/>
      <c r="B28" s="57" t="s">
        <v>64</v>
      </c>
      <c r="C28" s="144">
        <v>138648847</v>
      </c>
      <c r="D28" s="10">
        <v>130579918</v>
      </c>
      <c r="E28" s="297">
        <v>6.1793031605365201E-2</v>
      </c>
      <c r="F28" s="57"/>
      <c r="G28" s="57"/>
      <c r="H28" s="10">
        <v>130579918</v>
      </c>
      <c r="I28" s="10">
        <v>132265698</v>
      </c>
      <c r="J28" s="10">
        <v>131960813</v>
      </c>
      <c r="K28" s="10">
        <v>131472936</v>
      </c>
      <c r="L28" s="214">
        <v>138648847</v>
      </c>
    </row>
    <row r="29" spans="1:12" s="14" customFormat="1">
      <c r="A29" s="12"/>
      <c r="B29" s="57" t="s">
        <v>65</v>
      </c>
      <c r="C29" s="144">
        <v>137126450</v>
      </c>
      <c r="D29" s="10">
        <v>129086691</v>
      </c>
      <c r="E29" s="297">
        <v>6.2281858321087569E-2</v>
      </c>
      <c r="F29" s="57"/>
      <c r="G29" s="57"/>
      <c r="H29" s="10">
        <v>129086691</v>
      </c>
      <c r="I29" s="10">
        <v>130764535</v>
      </c>
      <c r="J29" s="10">
        <v>130553223</v>
      </c>
      <c r="K29" s="10">
        <v>130091821</v>
      </c>
      <c r="L29" s="214">
        <v>137126450</v>
      </c>
    </row>
    <row r="30" spans="1:12" s="15" customFormat="1">
      <c r="A30" s="105"/>
      <c r="B30" s="93" t="s">
        <v>66</v>
      </c>
      <c r="C30" s="178">
        <v>2.2438296944510473E-2</v>
      </c>
      <c r="D30" s="78">
        <v>2.179489039041976E-2</v>
      </c>
      <c r="E30" s="188">
        <v>6.4340655409071343E-2</v>
      </c>
      <c r="F30" s="93"/>
      <c r="G30" s="93"/>
      <c r="H30" s="78">
        <v>2.179489039041976E-2</v>
      </c>
      <c r="I30" s="78">
        <v>2.3595679357470294E-2</v>
      </c>
      <c r="J30" s="78">
        <v>2.1975243514148399E-2</v>
      </c>
      <c r="K30" s="78">
        <v>2.4646038177773714E-2</v>
      </c>
      <c r="L30" s="239">
        <v>2.2438296944510473E-2</v>
      </c>
    </row>
    <row r="31" spans="1:12" s="14" customFormat="1">
      <c r="A31" s="12"/>
      <c r="B31" s="93" t="s">
        <v>67</v>
      </c>
      <c r="C31" s="178">
        <v>1.4478745712442785E-2</v>
      </c>
      <c r="D31" s="78">
        <v>1.3835330243301379E-2</v>
      </c>
      <c r="E31" s="188">
        <v>6.4341546914140596E-2</v>
      </c>
      <c r="F31" s="93"/>
      <c r="G31" s="93"/>
      <c r="H31" s="78">
        <v>1.3835330243301379E-2</v>
      </c>
      <c r="I31" s="78">
        <v>1.5254564244043693E-2</v>
      </c>
      <c r="J31" s="78">
        <v>1.4284764153237334E-2</v>
      </c>
      <c r="K31" s="78">
        <v>1.7327038569165697E-2</v>
      </c>
      <c r="L31" s="239">
        <v>1.4478745712442785E-2</v>
      </c>
    </row>
    <row r="32" spans="1:12" s="14" customFormat="1">
      <c r="A32" s="12"/>
      <c r="B32" s="94"/>
      <c r="C32" s="179"/>
      <c r="D32" s="46"/>
      <c r="E32" s="298"/>
      <c r="F32" s="94"/>
      <c r="G32" s="94"/>
      <c r="H32" s="46"/>
      <c r="I32" s="46"/>
      <c r="J32" s="46"/>
      <c r="K32" s="46"/>
      <c r="L32" s="233"/>
    </row>
    <row r="33" spans="1:12" s="15" customFormat="1" ht="15.65">
      <c r="A33" s="40"/>
      <c r="B33" s="182" t="s">
        <v>166</v>
      </c>
      <c r="C33" s="280"/>
      <c r="D33" s="141"/>
      <c r="E33" s="299"/>
      <c r="F33" s="182"/>
      <c r="G33" s="182"/>
      <c r="H33" s="141"/>
      <c r="I33" s="141"/>
      <c r="J33" s="141"/>
      <c r="K33" s="141"/>
      <c r="L33" s="234"/>
    </row>
    <row r="34" spans="1:12" s="14" customFormat="1">
      <c r="A34" s="40"/>
      <c r="B34" s="57" t="s">
        <v>61</v>
      </c>
      <c r="C34" s="144">
        <v>2032740</v>
      </c>
      <c r="D34" s="10">
        <v>1880925</v>
      </c>
      <c r="E34" s="297">
        <v>8.0712947087204334E-2</v>
      </c>
      <c r="F34" s="57"/>
      <c r="G34" s="57"/>
      <c r="H34" s="10">
        <v>1880925</v>
      </c>
      <c r="I34" s="10">
        <v>1829303</v>
      </c>
      <c r="J34" s="10">
        <v>1783895</v>
      </c>
      <c r="K34" s="10">
        <v>2050920</v>
      </c>
      <c r="L34" s="214">
        <v>2032740</v>
      </c>
    </row>
    <row r="35" spans="1:12" s="15" customFormat="1">
      <c r="A35" s="12"/>
      <c r="B35" s="57" t="s">
        <v>62</v>
      </c>
      <c r="C35" s="144">
        <v>1369417</v>
      </c>
      <c r="D35" s="10">
        <v>1185372</v>
      </c>
      <c r="E35" s="297">
        <v>0.15526349534154682</v>
      </c>
      <c r="F35" s="57"/>
      <c r="G35" s="57"/>
      <c r="H35" s="10">
        <v>1185372</v>
      </c>
      <c r="I35" s="10">
        <v>1239005</v>
      </c>
      <c r="J35" s="10">
        <v>1204207</v>
      </c>
      <c r="K35" s="10">
        <v>1365053</v>
      </c>
      <c r="L35" s="214">
        <v>1369417</v>
      </c>
    </row>
    <row r="36" spans="1:12" s="15" customFormat="1">
      <c r="A36" s="12"/>
      <c r="B36" s="93" t="s">
        <v>63</v>
      </c>
      <c r="C36" s="178">
        <v>0.32631964737251196</v>
      </c>
      <c r="D36" s="78">
        <v>0.3697930539495195</v>
      </c>
      <c r="E36" s="188">
        <v>-4.3473406577007543</v>
      </c>
      <c r="F36" s="93"/>
      <c r="G36" s="93"/>
      <c r="H36" s="78">
        <v>0.3697930539495195</v>
      </c>
      <c r="I36" s="78">
        <v>0.32269011749283744</v>
      </c>
      <c r="J36" s="78">
        <v>0.32495634552482067</v>
      </c>
      <c r="K36" s="78">
        <v>0.33441918748659138</v>
      </c>
      <c r="L36" s="239">
        <v>0.32631964737251196</v>
      </c>
    </row>
    <row r="37" spans="1:12" s="14" customFormat="1">
      <c r="A37" s="40"/>
      <c r="B37" s="57" t="s">
        <v>64</v>
      </c>
      <c r="C37" s="144">
        <v>64443734</v>
      </c>
      <c r="D37" s="10">
        <v>60817003</v>
      </c>
      <c r="E37" s="297">
        <v>5.9633504136992643E-2</v>
      </c>
      <c r="F37" s="57"/>
      <c r="G37" s="57"/>
      <c r="H37" s="10">
        <v>60817003</v>
      </c>
      <c r="I37" s="10">
        <v>61331046</v>
      </c>
      <c r="J37" s="10">
        <v>62039540</v>
      </c>
      <c r="K37" s="10">
        <v>63284357</v>
      </c>
      <c r="L37" s="214">
        <v>64443734</v>
      </c>
    </row>
    <row r="38" spans="1:12" s="14" customFormat="1">
      <c r="A38" s="12"/>
      <c r="B38" s="57" t="s">
        <v>65</v>
      </c>
      <c r="C38" s="144">
        <v>63296900</v>
      </c>
      <c r="D38" s="10">
        <v>59525201</v>
      </c>
      <c r="E38" s="297">
        <v>6.3363061974372803E-2</v>
      </c>
      <c r="F38" s="57"/>
      <c r="G38" s="57"/>
      <c r="H38" s="10">
        <v>59525201</v>
      </c>
      <c r="I38" s="10">
        <v>60173400</v>
      </c>
      <c r="J38" s="10">
        <v>60869552</v>
      </c>
      <c r="K38" s="10">
        <v>62115737</v>
      </c>
      <c r="L38" s="214">
        <v>63296900</v>
      </c>
    </row>
    <row r="39" spans="1:12">
      <c r="A39" s="40"/>
      <c r="B39" s="93" t="s">
        <v>66</v>
      </c>
      <c r="C39" s="178">
        <v>3.1542864974273527E-2</v>
      </c>
      <c r="D39" s="78">
        <v>3.0927617396733609E-2</v>
      </c>
      <c r="E39" s="188">
        <v>6.1524757753991799E-2</v>
      </c>
      <c r="F39" s="93"/>
      <c r="G39" s="93"/>
      <c r="H39" s="78">
        <v>3.0927617396733609E-2</v>
      </c>
      <c r="I39" s="78">
        <v>2.9826704732868897E-2</v>
      </c>
      <c r="J39" s="78">
        <v>2.8754162264903963E-2</v>
      </c>
      <c r="K39" s="78">
        <v>3.2408008822780644E-2</v>
      </c>
      <c r="L39" s="239">
        <v>3.1542864974273527E-2</v>
      </c>
    </row>
    <row r="40" spans="1:12">
      <c r="A40" s="40"/>
      <c r="B40" s="93" t="s">
        <v>67</v>
      </c>
      <c r="C40" s="178">
        <v>2.1634819398738327E-2</v>
      </c>
      <c r="D40" s="78">
        <v>1.991378407945233E-2</v>
      </c>
      <c r="E40" s="188">
        <v>0.17210353192859962</v>
      </c>
      <c r="F40" s="93"/>
      <c r="G40" s="93"/>
      <c r="H40" s="78">
        <v>1.991378407945233E-2</v>
      </c>
      <c r="I40" s="78">
        <v>2.0590576567054545E-2</v>
      </c>
      <c r="J40" s="78">
        <v>1.9783405010110802E-2</v>
      </c>
      <c r="K40" s="78">
        <v>2.1975960777862139E-2</v>
      </c>
      <c r="L40" s="239">
        <v>2.1634819398738327E-2</v>
      </c>
    </row>
    <row r="41" spans="1:12">
      <c r="A41" s="40"/>
      <c r="B41" s="94"/>
      <c r="C41" s="179"/>
      <c r="D41" s="46"/>
      <c r="E41" s="298"/>
      <c r="F41" s="94"/>
      <c r="G41" s="94"/>
      <c r="H41" s="46"/>
      <c r="I41" s="46"/>
      <c r="J41" s="46"/>
      <c r="K41" s="46"/>
      <c r="L41" s="233"/>
    </row>
    <row r="42" spans="1:12" ht="15.65">
      <c r="A42" s="40"/>
      <c r="B42" s="182" t="s">
        <v>167</v>
      </c>
      <c r="C42" s="280"/>
      <c r="D42" s="141"/>
      <c r="E42" s="299"/>
      <c r="F42" s="182"/>
      <c r="G42" s="182"/>
      <c r="H42" s="141"/>
      <c r="I42" s="141"/>
      <c r="J42" s="141"/>
      <c r="K42" s="141"/>
      <c r="L42" s="234"/>
    </row>
    <row r="43" spans="1:12">
      <c r="A43" s="12"/>
      <c r="B43" s="57" t="s">
        <v>61</v>
      </c>
      <c r="C43" s="144">
        <v>2108949</v>
      </c>
      <c r="D43" s="10">
        <v>1808275</v>
      </c>
      <c r="E43" s="297">
        <v>0.16627670017005158</v>
      </c>
      <c r="F43" s="57"/>
      <c r="G43" s="57"/>
      <c r="H43" s="10">
        <v>1808275</v>
      </c>
      <c r="I43" s="10">
        <v>1918994</v>
      </c>
      <c r="J43" s="10">
        <v>1955711</v>
      </c>
      <c r="K43" s="10">
        <v>2104858</v>
      </c>
      <c r="L43" s="214">
        <v>2108949</v>
      </c>
    </row>
    <row r="44" spans="1:12">
      <c r="A44" s="12"/>
      <c r="B44" s="57" t="s">
        <v>62</v>
      </c>
      <c r="C44" s="144">
        <v>768990</v>
      </c>
      <c r="D44" s="10">
        <v>611990</v>
      </c>
      <c r="E44" s="297">
        <v>0.25654013954476373</v>
      </c>
      <c r="F44" s="57"/>
      <c r="G44" s="57"/>
      <c r="H44" s="10">
        <v>611990</v>
      </c>
      <c r="I44" s="10">
        <v>695419</v>
      </c>
      <c r="J44" s="10">
        <v>700151</v>
      </c>
      <c r="K44" s="10">
        <v>772044</v>
      </c>
      <c r="L44" s="214">
        <v>768990</v>
      </c>
    </row>
    <row r="45" spans="1:12">
      <c r="A45" s="12"/>
      <c r="B45" s="93" t="s">
        <v>63</v>
      </c>
      <c r="C45" s="178">
        <v>0.63536813834758454</v>
      </c>
      <c r="D45" s="78">
        <v>0.66156143285728108</v>
      </c>
      <c r="E45" s="188">
        <v>-2.6193294509696541</v>
      </c>
      <c r="F45" s="93"/>
      <c r="G45" s="93"/>
      <c r="H45" s="78">
        <v>0.66156143285728108</v>
      </c>
      <c r="I45" s="78">
        <v>0.63761272833578431</v>
      </c>
      <c r="J45" s="78">
        <v>0.64199669583082575</v>
      </c>
      <c r="K45" s="78">
        <v>0.63320851097793773</v>
      </c>
      <c r="L45" s="239">
        <v>0.63536813834758454</v>
      </c>
    </row>
    <row r="46" spans="1:12">
      <c r="A46" s="12"/>
      <c r="B46" s="57" t="s">
        <v>64</v>
      </c>
      <c r="C46" s="144">
        <v>84780900</v>
      </c>
      <c r="D46" s="10">
        <v>75666666</v>
      </c>
      <c r="E46" s="297">
        <v>0.12045243277931661</v>
      </c>
      <c r="F46" s="57"/>
      <c r="G46" s="57"/>
      <c r="H46" s="10">
        <v>75666666</v>
      </c>
      <c r="I46" s="10">
        <v>78775874</v>
      </c>
      <c r="J46" s="10">
        <v>80417791</v>
      </c>
      <c r="K46" s="10">
        <v>83034395</v>
      </c>
      <c r="L46" s="214">
        <v>84780900</v>
      </c>
    </row>
    <row r="47" spans="1:12">
      <c r="A47" s="12"/>
      <c r="B47" s="57" t="s">
        <v>65</v>
      </c>
      <c r="C47" s="144">
        <v>82511943</v>
      </c>
      <c r="D47" s="10">
        <v>73439428</v>
      </c>
      <c r="E47" s="297">
        <v>0.12353738648400148</v>
      </c>
      <c r="F47" s="57"/>
      <c r="G47" s="57"/>
      <c r="H47" s="10">
        <v>73439428</v>
      </c>
      <c r="I47" s="10">
        <v>76566179</v>
      </c>
      <c r="J47" s="10">
        <v>78148578</v>
      </c>
      <c r="K47" s="10">
        <v>80778472</v>
      </c>
      <c r="L47" s="214">
        <v>82511943</v>
      </c>
    </row>
    <row r="48" spans="1:12">
      <c r="A48" s="12"/>
      <c r="B48" s="93" t="s">
        <v>66</v>
      </c>
      <c r="C48" s="178">
        <v>2.4875284409578102E-2</v>
      </c>
      <c r="D48" s="78">
        <v>2.3897907699541036E-2</v>
      </c>
      <c r="E48" s="188">
        <v>9.7737671003706589E-2</v>
      </c>
      <c r="F48" s="93"/>
      <c r="G48" s="93"/>
      <c r="H48" s="78">
        <v>2.3897907699541036E-2</v>
      </c>
      <c r="I48" s="78">
        <v>2.4360174029932059E-2</v>
      </c>
      <c r="J48" s="78">
        <v>2.4319382262066862E-2</v>
      </c>
      <c r="K48" s="78">
        <v>2.5349230279813565E-2</v>
      </c>
      <c r="L48" s="239">
        <v>2.4875284409578102E-2</v>
      </c>
    </row>
    <row r="49" spans="1:12">
      <c r="A49" s="12"/>
      <c r="B49" s="93" t="s">
        <v>67</v>
      </c>
      <c r="C49" s="178">
        <v>9.319741749385298E-3</v>
      </c>
      <c r="D49" s="78">
        <v>8.3332620727928335E-3</v>
      </c>
      <c r="E49" s="188">
        <v>9.8647967659246452E-2</v>
      </c>
      <c r="F49" s="93"/>
      <c r="G49" s="93"/>
      <c r="H49" s="78">
        <v>8.3332620727928335E-3</v>
      </c>
      <c r="I49" s="78">
        <v>9.0825872347632761E-3</v>
      </c>
      <c r="J49" s="78">
        <v>8.9592289190469979E-3</v>
      </c>
      <c r="K49" s="78">
        <v>9.5575464710449098E-3</v>
      </c>
      <c r="L49" s="239">
        <v>9.319741749385298E-3</v>
      </c>
    </row>
    <row r="50" spans="1:12">
      <c r="A50" s="7"/>
      <c r="B50" s="94"/>
      <c r="C50" s="281"/>
      <c r="D50" s="6"/>
      <c r="E50" s="300"/>
      <c r="F50" s="94"/>
      <c r="G50" s="94"/>
      <c r="H50" s="6"/>
      <c r="I50" s="6"/>
      <c r="J50" s="6"/>
      <c r="K50" s="6"/>
      <c r="L50" s="240"/>
    </row>
    <row r="51" spans="1:12" ht="15.65">
      <c r="A51" s="40"/>
      <c r="B51" s="182" t="s">
        <v>128</v>
      </c>
      <c r="C51" s="280"/>
      <c r="D51" s="141"/>
      <c r="E51" s="299"/>
      <c r="F51" s="182"/>
      <c r="G51" s="182"/>
      <c r="H51" s="141"/>
      <c r="I51" s="141"/>
      <c r="J51" s="141"/>
      <c r="K51" s="141"/>
      <c r="L51" s="234"/>
    </row>
    <row r="52" spans="1:12">
      <c r="A52" s="12"/>
      <c r="B52" s="57" t="s">
        <v>61</v>
      </c>
      <c r="C52" s="144">
        <v>222553</v>
      </c>
      <c r="D52" s="10">
        <v>407996</v>
      </c>
      <c r="E52" s="297">
        <v>-0.45452161295698978</v>
      </c>
      <c r="F52" s="57"/>
      <c r="G52" s="57"/>
      <c r="H52" s="10">
        <v>407996</v>
      </c>
      <c r="I52" s="10">
        <v>413673</v>
      </c>
      <c r="J52" s="10">
        <v>392640</v>
      </c>
      <c r="K52" s="10">
        <v>248487</v>
      </c>
      <c r="L52" s="214">
        <v>222553</v>
      </c>
    </row>
    <row r="53" spans="1:12">
      <c r="A53" s="12"/>
      <c r="B53" s="57" t="s">
        <v>62</v>
      </c>
      <c r="C53" s="144">
        <v>23636</v>
      </c>
      <c r="D53" s="10">
        <v>67183</v>
      </c>
      <c r="E53" s="297">
        <v>-0.64818480865695194</v>
      </c>
      <c r="F53" s="57"/>
      <c r="G53" s="57"/>
      <c r="H53" s="10">
        <v>67183</v>
      </c>
      <c r="I53" s="10">
        <v>70769</v>
      </c>
      <c r="J53" s="10">
        <v>64483</v>
      </c>
      <c r="K53" s="10">
        <v>36056</v>
      </c>
      <c r="L53" s="214">
        <v>23636</v>
      </c>
    </row>
    <row r="54" spans="1:12">
      <c r="A54" s="12"/>
      <c r="B54" s="93" t="s">
        <v>63</v>
      </c>
      <c r="C54" s="178">
        <v>0.89379608452817982</v>
      </c>
      <c r="D54" s="78">
        <v>0.8353341699428426</v>
      </c>
      <c r="E54" s="188">
        <v>5.8461914585337222</v>
      </c>
      <c r="F54" s="93"/>
      <c r="G54" s="93"/>
      <c r="H54" s="78">
        <v>0.8353341699428426</v>
      </c>
      <c r="I54" s="78">
        <v>0.82892526222402718</v>
      </c>
      <c r="J54" s="78">
        <v>0.83577068052159742</v>
      </c>
      <c r="K54" s="78">
        <v>0.8548978417381996</v>
      </c>
      <c r="L54" s="239">
        <v>0.89379608452817982</v>
      </c>
    </row>
    <row r="55" spans="1:12">
      <c r="A55" s="12"/>
      <c r="B55" s="57" t="s">
        <v>64</v>
      </c>
      <c r="C55" s="144">
        <v>780251</v>
      </c>
      <c r="D55" s="10">
        <v>1689693</v>
      </c>
      <c r="E55" s="297">
        <v>-0.53822913393143013</v>
      </c>
      <c r="F55" s="57"/>
      <c r="G55" s="57"/>
      <c r="H55" s="10">
        <v>1689693</v>
      </c>
      <c r="I55" s="10">
        <v>1472521</v>
      </c>
      <c r="J55" s="10">
        <v>1120736</v>
      </c>
      <c r="K55" s="10">
        <v>855436</v>
      </c>
      <c r="L55" s="214">
        <v>780251</v>
      </c>
    </row>
    <row r="56" spans="1:12">
      <c r="A56" s="12"/>
      <c r="B56" s="57" t="s">
        <v>65</v>
      </c>
      <c r="C56" s="144">
        <v>565475</v>
      </c>
      <c r="D56" s="10">
        <v>1231698</v>
      </c>
      <c r="E56" s="297">
        <v>-0.54089801233743984</v>
      </c>
      <c r="F56" s="57"/>
      <c r="G56" s="57"/>
      <c r="H56" s="10">
        <v>1231698</v>
      </c>
      <c r="I56" s="10">
        <v>1024226</v>
      </c>
      <c r="J56" s="10">
        <v>774856</v>
      </c>
      <c r="K56" s="10">
        <v>626292</v>
      </c>
      <c r="L56" s="214">
        <v>565475</v>
      </c>
    </row>
    <row r="57" spans="1:12">
      <c r="A57" s="12"/>
      <c r="B57" s="93" t="s">
        <v>66</v>
      </c>
      <c r="C57" s="178">
        <v>0.28523257259522899</v>
      </c>
      <c r="D57" s="78">
        <v>0.2414616146246685</v>
      </c>
      <c r="E57" s="188">
        <v>4.3770957970560493</v>
      </c>
      <c r="F57" s="93"/>
      <c r="G57" s="93"/>
      <c r="H57" s="78">
        <v>0.2414616146246685</v>
      </c>
      <c r="I57" s="78">
        <v>0.28092842139432989</v>
      </c>
      <c r="J57" s="78">
        <v>0.35034120435142618</v>
      </c>
      <c r="K57" s="78">
        <v>0.29047994239194985</v>
      </c>
      <c r="L57" s="239">
        <v>0.28523257259522899</v>
      </c>
    </row>
    <row r="58" spans="1:12">
      <c r="A58" s="12"/>
      <c r="B58" s="93" t="s">
        <v>67</v>
      </c>
      <c r="C58" s="178">
        <v>4.1798487996816833E-2</v>
      </c>
      <c r="D58" s="78">
        <v>5.4545026459408071E-2</v>
      </c>
      <c r="E58" s="188">
        <v>-1.2746538462591237</v>
      </c>
      <c r="F58" s="93"/>
      <c r="G58" s="93"/>
      <c r="H58" s="78">
        <v>5.4545026459408071E-2</v>
      </c>
      <c r="I58" s="78">
        <v>6.9095102057553703E-2</v>
      </c>
      <c r="J58" s="78">
        <v>8.3219333656834302E-2</v>
      </c>
      <c r="K58" s="78">
        <v>5.7570590076194493E-2</v>
      </c>
      <c r="L58" s="239">
        <v>4.1798487996816833E-2</v>
      </c>
    </row>
    <row r="59" spans="1:12">
      <c r="A59" s="12"/>
      <c r="B59" s="93"/>
      <c r="C59" s="78"/>
      <c r="D59" s="78"/>
      <c r="E59" s="188"/>
      <c r="F59" s="93"/>
      <c r="G59" s="93"/>
      <c r="H59" s="78"/>
      <c r="I59" s="78"/>
      <c r="J59" s="78"/>
      <c r="K59" s="78"/>
      <c r="L59" s="78"/>
    </row>
  </sheetData>
  <phoneticPr fontId="8" type="noConversion"/>
  <printOptions horizontalCentered="1" verticalCentered="1"/>
  <pageMargins left="0" right="0" top="0" bottom="0" header="0" footer="0"/>
  <pageSetup paperSize="9" scale="85" orientation="landscape" r:id="rId1"/>
  <headerFooter scaleWithDoc="0" alignWithMargins="0">
    <oddFooter>&amp;R&amp;"UniCredit,Normale"&amp;6&amp;K03-049&amp;P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00B050"/>
    <pageSetUpPr fitToPage="1"/>
  </sheetPr>
  <dimension ref="A1:J40"/>
  <sheetViews>
    <sheetView showGridLines="0" topLeftCell="A21" zoomScaleNormal="100" zoomScaleSheetLayoutView="85" workbookViewId="0">
      <selection activeCell="J40" sqref="J40"/>
    </sheetView>
  </sheetViews>
  <sheetFormatPr defaultColWidth="9.125" defaultRowHeight="11.55"/>
  <cols>
    <col min="1" max="1" width="1.5" style="23" customWidth="1"/>
    <col min="2" max="2" width="50.625" style="23" customWidth="1"/>
    <col min="3" max="8" width="12.625" style="23" customWidth="1"/>
    <col min="9" max="9" width="14.25" style="23" customWidth="1"/>
    <col min="10" max="10" width="10.5" style="23" customWidth="1"/>
    <col min="11" max="16384" width="9.125" style="23"/>
  </cols>
  <sheetData>
    <row r="1" spans="1:10" ht="14.95" customHeight="1" thickBot="1">
      <c r="J1" s="118"/>
    </row>
    <row r="2" spans="1:10">
      <c r="J2" s="75"/>
    </row>
    <row r="3" spans="1:10">
      <c r="J3" s="75"/>
    </row>
    <row r="4" spans="1:10">
      <c r="J4" s="75"/>
    </row>
    <row r="6" spans="1:10" ht="18.7" customHeight="1"/>
    <row r="7" spans="1:10" s="21" customFormat="1" ht="19.55" customHeight="1" thickBot="1">
      <c r="B7" s="121" t="s">
        <v>181</v>
      </c>
      <c r="C7" s="161"/>
      <c r="D7" s="161"/>
      <c r="E7" s="161"/>
      <c r="F7" s="171"/>
      <c r="G7" s="171"/>
      <c r="H7" s="171"/>
      <c r="I7" s="161"/>
    </row>
    <row r="8" spans="1:10" ht="13.6" customHeight="1">
      <c r="B8" s="25"/>
      <c r="C8" s="367"/>
      <c r="D8" s="367"/>
      <c r="E8" s="367"/>
      <c r="F8" s="367"/>
      <c r="G8" s="367"/>
      <c r="H8" s="25"/>
      <c r="I8" s="25"/>
      <c r="J8" s="286"/>
    </row>
    <row r="9" spans="1:10">
      <c r="B9" s="25"/>
      <c r="C9" s="285"/>
      <c r="D9" s="285"/>
      <c r="E9" s="285"/>
      <c r="F9" s="285"/>
      <c r="G9" s="285"/>
    </row>
    <row r="10" spans="1:10" s="99" customFormat="1" ht="15.8" customHeight="1">
      <c r="A10" s="25"/>
      <c r="B10" s="22"/>
      <c r="C10" s="129" t="s">
        <v>216</v>
      </c>
      <c r="D10" s="130"/>
      <c r="E10" s="130"/>
      <c r="F10" s="130"/>
      <c r="G10" s="129" t="s">
        <v>217</v>
      </c>
      <c r="H10" s="129" t="s">
        <v>5</v>
      </c>
      <c r="I10" s="129"/>
      <c r="J10" s="25"/>
    </row>
    <row r="11" spans="1:10" s="100" customFormat="1" ht="18.350000000000001" thickBot="1">
      <c r="A11" s="23"/>
      <c r="B11" s="122" t="s">
        <v>215</v>
      </c>
      <c r="C11" s="132" t="s">
        <v>76</v>
      </c>
      <c r="D11" s="132" t="s">
        <v>77</v>
      </c>
      <c r="E11" s="132" t="s">
        <v>78</v>
      </c>
      <c r="F11" s="192" t="s">
        <v>79</v>
      </c>
      <c r="G11" s="241" t="s">
        <v>76</v>
      </c>
      <c r="H11" s="192" t="s">
        <v>0</v>
      </c>
      <c r="I11" s="132" t="s">
        <v>1</v>
      </c>
      <c r="J11" s="25"/>
    </row>
    <row r="12" spans="1:10" s="74" customFormat="1">
      <c r="A12" s="23"/>
      <c r="G12" s="231"/>
      <c r="H12" s="199"/>
    </row>
    <row r="13" spans="1:10" s="100" customFormat="1">
      <c r="A13" s="23"/>
      <c r="B13" s="21" t="s">
        <v>191</v>
      </c>
      <c r="C13" s="48">
        <v>46288.222484615551</v>
      </c>
      <c r="D13" s="48">
        <v>46096.307153831876</v>
      </c>
      <c r="E13" s="48">
        <v>43028.284481346316</v>
      </c>
      <c r="F13" s="48">
        <v>43699.911743367607</v>
      </c>
      <c r="G13" s="222">
        <v>42429.713486580171</v>
      </c>
      <c r="H13" s="311">
        <v>-2.90663803681529</v>
      </c>
      <c r="I13" s="311">
        <v>-8.3358331578141769</v>
      </c>
      <c r="J13" s="25"/>
    </row>
    <row r="14" spans="1:10" s="100" customFormat="1" ht="12.9">
      <c r="A14" s="23"/>
      <c r="B14" s="21" t="s">
        <v>192</v>
      </c>
      <c r="C14" s="48">
        <v>52238.15515629766</v>
      </c>
      <c r="D14" s="48">
        <v>51055.877717067517</v>
      </c>
      <c r="E14" s="48">
        <v>47984.802451865871</v>
      </c>
      <c r="F14" s="48">
        <v>48656.311206862272</v>
      </c>
      <c r="G14" s="222">
        <v>48379.111148315198</v>
      </c>
      <c r="H14" s="311">
        <v>-0.56971038632287474</v>
      </c>
      <c r="I14" s="311">
        <v>-7.3874048507955976</v>
      </c>
      <c r="J14" s="25"/>
    </row>
    <row r="15" spans="1:10" s="100" customFormat="1" ht="12.9">
      <c r="A15" s="23"/>
      <c r="B15" s="21" t="s">
        <v>193</v>
      </c>
      <c r="C15" s="48">
        <v>59482.062440702524</v>
      </c>
      <c r="D15" s="48">
        <v>58593.741227554601</v>
      </c>
      <c r="E15" s="48">
        <v>55647.184031021025</v>
      </c>
      <c r="F15" s="48">
        <v>56304.468504238146</v>
      </c>
      <c r="G15" s="222">
        <v>56166.929545646264</v>
      </c>
      <c r="H15" s="311">
        <v>-0.24427716351062001</v>
      </c>
      <c r="I15" s="311">
        <v>-5.5733321257330442</v>
      </c>
      <c r="J15" s="25"/>
    </row>
    <row r="16" spans="1:10" s="100" customFormat="1" ht="12.9">
      <c r="A16" s="23"/>
      <c r="B16" s="323" t="s">
        <v>194</v>
      </c>
      <c r="C16" s="268">
        <v>287020893.5</v>
      </c>
      <c r="D16" s="268">
        <v>287742572</v>
      </c>
      <c r="E16" s="268">
        <v>291467070</v>
      </c>
      <c r="F16" s="268">
        <v>296326812</v>
      </c>
      <c r="G16" s="271">
        <v>298933777.5</v>
      </c>
      <c r="H16" s="311">
        <v>0.87976024930205288</v>
      </c>
      <c r="I16" s="287">
        <v>4.1505285049919127</v>
      </c>
      <c r="J16" s="25"/>
    </row>
    <row r="17" spans="1:10" s="100" customFormat="1">
      <c r="A17" s="23"/>
      <c r="B17" s="324" t="s">
        <v>34</v>
      </c>
      <c r="C17" s="270">
        <v>229476156</v>
      </c>
      <c r="D17" s="270">
        <v>230702497</v>
      </c>
      <c r="E17" s="270">
        <v>233869545</v>
      </c>
      <c r="F17" s="270">
        <v>235249637</v>
      </c>
      <c r="G17" s="338">
        <v>237290615</v>
      </c>
      <c r="H17" s="312">
        <v>0.86757965964470163</v>
      </c>
      <c r="I17" s="313">
        <v>3.4053468282778887</v>
      </c>
      <c r="J17" s="25"/>
    </row>
    <row r="18" spans="1:10" s="99" customFormat="1">
      <c r="A18" s="25"/>
      <c r="B18" s="324" t="s">
        <v>35</v>
      </c>
      <c r="C18" s="270">
        <v>10242125</v>
      </c>
      <c r="D18" s="270">
        <v>9737525</v>
      </c>
      <c r="E18" s="270">
        <v>10294887.5</v>
      </c>
      <c r="F18" s="270">
        <v>10786487.5</v>
      </c>
      <c r="G18" s="338">
        <v>11514487.5</v>
      </c>
      <c r="H18" s="312">
        <v>6.7491850335894776</v>
      </c>
      <c r="I18" s="313">
        <v>12.422837057739478</v>
      </c>
      <c r="J18" s="25"/>
    </row>
    <row r="19" spans="1:10" s="100" customFormat="1">
      <c r="A19" s="23"/>
      <c r="B19" s="324" t="s">
        <v>36</v>
      </c>
      <c r="C19" s="270">
        <v>47302612.5</v>
      </c>
      <c r="D19" s="270">
        <v>47302550</v>
      </c>
      <c r="E19" s="270">
        <v>47302637.5</v>
      </c>
      <c r="F19" s="270">
        <v>50290687.5</v>
      </c>
      <c r="G19" s="338">
        <v>50128675</v>
      </c>
      <c r="H19" s="312">
        <v>-0.32215208829666775</v>
      </c>
      <c r="I19" s="313">
        <v>5.9744321732758454</v>
      </c>
      <c r="J19" s="25"/>
    </row>
    <row r="20" spans="1:10" s="100" customFormat="1" ht="16.5" customHeight="1">
      <c r="A20" s="23"/>
      <c r="B20" s="21"/>
      <c r="C20" s="60"/>
      <c r="D20" s="60"/>
      <c r="E20" s="60"/>
      <c r="F20" s="60"/>
      <c r="G20" s="339"/>
      <c r="H20" s="292"/>
      <c r="I20" s="60"/>
      <c r="J20" s="25"/>
    </row>
    <row r="21" spans="1:10" s="21" customFormat="1" ht="14.3" customHeight="1">
      <c r="C21" s="326"/>
      <c r="D21" s="326"/>
      <c r="E21" s="326"/>
      <c r="F21" s="172"/>
      <c r="G21" s="245"/>
      <c r="H21" s="194"/>
      <c r="I21" s="326"/>
      <c r="J21" s="22"/>
    </row>
    <row r="22" spans="1:10" s="99" customFormat="1" ht="17.7">
      <c r="A22" s="25"/>
      <c r="B22" s="21"/>
      <c r="C22" s="129" t="s">
        <v>216</v>
      </c>
      <c r="D22" s="130"/>
      <c r="E22" s="130"/>
      <c r="F22" s="130"/>
      <c r="G22" s="242" t="s">
        <v>217</v>
      </c>
      <c r="H22" s="307" t="s">
        <v>4</v>
      </c>
      <c r="I22" s="129"/>
      <c r="J22" s="25"/>
    </row>
    <row r="23" spans="1:10" s="100" customFormat="1" ht="18.350000000000001" thickBot="1">
      <c r="A23" s="23"/>
      <c r="B23" s="122" t="s">
        <v>122</v>
      </c>
      <c r="C23" s="132" t="s">
        <v>76</v>
      </c>
      <c r="D23" s="132" t="s">
        <v>77</v>
      </c>
      <c r="E23" s="132" t="s">
        <v>78</v>
      </c>
      <c r="F23" s="327" t="s">
        <v>79</v>
      </c>
      <c r="G23" s="340" t="s">
        <v>76</v>
      </c>
      <c r="H23" s="192" t="s">
        <v>0</v>
      </c>
      <c r="I23" s="132" t="s">
        <v>1</v>
      </c>
      <c r="J23" s="25"/>
    </row>
    <row r="24" spans="1:10" s="74" customFormat="1">
      <c r="A24" s="23"/>
      <c r="G24" s="231"/>
      <c r="H24" s="199"/>
    </row>
    <row r="25" spans="1:10" s="101" customFormat="1" ht="12.9">
      <c r="A25" s="21"/>
      <c r="B25" s="21" t="s">
        <v>195</v>
      </c>
      <c r="C25" s="315">
        <v>0.16127127393628565</v>
      </c>
      <c r="D25" s="315">
        <v>0.1601998385033874</v>
      </c>
      <c r="E25" s="315">
        <v>0.14762658875637374</v>
      </c>
      <c r="F25" s="315">
        <v>0.14747196842122987</v>
      </c>
      <c r="G25" s="341">
        <v>0.14193682258284199</v>
      </c>
      <c r="H25" s="333">
        <v>-55.351458383878779</v>
      </c>
      <c r="I25" s="333">
        <v>-193.34451353443666</v>
      </c>
      <c r="J25" s="25"/>
    </row>
    <row r="26" spans="1:10" s="101" customFormat="1" ht="12.9">
      <c r="A26" s="21"/>
      <c r="B26" s="21" t="s">
        <v>196</v>
      </c>
      <c r="C26" s="315">
        <v>0.18200123871547372</v>
      </c>
      <c r="D26" s="315">
        <v>0.17743597849666354</v>
      </c>
      <c r="E26" s="315">
        <v>0.16463200389010235</v>
      </c>
      <c r="F26" s="315">
        <v>0.16419808881835904</v>
      </c>
      <c r="G26" s="341">
        <v>0.16183888015048362</v>
      </c>
      <c r="H26" s="333">
        <v>-23.592086678754232</v>
      </c>
      <c r="I26" s="333">
        <v>-201.623585649901</v>
      </c>
      <c r="J26" s="25"/>
    </row>
    <row r="27" spans="1:10" s="101" customFormat="1" ht="12.9">
      <c r="A27" s="21"/>
      <c r="B27" s="21" t="s">
        <v>197</v>
      </c>
      <c r="C27" s="315">
        <v>0.20723949789512983</v>
      </c>
      <c r="D27" s="315">
        <v>0.20363253504534198</v>
      </c>
      <c r="E27" s="315">
        <v>0.19092101977617001</v>
      </c>
      <c r="F27" s="315">
        <v>0.19000795356277458</v>
      </c>
      <c r="G27" s="341">
        <v>0.18789086370957564</v>
      </c>
      <c r="H27" s="333">
        <v>-21.170898531989447</v>
      </c>
      <c r="I27" s="333">
        <v>-193.48634185554187</v>
      </c>
      <c r="J27" s="25"/>
    </row>
    <row r="28" spans="1:10" s="100" customFormat="1" ht="12.9">
      <c r="A28" s="23"/>
      <c r="B28" s="21" t="s">
        <v>198</v>
      </c>
      <c r="C28" s="56">
        <v>5.8070771936285681E-2</v>
      </c>
      <c r="D28" s="56">
        <v>5.4055952496663534E-2</v>
      </c>
      <c r="E28" s="56">
        <v>4.1030301890102386E-2</v>
      </c>
      <c r="F28" s="56">
        <v>4.0461926818359042E-2</v>
      </c>
      <c r="G28" s="236">
        <v>3.9914488884366023E-2</v>
      </c>
      <c r="H28" s="333">
        <v>-5.4743793399301968</v>
      </c>
      <c r="I28" s="333">
        <v>-181.56283051919658</v>
      </c>
      <c r="J28" s="23"/>
    </row>
    <row r="29" spans="1:10" s="100" customFormat="1" ht="8.35" customHeight="1">
      <c r="A29" s="23"/>
      <c r="B29" s="22"/>
      <c r="C29" s="56"/>
      <c r="D29" s="56"/>
      <c r="E29" s="56"/>
      <c r="F29" s="56"/>
      <c r="G29" s="236"/>
      <c r="H29" s="288"/>
      <c r="I29" s="288"/>
      <c r="J29" s="23"/>
    </row>
    <row r="30" spans="1:10" s="100" customFormat="1" ht="8.35" customHeight="1">
      <c r="A30" s="23"/>
      <c r="B30" s="22"/>
      <c r="C30" s="56"/>
      <c r="D30" s="56"/>
      <c r="E30" s="56"/>
      <c r="F30" s="56"/>
      <c r="G30" s="236"/>
      <c r="H30" s="288"/>
      <c r="I30" s="288"/>
      <c r="J30" s="23"/>
    </row>
    <row r="31" spans="1:10" s="100" customFormat="1" ht="14.3" customHeight="1">
      <c r="A31" s="23"/>
      <c r="B31" s="23"/>
      <c r="C31" s="23"/>
      <c r="D31" s="23"/>
      <c r="E31" s="23"/>
      <c r="F31" s="23"/>
      <c r="G31" s="342"/>
      <c r="H31" s="37"/>
      <c r="I31" s="37"/>
      <c r="J31" s="23"/>
    </row>
    <row r="32" spans="1:10" s="102" customFormat="1" ht="78.150000000000006" customHeight="1">
      <c r="A32" s="25"/>
      <c r="B32" s="368" t="s">
        <v>210</v>
      </c>
      <c r="C32" s="369"/>
      <c r="D32" s="369"/>
      <c r="E32" s="369"/>
      <c r="F32" s="369"/>
      <c r="G32" s="369"/>
      <c r="H32" s="58"/>
      <c r="I32" s="58"/>
      <c r="J32" s="25"/>
    </row>
    <row r="33" spans="1:10" s="35" customFormat="1" ht="139.25" customHeight="1">
      <c r="A33" s="23"/>
      <c r="B33" s="368" t="s">
        <v>189</v>
      </c>
      <c r="C33" s="368"/>
      <c r="D33" s="368"/>
      <c r="E33" s="368"/>
      <c r="F33" s="368"/>
      <c r="G33" s="368"/>
      <c r="H33" s="58"/>
      <c r="I33" s="58"/>
      <c r="J33" s="23"/>
    </row>
    <row r="34" spans="1:10" s="99" customFormat="1">
      <c r="A34" s="25"/>
      <c r="B34" s="22"/>
      <c r="C34" s="59"/>
      <c r="D34" s="59"/>
      <c r="E34" s="59"/>
      <c r="F34" s="59"/>
      <c r="G34" s="59"/>
      <c r="H34" s="11"/>
      <c r="I34" s="11"/>
      <c r="J34" s="25"/>
    </row>
    <row r="35" spans="1:10" s="100" customFormat="1" ht="19.55" customHeight="1">
      <c r="A35" s="23"/>
      <c r="B35" s="21"/>
      <c r="C35" s="60"/>
      <c r="D35" s="60"/>
      <c r="E35" s="60"/>
      <c r="F35" s="60"/>
      <c r="G35" s="60"/>
      <c r="H35" s="37"/>
      <c r="I35" s="37"/>
      <c r="J35" s="23"/>
    </row>
    <row r="36" spans="1:10" s="100" customFormat="1" ht="19.55" customHeight="1">
      <c r="A36" s="23"/>
      <c r="B36" s="21"/>
      <c r="C36" s="60"/>
      <c r="D36" s="60"/>
      <c r="E36" s="60"/>
      <c r="F36" s="60"/>
      <c r="G36" s="60"/>
      <c r="H36" s="37"/>
      <c r="I36" s="37"/>
      <c r="J36" s="23"/>
    </row>
    <row r="37" spans="1:10" s="99" customFormat="1" ht="18" customHeight="1">
      <c r="A37" s="25"/>
      <c r="B37" s="22"/>
      <c r="C37" s="59"/>
      <c r="D37" s="59"/>
      <c r="E37" s="59"/>
      <c r="F37" s="59"/>
      <c r="G37" s="61"/>
      <c r="H37" s="11"/>
      <c r="I37" s="11"/>
      <c r="J37" s="25"/>
    </row>
    <row r="38" spans="1:10" s="99" customFormat="1" ht="18" customHeight="1">
      <c r="A38" s="25"/>
      <c r="B38" s="103"/>
      <c r="C38" s="104"/>
      <c r="D38" s="104"/>
      <c r="E38" s="104"/>
      <c r="F38" s="104"/>
      <c r="G38" s="104"/>
      <c r="H38" s="11"/>
      <c r="I38" s="11"/>
      <c r="J38" s="25"/>
    </row>
    <row r="39" spans="1:10" ht="19.55" customHeight="1">
      <c r="A39" s="22"/>
      <c r="B39" s="22"/>
      <c r="C39" s="62"/>
      <c r="D39" s="62"/>
      <c r="E39" s="62"/>
      <c r="F39" s="62"/>
      <c r="G39" s="62"/>
      <c r="H39" s="11"/>
      <c r="I39" s="63"/>
    </row>
    <row r="40" spans="1:10" ht="19.55" customHeight="1">
      <c r="A40" s="22"/>
      <c r="B40" s="22"/>
      <c r="C40" s="62"/>
      <c r="D40" s="62"/>
      <c r="E40" s="62"/>
      <c r="F40" s="62"/>
      <c r="G40" s="62"/>
      <c r="H40" s="11"/>
      <c r="I40" s="63"/>
    </row>
  </sheetData>
  <mergeCells count="3">
    <mergeCell ref="C8:G8"/>
    <mergeCell ref="B32:G32"/>
    <mergeCell ref="B33:G33"/>
  </mergeCells>
  <printOptions horizontalCentered="1" verticalCentered="1"/>
  <pageMargins left="0" right="0" top="0" bottom="0" header="0" footer="0"/>
  <pageSetup paperSize="9" scale="95" orientation="landscape" r:id="rId1"/>
  <headerFooter scaleWithDoc="0" alignWithMargins="0">
    <oddFooter>&amp;R&amp;"UniCredit,Normale"&amp;6&amp;K03-049&amp;P</oddFooter>
  </headerFooter>
  <drawing r:id="rId2"/>
  <extLst>
    <ext xmlns:x14="http://schemas.microsoft.com/office/spreadsheetml/2009/9/main" uri="{78C0D931-6437-407d-A8EE-F0AAD7539E65}">
      <x14:conditionalFormattings>
        <x14:conditionalFormatting xmlns:xm="http://schemas.microsoft.com/office/excel/2006/main">
          <x14:cfRule type="iconSet" priority="389" id="{3DAA0008-73F5-4264-B336-1D9A562AC3AD}">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J1:J4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28</vt:i4>
      </vt:variant>
    </vt:vector>
  </HeadingPairs>
  <TitlesOfParts>
    <vt:vector size="54" baseType="lpstr">
      <vt:lpstr>FRONTPAGE</vt:lpstr>
      <vt:lpstr>Index</vt:lpstr>
      <vt:lpstr>Income Statement</vt:lpstr>
      <vt:lpstr>Balance Sheet</vt:lpstr>
      <vt:lpstr>Group Shareholder's Equity &amp; TE</vt:lpstr>
      <vt:lpstr>Group Shares</vt:lpstr>
      <vt:lpstr>Asset Quality Group</vt:lpstr>
      <vt:lpstr>Asset Quality - by Division</vt:lpstr>
      <vt:lpstr>Capital Position</vt:lpstr>
      <vt:lpstr>Italy</vt:lpstr>
      <vt:lpstr>Germany</vt:lpstr>
      <vt:lpstr>Austria</vt:lpstr>
      <vt:lpstr>CEE</vt:lpstr>
      <vt:lpstr>Czech Republic_&amp;_Slovakia</vt:lpstr>
      <vt:lpstr>Hungary</vt:lpstr>
      <vt:lpstr>Slovenia</vt:lpstr>
      <vt:lpstr>Croatia</vt:lpstr>
      <vt:lpstr>Romania</vt:lpstr>
      <vt:lpstr>Bulgaria</vt:lpstr>
      <vt:lpstr>Bosnia</vt:lpstr>
      <vt:lpstr>Serbia</vt:lpstr>
      <vt:lpstr>Russia</vt:lpstr>
      <vt:lpstr>GCC</vt:lpstr>
      <vt:lpstr>Group Fees</vt:lpstr>
      <vt:lpstr>Branches</vt:lpstr>
      <vt:lpstr>Notes</vt:lpstr>
      <vt:lpstr>'Asset Quality - by Division'!Print_Area</vt:lpstr>
      <vt:lpstr>'Asset Quality Group'!Print_Area</vt:lpstr>
      <vt:lpstr>Austria!Print_Area</vt:lpstr>
      <vt:lpstr>'Balance Sheet'!Print_Area</vt:lpstr>
      <vt:lpstr>Bosnia!Print_Area</vt:lpstr>
      <vt:lpstr>Branches!Print_Area</vt:lpstr>
      <vt:lpstr>Bulgaria!Print_Area</vt:lpstr>
      <vt:lpstr>'Capital Position'!Print_Area</vt:lpstr>
      <vt:lpstr>CEE!Print_Area</vt:lpstr>
      <vt:lpstr>Croatia!Print_Area</vt:lpstr>
      <vt:lpstr>'Czech Republic_&amp;_Slovakia'!Print_Area</vt:lpstr>
      <vt:lpstr>FRONTPAGE!Print_Area</vt:lpstr>
      <vt:lpstr>GCC!Print_Area</vt:lpstr>
      <vt:lpstr>Germany!Print_Area</vt:lpstr>
      <vt:lpstr>'Group Fees'!Print_Area</vt:lpstr>
      <vt:lpstr>'Group Shareholder''s Equity &amp; TE'!Print_Area</vt:lpstr>
      <vt:lpstr>'Group Shares'!Print_Area</vt:lpstr>
      <vt:lpstr>Hungary!Print_Area</vt:lpstr>
      <vt:lpstr>'Income Statement'!Print_Area</vt:lpstr>
      <vt:lpstr>Index!Print_Area</vt:lpstr>
      <vt:lpstr>Italy!Print_Area</vt:lpstr>
      <vt:lpstr>Notes!Print_Area</vt:lpstr>
      <vt:lpstr>Romania!Print_Area</vt:lpstr>
      <vt:lpstr>Russia!Print_Area</vt:lpstr>
      <vt:lpstr>Serbia!Print_Area</vt:lpstr>
      <vt:lpstr>Slovenia!Print_Area</vt:lpstr>
      <vt:lpstr>Quarter</vt:lpstr>
      <vt:lpstr>YTD_TIME</vt:lpstr>
    </vt:vector>
  </TitlesOfParts>
  <Company>UniCredit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Divisional Database</dc:title>
  <dc:creator>Group Planning &amp; Control Conso;Riccardo.Grimaldi@unicredit.eu;Emiliano.Solimeno@unicredit.eu;FRANCESCO.MALARA@unicredit.eu</dc:creator>
  <cp:lastModifiedBy>Grimaldi Riccardo (UniCredit)</cp:lastModifiedBy>
  <cp:lastPrinted>2026-05-04T06:35:51Z</cp:lastPrinted>
  <dcterms:created xsi:type="dcterms:W3CDTF">2011-09-29T14:09:15Z</dcterms:created>
  <dcterms:modified xsi:type="dcterms:W3CDTF">2026-05-04T06:35:53Z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epartment">
    <vt:lpwstr>Group Consolidation and Reporting</vt:lpwstr>
  </property>
  <property fmtid="{D5CDD505-2E9C-101B-9397-08002B2CF9AE}" pid="3" name="Checked by">
    <vt:lpwstr>STEFAN PETROV YOSIFOV</vt:lpwstr>
  </property>
  <property fmtid="{D5CDD505-2E9C-101B-9397-08002B2CF9AE}" pid="4" name="MSIP_Label_75bc9dcc-2069-415b-b7d3-6eeeb07d3020_Enabled">
    <vt:lpwstr>true</vt:lpwstr>
  </property>
  <property fmtid="{D5CDD505-2E9C-101B-9397-08002B2CF9AE}" pid="5" name="MSIP_Label_75bc9dcc-2069-415b-b7d3-6eeeb07d3020_SetDate">
    <vt:lpwstr>2026-04-30T08:23:57Z</vt:lpwstr>
  </property>
  <property fmtid="{D5CDD505-2E9C-101B-9397-08002B2CF9AE}" pid="6" name="MSIP_Label_75bc9dcc-2069-415b-b7d3-6eeeb07d3020_Method">
    <vt:lpwstr>Privileged</vt:lpwstr>
  </property>
  <property fmtid="{D5CDD505-2E9C-101B-9397-08002B2CF9AE}" pid="7" name="MSIP_Label_75bc9dcc-2069-415b-b7d3-6eeeb07d3020_Name">
    <vt:lpwstr>Public - no visual markings</vt:lpwstr>
  </property>
  <property fmtid="{D5CDD505-2E9C-101B-9397-08002B2CF9AE}" pid="8" name="MSIP_Label_75bc9dcc-2069-415b-b7d3-6eeeb07d3020_SiteId">
    <vt:lpwstr>2cc49ce9-66a1-41ac-a96b-bdc54247696a</vt:lpwstr>
  </property>
  <property fmtid="{D5CDD505-2E9C-101B-9397-08002B2CF9AE}" pid="9" name="MSIP_Label_75bc9dcc-2069-415b-b7d3-6eeeb07d3020_ActionId">
    <vt:lpwstr>29378fa6-2718-4087-801c-fb95d6983118</vt:lpwstr>
  </property>
  <property fmtid="{D5CDD505-2E9C-101B-9397-08002B2CF9AE}" pid="10" name="MSIP_Label_75bc9dcc-2069-415b-b7d3-6eeeb07d3020_ContentBits">
    <vt:lpwstr>0</vt:lpwstr>
  </property>
  <property fmtid="{D5CDD505-2E9C-101B-9397-08002B2CF9AE}" pid="11" name="MSIP_Label_75bc9dcc-2069-415b-b7d3-6eeeb07d3020_Tag">
    <vt:lpwstr>10, 0, 1, 1</vt:lpwstr>
  </property>
</Properties>
</file>

<file path=userCustomization/customUI.xml><?xml version="1.0" encoding="utf-8"?>
<mso:customUI xmlns:mso="http://schemas.microsoft.com/office/2006/01/customui">
  <mso:ribbon>
    <mso:qat>
      <mso:documentControls>
        <mso:control idQ="mso:ObjectsSelect" visible="true"/>
      </mso:documentControls>
    </mso:qat>
  </mso:ribbon>
</mso:customUI>
</file>