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24226"/>
  <xr:revisionPtr revIDLastSave="0" documentId="13_ncr:1_{1A543B60-6929-4425-BC2C-B7FA68114E14}" xr6:coauthVersionLast="47" xr6:coauthVersionMax="47" xr10:uidLastSave="{00000000-0000-0000-0000-000000000000}"/>
  <bookViews>
    <workbookView xWindow="571" yWindow="14155" windowWidth="26300" windowHeight="14170" tabRatio="744" xr2:uid="{00000000-000D-0000-FFFF-FFFF00000000}"/>
  </bookViews>
  <sheets>
    <sheet name="FRONTPAGE" sheetId="983" r:id="rId1"/>
    <sheet name="Disclaimer on Recast" sheetId="1022" r:id="rId2"/>
    <sheet name="Index" sheetId="428" r:id="rId3"/>
    <sheet name="Income Statement" sheetId="901" r:id="rId4"/>
    <sheet name="Balance Sheet" sheetId="938" r:id="rId5"/>
    <sheet name="Group Shareholder's Equity &amp; TE" sheetId="988" r:id="rId6"/>
    <sheet name="Group Shares" sheetId="1020" r:id="rId7"/>
    <sheet name="Asset Quality Group" sheetId="1008" r:id="rId8"/>
    <sheet name="Asset Quality - by Division" sheetId="942" r:id="rId9"/>
    <sheet name="Capital Position" sheetId="1007" r:id="rId10"/>
    <sheet name="Italy" sheetId="903" r:id="rId11"/>
    <sheet name="Germany" sheetId="943" r:id="rId12"/>
    <sheet name="Austria" sheetId="967" r:id="rId13"/>
    <sheet name="CEE" sheetId="980" r:id="rId14"/>
    <sheet name="Czech Republic_&amp;_Slovakia" sheetId="974" r:id="rId15"/>
    <sheet name="Hungary" sheetId="975" r:id="rId16"/>
    <sheet name="Slovenia" sheetId="979" r:id="rId17"/>
    <sheet name="Croatia" sheetId="973" r:id="rId18"/>
    <sheet name="Romania" sheetId="976" r:id="rId19"/>
    <sheet name="Bulgaria" sheetId="972" r:id="rId20"/>
    <sheet name="Bosnia" sheetId="948" r:id="rId21"/>
    <sheet name="Serbia" sheetId="978" r:id="rId22"/>
    <sheet name="Russia" sheetId="977" r:id="rId23"/>
    <sheet name="GCC" sheetId="985" r:id="rId24"/>
    <sheet name="Group Fees" sheetId="1002" r:id="rId25"/>
    <sheet name="Branches" sheetId="1015" r:id="rId26"/>
  </sheets>
  <definedNames>
    <definedName name="_xlnm._FilterDatabase" localSheetId="25" hidden="1">Branches!#REF!</definedName>
    <definedName name="_xlnm._FilterDatabase" localSheetId="1" hidden="1">'Disclaimer on Recast'!#REF!</definedName>
    <definedName name="FF">#REF!</definedName>
    <definedName name="_xlnm.Print_Area" localSheetId="8">'Asset Quality - by Division'!$A$2:$L$63</definedName>
    <definedName name="_xlnm.Print_Area" localSheetId="7">'Asset Quality Group'!$A$2:$L$55</definedName>
    <definedName name="_xlnm.Print_Area" localSheetId="12">Austria!$A$2:$L$59</definedName>
    <definedName name="_xlnm.Print_Area" localSheetId="4">'Balance Sheet'!$A$2:$L$43</definedName>
    <definedName name="_xlnm.Print_Area" localSheetId="20">Bosnia!$A$2:$L$59</definedName>
    <definedName name="_xlnm.Print_Area" localSheetId="25">Branches!$A$2:$G$31</definedName>
    <definedName name="_xlnm.Print_Area" localSheetId="19">Bulgaria!$A$2:$L$59</definedName>
    <definedName name="_xlnm.Print_Area" localSheetId="9">'Capital Position'!$A$2:$I$34</definedName>
    <definedName name="_xlnm.Print_Area" localSheetId="13">CEE!$A$2:$L$59</definedName>
    <definedName name="_xlnm.Print_Area" localSheetId="17">Croatia!$A$2:$L$59</definedName>
    <definedName name="_xlnm.Print_Area" localSheetId="14">'Czech Republic_&amp;_Slovakia'!$A$2:$L$59</definedName>
    <definedName name="_xlnm.Print_Area" localSheetId="1">'Disclaimer on Recast'!$A$1:$K$17</definedName>
    <definedName name="_xlnm.Print_Area" localSheetId="0">FRONTPAGE!$A$1:$Y$58</definedName>
    <definedName name="_xlnm.Print_Area" localSheetId="23">GCC!$A$2:$L$59</definedName>
    <definedName name="_xlnm.Print_Area" localSheetId="11">Germany!$A$2:$L$59</definedName>
    <definedName name="_xlnm.Print_Area" localSheetId="24">'Group Fees'!$A$2:$L$23</definedName>
    <definedName name="_xlnm.Print_Area" localSheetId="5">'Group Shareholder''s Equity &amp; TE'!$A$2:$J$43</definedName>
    <definedName name="_xlnm.Print_Area" localSheetId="6">'Group Shares'!$A$2:$G$27</definedName>
    <definedName name="_xlnm.Print_Area" localSheetId="15">Hungary!$A$2:$L$59</definedName>
    <definedName name="_xlnm.Print_Area" localSheetId="3">'Income Statement'!$A$2:$L$82</definedName>
    <definedName name="_xlnm.Print_Area" localSheetId="2">Index!$B$1:$E$22</definedName>
    <definedName name="_xlnm.Print_Area" localSheetId="10">Italy!$A$2:$L$59</definedName>
    <definedName name="_xlnm.Print_Area" localSheetId="18">Romania!$A$2:$L$59</definedName>
    <definedName name="_xlnm.Print_Area" localSheetId="22">Russia!$A$2:$L$59</definedName>
    <definedName name="_xlnm.Print_Area" localSheetId="21">Serbia!$A$2:$L$59</definedName>
    <definedName name="_xlnm.Print_Area" localSheetId="16">Slovenia!$A$2:$L$59</definedName>
    <definedName name="Quarter">'Income Statement'!$A$1</definedName>
    <definedName name="tolerance">#REF!</definedName>
    <definedName name="tolerance_pp">#REF!</definedName>
    <definedName name="YTD_TIME">'Income Statement'!$C$1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428" l="1"/>
  <c r="E6" i="428" l="1"/>
  <c r="E7" i="428" s="1"/>
  <c r="E8" i="428" s="1"/>
  <c r="E9" i="428" s="1"/>
  <c r="E10" i="428" l="1"/>
  <c r="E13" i="428" l="1"/>
  <c r="E14" i="428" s="1"/>
  <c r="E15" i="428" s="1"/>
  <c r="E16" i="428" s="1"/>
  <c r="E18" i="428" l="1"/>
  <c r="E17" i="428"/>
  <c r="E19" i="428"/>
</calcChain>
</file>

<file path=xl/sharedStrings.xml><?xml version="1.0" encoding="utf-8"?>
<sst xmlns="http://schemas.openxmlformats.org/spreadsheetml/2006/main" count="1315" uniqueCount="255">
  <si>
    <t>q/q</t>
  </si>
  <si>
    <t>y/y</t>
  </si>
  <si>
    <t>Consolidated Balance Sheet</t>
  </si>
  <si>
    <t>Capital Position</t>
  </si>
  <si>
    <t>Delta</t>
  </si>
  <si>
    <t>Change %</t>
  </si>
  <si>
    <t>Net interest</t>
  </si>
  <si>
    <t>Recovery of expenses</t>
  </si>
  <si>
    <t>Amortisation &amp; depreciation</t>
  </si>
  <si>
    <t>Integration costs</t>
  </si>
  <si>
    <t>Net income from investments</t>
  </si>
  <si>
    <t>Minorities</t>
  </si>
  <si>
    <t>Goodwill impairment</t>
  </si>
  <si>
    <t>Cost  income ratio</t>
  </si>
  <si>
    <t>Branches</t>
  </si>
  <si>
    <t>Assets</t>
  </si>
  <si>
    <t>Cash and cash balances</t>
  </si>
  <si>
    <t>Financial assets held for trading</t>
  </si>
  <si>
    <t>Hedging instruments</t>
  </si>
  <si>
    <t>Property, plant and equipment</t>
  </si>
  <si>
    <t>Goodwill</t>
  </si>
  <si>
    <t>Other intangible assets</t>
  </si>
  <si>
    <t>Tax assets</t>
  </si>
  <si>
    <t>Non-current assets and disposal groups classified as held for sale</t>
  </si>
  <si>
    <t>Other assets</t>
  </si>
  <si>
    <t>Total assets</t>
  </si>
  <si>
    <t>Liabilities and shareholders' equity</t>
  </si>
  <si>
    <t>Financial liabilities held for trading</t>
  </si>
  <si>
    <t>Tax liabilities</t>
  </si>
  <si>
    <t>Liabilities included in disposal groups classified as held for sale</t>
  </si>
  <si>
    <t>Other liabilities</t>
  </si>
  <si>
    <t>- Capital and reserves</t>
  </si>
  <si>
    <t>Total liabilities and shareholders' equity</t>
  </si>
  <si>
    <t>Writedowns</t>
  </si>
  <si>
    <t>Credit Risk</t>
  </si>
  <si>
    <t>Market Risk</t>
  </si>
  <si>
    <t>Operational Risk</t>
  </si>
  <si>
    <t>Operating costs</t>
  </si>
  <si>
    <t>Other Charges &amp; Provisions</t>
  </si>
  <si>
    <t>o/w Systemic Charges</t>
  </si>
  <si>
    <t>GCC</t>
  </si>
  <si>
    <t>Asset Quality Group</t>
  </si>
  <si>
    <t>Asset Quality by Division</t>
  </si>
  <si>
    <t>LOANS TO CUSTOMERS</t>
  </si>
  <si>
    <t>FTEs (100%)</t>
  </si>
  <si>
    <t>Total RWA</t>
  </si>
  <si>
    <t>N.B. Managerial data presenting only geographical view of the Legal Entities operating in Croatia.</t>
  </si>
  <si>
    <t>Cost of Risk (LLP annualised on Avg Loans) in basis points</t>
  </si>
  <si>
    <t>Other financial assets</t>
  </si>
  <si>
    <t>Loans to banks</t>
  </si>
  <si>
    <t>Loans to customers</t>
  </si>
  <si>
    <t xml:space="preserve">Deposits from customers </t>
  </si>
  <si>
    <t>Debt securities issued</t>
  </si>
  <si>
    <t>Group Shareholders' Equity:</t>
  </si>
  <si>
    <t>Gross Bad Loans</t>
  </si>
  <si>
    <t>Net Bad Loans</t>
  </si>
  <si>
    <t>Coverage Ratio</t>
  </si>
  <si>
    <t>Gross Unlikely to pay</t>
  </si>
  <si>
    <t>Net Unlikely to pay</t>
  </si>
  <si>
    <t>Gross Past-due loans</t>
  </si>
  <si>
    <t>Net Past-due loans</t>
  </si>
  <si>
    <t>Gross Non Performing Exposures</t>
  </si>
  <si>
    <t>Net Non Performing Exposures</t>
  </si>
  <si>
    <t>NPE Coverage Ratio</t>
  </si>
  <si>
    <t>Gross Customer Loans</t>
  </si>
  <si>
    <t>Net Customer Loans</t>
  </si>
  <si>
    <t>Gross NPE Ratio</t>
  </si>
  <si>
    <t>Net NPE Ratio</t>
  </si>
  <si>
    <t>Gross Bad Loans ratio</t>
  </si>
  <si>
    <t>Net Bad Loans ratio</t>
  </si>
  <si>
    <t>Gross Unlikely to pay ratio</t>
  </si>
  <si>
    <t>Net Unlikely to pay ratio</t>
  </si>
  <si>
    <t>Gross Past-due loans ratio</t>
  </si>
  <si>
    <t>Net Past-due loans ratio</t>
  </si>
  <si>
    <t>Other financial liabilities</t>
  </si>
  <si>
    <t xml:space="preserve"> </t>
  </si>
  <si>
    <t>1Q</t>
  </si>
  <si>
    <t>2Q</t>
  </si>
  <si>
    <t>3Q</t>
  </si>
  <si>
    <t>4Q</t>
  </si>
  <si>
    <t>EoP number of outstanding shares</t>
  </si>
  <si>
    <t>EoP number of diluted shares</t>
  </si>
  <si>
    <t>o/w DGS</t>
  </si>
  <si>
    <t>o/w Bank levies</t>
  </si>
  <si>
    <t>o/w SRF</t>
  </si>
  <si>
    <t>Deposits from banks</t>
  </si>
  <si>
    <t>Customers Loans (excl. Repos)</t>
  </si>
  <si>
    <t>Customer Depos (excl. Repos)</t>
  </si>
  <si>
    <t>Customers Loans (excl. Repos and IC)</t>
  </si>
  <si>
    <t>Customer Depos (excl. Repos and IC)</t>
  </si>
  <si>
    <t>Consolidated Income Statements</t>
  </si>
  <si>
    <t>Division Italy</t>
  </si>
  <si>
    <t>Division Germany</t>
  </si>
  <si>
    <t>Italy</t>
  </si>
  <si>
    <t>Germany</t>
  </si>
  <si>
    <t>Consolidated Accounts</t>
  </si>
  <si>
    <t>Contribution of Divisions to Group Results</t>
  </si>
  <si>
    <t>Dividends</t>
  </si>
  <si>
    <t>Fees</t>
  </si>
  <si>
    <t>Trading income</t>
  </si>
  <si>
    <t>Other expenses/income</t>
  </si>
  <si>
    <t>Revenue</t>
  </si>
  <si>
    <t>HR Cost</t>
  </si>
  <si>
    <t>Non HR Cost</t>
  </si>
  <si>
    <t>Gross Operating Profit</t>
  </si>
  <si>
    <t>Profit (loss) Before Tax</t>
  </si>
  <si>
    <t>Net Profit (loss) for the period</t>
  </si>
  <si>
    <t>Net profit attributable to the Group before PPA</t>
  </si>
  <si>
    <t>Stated Net Profit</t>
  </si>
  <si>
    <t>Change (%)</t>
  </si>
  <si>
    <r>
      <t>Consolidated Income Statement,</t>
    </r>
    <r>
      <rPr>
        <sz val="14.4"/>
        <color rgb="FFC00000"/>
        <rFont val="UniCredit"/>
      </rPr>
      <t xml:space="preserve"> m</t>
    </r>
  </si>
  <si>
    <t>Income Statement Ratios</t>
  </si>
  <si>
    <r>
      <t>Cost income ratio,</t>
    </r>
    <r>
      <rPr>
        <sz val="9"/>
        <rFont val="UniCredit"/>
      </rPr>
      <t xml:space="preserve"> %</t>
    </r>
  </si>
  <si>
    <r>
      <t>Cost of Risk</t>
    </r>
    <r>
      <rPr>
        <sz val="9"/>
        <rFont val="UniCredit"/>
      </rPr>
      <t>, bps</t>
    </r>
  </si>
  <si>
    <r>
      <t>Tax rate</t>
    </r>
    <r>
      <rPr>
        <sz val="9"/>
        <rFont val="UniCredit"/>
      </rPr>
      <t>, %</t>
    </r>
  </si>
  <si>
    <r>
      <t>Volumes,</t>
    </r>
    <r>
      <rPr>
        <sz val="14.4"/>
        <color rgb="FFC00000"/>
        <rFont val="UniCredit"/>
      </rPr>
      <t xml:space="preserve"> bn</t>
    </r>
  </si>
  <si>
    <t>o/w AuC</t>
  </si>
  <si>
    <r>
      <t>Other Figures,</t>
    </r>
    <r>
      <rPr>
        <sz val="18"/>
        <color rgb="FFC00000"/>
        <rFont val="UniCredit"/>
      </rPr>
      <t xml:space="preserve"> units / % </t>
    </r>
  </si>
  <si>
    <r>
      <t>Shareholders’ Equity attributable to the Group &amp; Shares</t>
    </r>
    <r>
      <rPr>
        <sz val="15.3"/>
        <color rgb="FFC00000"/>
        <rFont val="UniCredit"/>
      </rPr>
      <t>, m</t>
    </r>
  </si>
  <si>
    <t>Average &amp; EoP YtD number of outstanding and diluted shares</t>
  </si>
  <si>
    <t>Ch. Const FX (%)</t>
  </si>
  <si>
    <t>Asset Quality - Ratios (%)</t>
  </si>
  <si>
    <t>Gross Performing loans</t>
  </si>
  <si>
    <t>Net Performing Loans</t>
  </si>
  <si>
    <t>Capital Ratios</t>
  </si>
  <si>
    <r>
      <t>Income Statement</t>
    </r>
    <r>
      <rPr>
        <sz val="12.6"/>
        <color rgb="FFC00000"/>
        <rFont val="UniCredit"/>
      </rPr>
      <t>, m</t>
    </r>
  </si>
  <si>
    <t>Group Shares</t>
  </si>
  <si>
    <t>Group Fees</t>
  </si>
  <si>
    <t xml:space="preserve">Net profit (loss) of disc. operat. </t>
  </si>
  <si>
    <t>Group Shareholder's Equity &amp; Tangible Equity</t>
  </si>
  <si>
    <t>Russia</t>
  </si>
  <si>
    <r>
      <t>Asset Quality - Group</t>
    </r>
    <r>
      <rPr>
        <sz val="15.3"/>
        <color rgb="FFC00000"/>
        <rFont val="UniCredit"/>
      </rPr>
      <t>, m</t>
    </r>
  </si>
  <si>
    <t>Balance Sheet, bn</t>
  </si>
  <si>
    <r>
      <t>Tangible Equity</t>
    </r>
    <r>
      <rPr>
        <sz val="11"/>
        <color rgb="FFC00000"/>
        <rFont val="UniCredit"/>
      </rPr>
      <t>, EoP &amp; AVG</t>
    </r>
    <r>
      <rPr>
        <b/>
        <sz val="18"/>
        <color rgb="FFC00000"/>
        <rFont val="UniCredit"/>
      </rPr>
      <t xml:space="preserve"> </t>
    </r>
    <r>
      <rPr>
        <sz val="14"/>
        <color rgb="FFC00000"/>
        <rFont val="UniCredit"/>
      </rPr>
      <t>, m</t>
    </r>
  </si>
  <si>
    <t>Loan Loss Provisions (LLPs)</t>
  </si>
  <si>
    <t>Purchase Price Allocation (PPA)</t>
  </si>
  <si>
    <t>- Stated Net profit (loss)</t>
  </si>
  <si>
    <t>Net Operating Profit</t>
  </si>
  <si>
    <t>Income taxes</t>
  </si>
  <si>
    <t>n.m.</t>
  </si>
  <si>
    <t>(*) Shift from Trading Income to Fees of the client hedging markup (commercial margin between final price to the client and the offer price, the latter being quoted by the trader and containing bid/offer, market risk hedging costs and day one XVA) for: FX spot operations, plain vanilla derivatives on FX, Fixed Income and Equity, Commodities derivatives.</t>
  </si>
  <si>
    <t>Stated Net Profit*</t>
  </si>
  <si>
    <t>DTAs from tax loss carry forward sustainability test**</t>
  </si>
  <si>
    <t>Net Profit***</t>
  </si>
  <si>
    <r>
      <t>Retail</t>
    </r>
    <r>
      <rPr>
        <vertAlign val="superscript"/>
        <sz val="9"/>
        <rFont val="UniCredit"/>
      </rPr>
      <t>1</t>
    </r>
  </si>
  <si>
    <r>
      <t>Corporate</t>
    </r>
    <r>
      <rPr>
        <vertAlign val="superscript"/>
        <sz val="9"/>
        <rFont val="UniCredit"/>
      </rPr>
      <t>2</t>
    </r>
  </si>
  <si>
    <r>
      <t>Central Functions</t>
    </r>
    <r>
      <rPr>
        <vertAlign val="superscript"/>
        <sz val="9"/>
        <rFont val="UniCredit"/>
      </rPr>
      <t>3</t>
    </r>
  </si>
  <si>
    <r>
      <t>Total Financial Asset</t>
    </r>
    <r>
      <rPr>
        <b/>
        <vertAlign val="superscript"/>
        <sz val="8"/>
        <rFont val="UniCredit"/>
      </rPr>
      <t>4</t>
    </r>
  </si>
  <si>
    <t>(1) Retail: includes Individuals (mass market, affluent, Private and Wealth) and micro-business</t>
  </si>
  <si>
    <t>(2) Corporate: includes SME, Large and most of Financial Institutions</t>
  </si>
  <si>
    <t>(3) Central Functions: includes relationships with counterparties classified Accounting wise as “Customers” held by Treasury or by Corporate Centres for liquidity management purpose</t>
  </si>
  <si>
    <t>(4) Refers to Group commercial Total Financial Assets. Non-commercial elements, i.e. Large Corporates and Central Functions are excluded. Numbers are managerial figures</t>
  </si>
  <si>
    <t>Cashes Coupons</t>
  </si>
  <si>
    <t>AT1 Coupons</t>
  </si>
  <si>
    <t>Net Profit after AT1 / Cashes****</t>
  </si>
  <si>
    <t>o/w Sight Deposits</t>
  </si>
  <si>
    <t>o/w non Sight Deposits</t>
  </si>
  <si>
    <t>(*) Stated Net profit: means accounting net profit | (**) Reversal of the impact booked in the Income Tax line where applicable | (***) Net Profit means Stated net profit adjusted for impacts from DTAs tax loss carry forward resulting from sustainability test | (****) Net Profit after AT1/Cashes: means Net Profit as defined above adjusted for impacts from AT1 and Cashes Coupons. The result is used for cash dividend accrual and Total distribution, as well as RoTE and RoAC calculation</t>
  </si>
  <si>
    <t>NOTE: «Russia» means «Participation in AO Bank + Profit Centre Russia»</t>
  </si>
  <si>
    <t>Investment Products</t>
  </si>
  <si>
    <t>Insurance</t>
  </si>
  <si>
    <t>Financing &amp; Advisory Fees</t>
  </si>
  <si>
    <t>Securitization</t>
  </si>
  <si>
    <t>TOTAL FEE &amp; COMMISSIONS</t>
  </si>
  <si>
    <t>1Q24</t>
  </si>
  <si>
    <t xml:space="preserve">(5) Includes Funds and Segregated accounts </t>
  </si>
  <si>
    <t>(6) Life products</t>
  </si>
  <si>
    <t>(7) RoTE means (i) net profit after AT1/Cashes coupons [as defined above] over (ii) average tangible equity excluding AT1, Cashes &amp; DTA from tax loss carry forward contribution</t>
  </si>
  <si>
    <r>
      <t>RoTE</t>
    </r>
    <r>
      <rPr>
        <b/>
        <vertAlign val="superscript"/>
        <sz val="9"/>
        <rFont val="UniCredit"/>
      </rPr>
      <t>7</t>
    </r>
  </si>
  <si>
    <r>
      <t>o/w Insurance</t>
    </r>
    <r>
      <rPr>
        <vertAlign val="superscript"/>
        <sz val="9"/>
        <rFont val="UniCredit"/>
      </rPr>
      <t>6</t>
    </r>
  </si>
  <si>
    <r>
      <t>o/w AuM</t>
    </r>
    <r>
      <rPr>
        <vertAlign val="superscript"/>
        <sz val="9"/>
        <rFont val="UniCredit"/>
      </rPr>
      <t>5</t>
    </r>
    <r>
      <rPr>
        <sz val="9"/>
        <rFont val="UniCredit"/>
      </rPr>
      <t xml:space="preserve"> + AuA</t>
    </r>
  </si>
  <si>
    <t>Current Accounts and Payments Fees</t>
  </si>
  <si>
    <t>Client Hedging Fees*</t>
  </si>
  <si>
    <t>Austria</t>
  </si>
  <si>
    <t>Div. CEE</t>
  </si>
  <si>
    <t>CEE Countries</t>
  </si>
  <si>
    <t>CEE</t>
  </si>
  <si>
    <t>Hungary</t>
  </si>
  <si>
    <t>Slovenia</t>
  </si>
  <si>
    <t>Croatia</t>
  </si>
  <si>
    <t>Romania</t>
  </si>
  <si>
    <t>Bulgaria</t>
  </si>
  <si>
    <t>Bosnia</t>
  </si>
  <si>
    <t>Serbia</t>
  </si>
  <si>
    <t>Czech Republic_&amp;_Slovakia</t>
  </si>
  <si>
    <t>N.B. CEE results include CEE Countries results and Profit Center CEE.</t>
  </si>
  <si>
    <t>(****) Annualized ratio between (i) Net profit after AT1/Cashes charges minus Excess Capital charge and (ii) Allocated capital</t>
  </si>
  <si>
    <t>(*) Reversal of the impact booked in the Income Tax line where applicable</t>
  </si>
  <si>
    <t>DTAs from tax loss carry forward sustainability test*</t>
  </si>
  <si>
    <t>Net Profit**</t>
  </si>
  <si>
    <t>Net Profit after AT1/Cashes***</t>
  </si>
  <si>
    <t>RoAC****</t>
  </si>
  <si>
    <t>(**) Net Profit means Stated net profit   as defined in page 3 (Income Statement) adjusted for impacts from DTAs tax loss carry forward resulting from sustainability test</t>
  </si>
  <si>
    <t>(***) Net Profit after AT1/Cashes: means Net Profit as defined above adjusted for impacts from AT1 and Cashes charges. The result is used for cash dividend accrual and Total distribution, as well as RoTE and RoAC calculation</t>
  </si>
  <si>
    <t>GROUP CAPITAL STRUCTURE*</t>
  </si>
  <si>
    <t>1Q25</t>
  </si>
  <si>
    <r>
      <t xml:space="preserve">Common Equity Tier I Capital </t>
    </r>
    <r>
      <rPr>
        <vertAlign val="superscript"/>
        <sz val="9"/>
        <rFont val="UniCredit"/>
      </rPr>
      <t>1</t>
    </r>
  </si>
  <si>
    <r>
      <t xml:space="preserve">Total RWA </t>
    </r>
    <r>
      <rPr>
        <vertAlign val="superscript"/>
        <sz val="9"/>
        <rFont val="UniCredit"/>
      </rPr>
      <t>3</t>
    </r>
  </si>
  <si>
    <r>
      <t xml:space="preserve">Total Capital </t>
    </r>
    <r>
      <rPr>
        <vertAlign val="superscript"/>
        <sz val="9"/>
        <rFont val="UniCredit"/>
      </rPr>
      <t>1,2</t>
    </r>
  </si>
  <si>
    <r>
      <t xml:space="preserve">Tier I Capital </t>
    </r>
    <r>
      <rPr>
        <vertAlign val="superscript"/>
        <sz val="9"/>
        <rFont val="UniCredit"/>
      </rPr>
      <t>1,2</t>
    </r>
  </si>
  <si>
    <t>Note:
- Credit and Counterparty Risk RWA amount includes RWA equivalent to points 1 "Credit risk (excluding CCR)", 6 “Counterparty credit risk – CCR” and 16  "Securitisation exposures in the non-trading book (after the cap)" related to “Template EU OV1 – Overview of total risk exposure amounts” of Pillar III.
- Market Risk RWA amount includes RWA equivalent to points 10 “Credit valuation adjustments risk - CVA risk”, 15 "Settlement risk" and 20 " Position, foreign exchange and commodities risks (Market risk) related to “Template EU OV1 –  Overview of total risk exposure amounts” of Pillar III.
- Operational Risk RWA amount includes RWA equivalent to point 24 "Operational risk" of Pillar III “Template EU OV1 –  Overview of total risk exposure amounts.”</t>
  </si>
  <si>
    <t>MDA buffer (CET1 ratio)</t>
  </si>
  <si>
    <r>
      <t xml:space="preserve">Tier I Capital Ratio </t>
    </r>
    <r>
      <rPr>
        <vertAlign val="superscript"/>
        <sz val="9"/>
        <rFont val="UniCredit"/>
      </rPr>
      <t>1,2,3</t>
    </r>
  </si>
  <si>
    <r>
      <t xml:space="preserve">Total Capital Ratio </t>
    </r>
    <r>
      <rPr>
        <vertAlign val="superscript"/>
        <sz val="9"/>
        <rFont val="UniCredit"/>
      </rPr>
      <t>1,2,3</t>
    </r>
  </si>
  <si>
    <t xml:space="preserve">(*) for 2024 Basel 3 and for 2025 Basel 4
(1) 2024 figures include IFRS9 transitional adjustment ended on 1 January 2025
(2) Including transitional adjustments referred to grandfathering of Additional Tier 1 and Tier 2 instruments, applicable till 29 June 2025
(3) Starting from 1Q25, based on "Regulation (EU) 2024/1623 of the European Parliament and of the Council of 31 May 2024"
</t>
  </si>
  <si>
    <t>FY24</t>
  </si>
  <si>
    <r>
      <t xml:space="preserve">Common Equity Tier I Capital Ratio </t>
    </r>
    <r>
      <rPr>
        <vertAlign val="superscript"/>
        <sz val="9"/>
        <rFont val="UniCredit"/>
      </rPr>
      <t>1,3</t>
    </r>
  </si>
  <si>
    <t>2024</t>
  </si>
  <si>
    <t>2025</t>
  </si>
  <si>
    <t>Shareholders' equity as at 31 December 2024</t>
  </si>
  <si>
    <t>Dividends and other allocations</t>
  </si>
  <si>
    <t>Equity instruments</t>
  </si>
  <si>
    <t>Change in the valuation reserve relating to the financial assets and liabilities at fair value</t>
  </si>
  <si>
    <t>Change in the valuation reserve relating to exchange differences</t>
  </si>
  <si>
    <t>Change in the valuation reserve relating to the actuarial gains/losses on defined benefit plans</t>
  </si>
  <si>
    <t>Other changes</t>
  </si>
  <si>
    <t>Net profit (loss) for the period</t>
  </si>
  <si>
    <t>Shareholders' equity as at 31 March 2025</t>
  </si>
  <si>
    <t>Notes:
The change in equity instruments is comprehensive of new issues net of repurchases occurred in the period.
The change in the valuation reserve relating to the financial assets and liabilities at fair value is mainly due to change in fair value of specific equity investments.
The change in the valuation reserve relating to exchange differences is mainly due to the impact of Russian Ruble for +€726 million.</t>
  </si>
  <si>
    <t>Shareholders' Equity</t>
  </si>
  <si>
    <t>Intangible</t>
  </si>
  <si>
    <t>HFS intangible</t>
  </si>
  <si>
    <t>AT1</t>
  </si>
  <si>
    <t>Tangible Equity</t>
  </si>
  <si>
    <t>Cashes EOP</t>
  </si>
  <si>
    <t>TLCF EOP</t>
  </si>
  <si>
    <t xml:space="preserve">Tangible Equity (for RoTE calculation purposes only), EOP </t>
  </si>
  <si>
    <t>Tangible Equity (for RoTE calculation purposes only), AVG</t>
  </si>
  <si>
    <t>3M</t>
  </si>
  <si>
    <t>1H</t>
  </si>
  <si>
    <t>9M</t>
  </si>
  <si>
    <t>FY</t>
  </si>
  <si>
    <t>EoP number of Ordinary Shares</t>
  </si>
  <si>
    <t>(-) Treasury shares (including buyback)</t>
  </si>
  <si>
    <t>(-) Shares held under the CASHES usufruct contract</t>
  </si>
  <si>
    <t>(+) Potentially dilutive shares</t>
  </si>
  <si>
    <t>Average number of outstanding shares*</t>
  </si>
  <si>
    <t>Average number of diluted shares*</t>
  </si>
  <si>
    <t>The average number of outstanding shares is net of the average number of treasury shares and of further average No.9,675,640 shares held under a contract of usufruct.</t>
  </si>
  <si>
    <t>Asset Quality - by Division, m</t>
  </si>
  <si>
    <t>Capital Position ,bn</t>
  </si>
  <si>
    <t>Cost income ratio, %</t>
  </si>
  <si>
    <t>Cost of Risk, bps</t>
  </si>
  <si>
    <t>Group Fees, m</t>
  </si>
  <si>
    <t>Branches, unit</t>
  </si>
  <si>
    <t>Total Group</t>
  </si>
  <si>
    <t>Czech Republic</t>
  </si>
  <si>
    <t>Bosnia NBB</t>
  </si>
  <si>
    <t>Bosnia Zabamostar</t>
  </si>
  <si>
    <t>Group excl Russia</t>
  </si>
  <si>
    <t xml:space="preserve">* Retail Branches only; for Italy, Germany, AUT and CEE excluding minor premises, Corporate and Private Banking. </t>
  </si>
  <si>
    <t>Disclaimer on Recast</t>
  </si>
  <si>
    <r>
      <t xml:space="preserve">#2 Division Austria figures
</t>
    </r>
    <r>
      <rPr>
        <sz val="18"/>
        <rFont val="UniCredit"/>
      </rPr>
      <t xml:space="preserve">2024 quarterly figures have been subject to recast due to a shift to Germany of a portfolio of corporate clients belonging to the “Iberia portfolio”, previously managed in Austria </t>
    </r>
  </si>
  <si>
    <r>
      <rPr>
        <sz val="18"/>
        <color rgb="FFC00000"/>
        <rFont val="UniCredit"/>
      </rPr>
      <t>#1 P&amp;L Item Reclassification</t>
    </r>
    <r>
      <rPr>
        <sz val="18"/>
        <rFont val="UniCredit"/>
      </rPr>
      <t xml:space="preserve">
2024 quarterly figures have been subject to a reclassification from Trading to Fees related to client hedging mark-up of the non linear derivative products</t>
    </r>
  </si>
  <si>
    <r>
      <t xml:space="preserve">#3 Division Germany figures
</t>
    </r>
    <r>
      <rPr>
        <sz val="18"/>
        <rFont val="UniCredit"/>
      </rPr>
      <t>2024 quarterly figures have been subject to recast due to a shift to Germany of a portfolio of corporate clients belonging to the “Iberia portfolio”, previously managed in Austria  and a shift to Group Corporate Center of trading related activities concerning Bond &amp; Rates, Brokerage and FX, previously managed in Germany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</si>
</sst>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43" formatCode="_-* #,##0.00_-;\-* #,##0.00_-;_-* &quot;-&quot;??_-;_-@_-"/>
    <numFmt numFmtId="164" formatCode="_(* #,##0.00_);_(* \(#,##0.00\);_(* &quot;-&quot;??_);_(@_)"/>
    <numFmt numFmtId="165" formatCode="#,##0.0;&quot;( &quot;#,##0.0&quot;)&quot;"/>
    <numFmt numFmtId="166" formatCode="#,##0,"/>
    <numFmt numFmtId="167" formatCode="\+0.0%;\ \-0.0%;_-&quot;-&quot;_-"/>
    <numFmt numFmtId="168" formatCode="0.0%"/>
    <numFmt numFmtId="169" formatCode="#&quot;bp&quot;"/>
    <numFmt numFmtId="170" formatCode="_-[$€]\ * #,##0.00_-;\-[$€]\ * #,##0.00_-;_-[$€]\ * &quot;-&quot;??_-;_-@_-"/>
    <numFmt numFmtId="171" formatCode="0.0&quot; pp&quot;"/>
    <numFmt numFmtId="172" formatCode="_-* #,##0_-;\-* #,##0_-;_-* &quot;-&quot;??_-;_-@_-"/>
    <numFmt numFmtId="173" formatCode="_-* #,##0.000_-;\-* #,##0.000_-;_-* &quot;-&quot;??_-;_-@_-"/>
    <numFmt numFmtId="174" formatCode="_(&quot;€&quot;* #,##0.00_);_(&quot;€&quot;* \(#,##0.00\);_(&quot;€&quot;* &quot;-&quot;??_);_(@_)"/>
    <numFmt numFmtId="175" formatCode="_-* #,##0;\-* #,##0;_-* &quot;-&quot;??_-;_-@_-"/>
    <numFmt numFmtId="176" formatCode="\+0.0;\ \-0.0;_-&quot;-&quot;_-"/>
    <numFmt numFmtId="177" formatCode="#,##0;\(#,##0\);\-"/>
    <numFmt numFmtId="178" formatCode="\+#&quot;bp&quot;;\ \-#&quot;bp&quot;"/>
    <numFmt numFmtId="179" formatCode="0.0%;\ \-0.0%;_-&quot;-&quot;_-"/>
    <numFmt numFmtId="180" formatCode="0.00%;\ \-0.00%;_-&quot;-&quot;_-"/>
    <numFmt numFmtId="181" formatCode="#0.0,"/>
    <numFmt numFmtId="182" formatCode="\+0.0&quot; p.p.&quot;;\-0.0&quot; p.p.&quot;;\="/>
    <numFmt numFmtId="183" formatCode="\+#,##0;\-#,##0"/>
    <numFmt numFmtId="184" formatCode="#0,"/>
    <numFmt numFmtId="185" formatCode="#0.0,,"/>
    <numFmt numFmtId="186" formatCode="#,##0,,"/>
    <numFmt numFmtId="187" formatCode="#,##0.0,,"/>
    <numFmt numFmtId="188" formatCode="#,##0.000,"/>
    <numFmt numFmtId="189" formatCode="#,##0_ ;\-#,##0\ "/>
    <numFmt numFmtId="190" formatCode="0.00000%;\ \-0.00000%;_-&quot;-&quot;_-"/>
  </numFmts>
  <fonts count="68">
    <font>
      <sz val="10"/>
      <name val="Arial"/>
    </font>
    <font>
      <sz val="10"/>
      <color theme="1"/>
      <name val="Arial"/>
      <family val="2"/>
    </font>
    <font>
      <sz val="10"/>
      <color theme="1"/>
      <name val="Arial"/>
      <family val="2"/>
    </font>
    <font>
      <sz val="10"/>
      <name val="Arial"/>
      <family val="2"/>
    </font>
    <font>
      <u/>
      <sz val="10"/>
      <color indexed="12"/>
      <name val="Arial"/>
      <family val="2"/>
    </font>
    <font>
      <sz val="8"/>
      <name val="Arial"/>
      <family val="2"/>
    </font>
    <font>
      <sz val="10"/>
      <name val="Arial"/>
      <family val="2"/>
    </font>
    <font>
      <sz val="10"/>
      <name val="Arial"/>
      <family val="2"/>
    </font>
    <font>
      <sz val="8"/>
      <name val="Arial"/>
      <family val="2"/>
    </font>
    <font>
      <b/>
      <sz val="10"/>
      <name val="Arial"/>
      <family val="2"/>
    </font>
    <font>
      <sz val="11"/>
      <name val="Centennial 45 Light"/>
    </font>
    <font>
      <sz val="11"/>
      <color theme="1"/>
      <name val="Calibri"/>
      <family val="2"/>
      <scheme val="minor"/>
    </font>
    <font>
      <b/>
      <sz val="11"/>
      <name val="Centennial 45 Light"/>
    </font>
    <font>
      <b/>
      <sz val="30"/>
      <name val="UniCredit"/>
    </font>
    <font>
      <sz val="20"/>
      <name val="UniCredit"/>
    </font>
    <font>
      <sz val="18"/>
      <name val="UniCredit"/>
    </font>
    <font>
      <sz val="10"/>
      <name val="UniCredit"/>
    </font>
    <font>
      <sz val="10"/>
      <color indexed="12"/>
      <name val="UniCredit"/>
    </font>
    <font>
      <b/>
      <sz val="10"/>
      <color indexed="18"/>
      <name val="UniCredit"/>
    </font>
    <font>
      <b/>
      <sz val="9"/>
      <color indexed="18"/>
      <name val="UniCredit"/>
    </font>
    <font>
      <sz val="9"/>
      <color indexed="18"/>
      <name val="UniCredit"/>
    </font>
    <font>
      <b/>
      <sz val="9"/>
      <name val="UniCredit"/>
    </font>
    <font>
      <b/>
      <sz val="10"/>
      <name val="UniCredit"/>
    </font>
    <font>
      <sz val="9"/>
      <name val="UniCredit"/>
    </font>
    <font>
      <i/>
      <sz val="9"/>
      <color indexed="18"/>
      <name val="UniCredit"/>
    </font>
    <font>
      <i/>
      <sz val="9"/>
      <name val="UniCredit"/>
    </font>
    <font>
      <b/>
      <sz val="9"/>
      <color rgb="FF000080"/>
      <name val="UniCredit"/>
    </font>
    <font>
      <b/>
      <sz val="20"/>
      <name val="UniCredit"/>
    </font>
    <font>
      <sz val="14"/>
      <name val="UniCredit"/>
    </font>
    <font>
      <b/>
      <sz val="9"/>
      <color rgb="FF0000FF"/>
      <name val="UniCredit"/>
    </font>
    <font>
      <sz val="9"/>
      <color rgb="FF0000FF"/>
      <name val="UniCredit"/>
    </font>
    <font>
      <b/>
      <sz val="9"/>
      <color indexed="12"/>
      <name val="UniCredit"/>
    </font>
    <font>
      <sz val="9"/>
      <color indexed="12"/>
      <name val="UniCredit"/>
    </font>
    <font>
      <sz val="9"/>
      <color rgb="FFFF0000"/>
      <name val="UniCredit"/>
    </font>
    <font>
      <sz val="9"/>
      <color rgb="FF000080"/>
      <name val="UniCredit"/>
    </font>
    <font>
      <b/>
      <sz val="54"/>
      <name val="UniCredit"/>
    </font>
    <font>
      <sz val="9"/>
      <color theme="1"/>
      <name val="UniCredit"/>
    </font>
    <font>
      <sz val="9"/>
      <color theme="3"/>
      <name val="UniCredit"/>
    </font>
    <font>
      <sz val="8"/>
      <color rgb="FF000000"/>
      <name val="Arial Narrow"/>
      <family val="2"/>
    </font>
    <font>
      <b/>
      <i/>
      <sz val="9"/>
      <name val="UniCredit"/>
    </font>
    <font>
      <b/>
      <sz val="36"/>
      <name val="UniCredit"/>
    </font>
    <font>
      <b/>
      <sz val="9"/>
      <color theme="1"/>
      <name val="UniCredit"/>
    </font>
    <font>
      <u/>
      <sz val="9"/>
      <name val="UniCredit"/>
    </font>
    <font>
      <u/>
      <sz val="9"/>
      <color rgb="FF000080"/>
      <name val="UniCredit"/>
    </font>
    <font>
      <b/>
      <sz val="9"/>
      <color indexed="10"/>
      <name val="UniCredit"/>
    </font>
    <font>
      <b/>
      <sz val="18"/>
      <color rgb="FFFEFEFE"/>
      <name val="UniCredit"/>
    </font>
    <font>
      <sz val="18"/>
      <color rgb="FFFEFEFE"/>
      <name val="UniCredit"/>
    </font>
    <font>
      <b/>
      <sz val="18"/>
      <color rgb="FFC00000"/>
      <name val="UniCredit"/>
    </font>
    <font>
      <b/>
      <sz val="14"/>
      <color rgb="FFC00000"/>
      <name val="UniCredit"/>
    </font>
    <font>
      <b/>
      <sz val="14"/>
      <name val="UniCredit"/>
    </font>
    <font>
      <b/>
      <sz val="9"/>
      <color rgb="FFC00000"/>
      <name val="UniCredit"/>
    </font>
    <font>
      <sz val="14.4"/>
      <color rgb="FFC00000"/>
      <name val="UniCredit"/>
    </font>
    <font>
      <sz val="18"/>
      <color rgb="FFC00000"/>
      <name val="UniCredit"/>
    </font>
    <font>
      <b/>
      <sz val="18"/>
      <name val="UniCredit"/>
    </font>
    <font>
      <sz val="15.3"/>
      <color rgb="FFC00000"/>
      <name val="UniCredit"/>
    </font>
    <font>
      <b/>
      <sz val="10"/>
      <color rgb="FFC00000"/>
      <name val="UniCredit"/>
    </font>
    <font>
      <sz val="11"/>
      <color rgb="FFC00000"/>
      <name val="UniCredit"/>
    </font>
    <font>
      <b/>
      <sz val="12"/>
      <color rgb="FFC00000"/>
      <name val="UniCredit"/>
    </font>
    <font>
      <sz val="12.6"/>
      <color rgb="FFC00000"/>
      <name val="UniCredit"/>
    </font>
    <font>
      <i/>
      <sz val="10"/>
      <name val="Calibri"/>
      <family val="2"/>
    </font>
    <font>
      <sz val="14"/>
      <color rgb="FFC00000"/>
      <name val="UniCredit"/>
    </font>
    <font>
      <b/>
      <sz val="7"/>
      <color theme="1"/>
      <name val="Arial Narrow"/>
      <family val="2"/>
    </font>
    <font>
      <b/>
      <i/>
      <sz val="18"/>
      <color rgb="FFC00000"/>
      <name val="UniCredit"/>
    </font>
    <font>
      <b/>
      <i/>
      <sz val="18"/>
      <name val="UniCredit"/>
    </font>
    <font>
      <b/>
      <vertAlign val="superscript"/>
      <sz val="9"/>
      <name val="UniCredit"/>
    </font>
    <font>
      <b/>
      <vertAlign val="superscript"/>
      <sz val="8"/>
      <name val="UniCredit"/>
    </font>
    <font>
      <vertAlign val="superscript"/>
      <sz val="9"/>
      <name val="UniCredit"/>
    </font>
    <font>
      <sz val="16"/>
      <name val="UniCredit"/>
    </font>
  </fonts>
  <fills count="12">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indexed="65"/>
        <bgColor indexed="64"/>
      </patternFill>
    </fill>
    <fill>
      <patternFill patternType="solid">
        <fgColor rgb="FFFFFF00"/>
        <bgColor indexed="64"/>
      </patternFill>
    </fill>
    <fill>
      <patternFill patternType="solid">
        <fgColor indexed="22"/>
        <bgColor indexed="64"/>
      </patternFill>
    </fill>
    <fill>
      <gradientFill>
        <stop position="0">
          <color rgb="FFEA5C4D"/>
        </stop>
        <stop position="1">
          <color rgb="FFAA1C0D"/>
        </stop>
      </gradientFill>
    </fill>
    <fill>
      <patternFill patternType="solid">
        <fgColor theme="0" tint="-4.9989318521683403E-2"/>
        <bgColor indexed="64"/>
      </patternFill>
    </fill>
    <fill>
      <patternFill patternType="solid">
        <fgColor indexed="9"/>
        <bgColor indexed="64"/>
      </patternFill>
    </fill>
    <fill>
      <patternFill patternType="solid">
        <fgColor rgb="FFF2F2F2"/>
        <bgColor indexed="64"/>
      </patternFill>
    </fill>
    <fill>
      <patternFill patternType="solid">
        <fgColor rgb="FFEFEFEF"/>
        <bgColor indexed="64"/>
      </patternFill>
    </fill>
  </fills>
  <borders count="19">
    <border>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DashDot">
        <color theme="0" tint="-0.499984740745262"/>
      </left>
      <right style="mediumDashDot">
        <color theme="0" tint="-0.499984740745262"/>
      </right>
      <top style="mediumDashDot">
        <color theme="0" tint="-0.499984740745262"/>
      </top>
      <bottom style="mediumDashDot">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rgb="FF4C4C4C"/>
      </top>
      <bottom style="thin">
        <color rgb="FF4C4C4C"/>
      </bottom>
      <diagonal/>
    </border>
    <border>
      <left/>
      <right/>
      <top/>
      <bottom style="medium">
        <color rgb="FFC00000"/>
      </bottom>
      <diagonal/>
    </border>
    <border>
      <left/>
      <right/>
      <top/>
      <bottom style="thin">
        <color rgb="FFEA5C4D"/>
      </bottom>
      <diagonal/>
    </border>
    <border>
      <left/>
      <right/>
      <top/>
      <bottom style="dotted">
        <color rgb="FFC00000"/>
      </bottom>
      <diagonal/>
    </border>
    <border>
      <left/>
      <right style="thick">
        <color theme="0"/>
      </right>
      <top/>
      <bottom style="medium">
        <color rgb="FFC00000"/>
      </bottom>
      <diagonal/>
    </border>
    <border>
      <left style="thick">
        <color theme="0"/>
      </left>
      <right/>
      <top/>
      <bottom style="medium">
        <color rgb="FFC00000"/>
      </bottom>
      <diagonal/>
    </border>
    <border>
      <left/>
      <right/>
      <top/>
      <bottom style="thin">
        <color rgb="FFC00000"/>
      </bottom>
      <diagonal/>
    </border>
    <border>
      <left/>
      <right/>
      <top style="thin">
        <color rgb="FFEA5C4D"/>
      </top>
      <bottom style="thin">
        <color rgb="FFEA5C4D"/>
      </bottom>
      <diagonal/>
    </border>
    <border>
      <left/>
      <right/>
      <top style="thin">
        <color rgb="FFEA5C4D"/>
      </top>
      <bottom/>
      <diagonal/>
    </border>
    <border>
      <left/>
      <right/>
      <top style="dotted">
        <color rgb="FFC00000"/>
      </top>
      <bottom style="medium">
        <color rgb="FFC00000"/>
      </bottom>
      <diagonal/>
    </border>
  </borders>
  <cellStyleXfs count="97">
    <xf numFmtId="0" fontId="0" fillId="0" borderId="0"/>
    <xf numFmtId="43" fontId="3"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0" fontId="7" fillId="0" borderId="0"/>
    <xf numFmtId="0" fontId="6" fillId="0" borderId="0"/>
    <xf numFmtId="0" fontId="6" fillId="0" borderId="0"/>
    <xf numFmtId="9" fontId="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2" fillId="0" borderId="0"/>
    <xf numFmtId="0" fontId="9" fillId="2" borderId="1">
      <alignment horizontal="center" vertical="center" wrapText="1" shrinkToFit="1"/>
    </xf>
    <xf numFmtId="3" fontId="10" fillId="0" borderId="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2" fillId="0" borderId="3"/>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164" fontId="1" fillId="0" borderId="0" applyFont="0" applyFill="0" applyBorder="0" applyAlignment="0" applyProtection="0"/>
    <xf numFmtId="164" fontId="11"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1" fillId="0" borderId="0"/>
    <xf numFmtId="0" fontId="3" fillId="0" borderId="0"/>
    <xf numFmtId="0" fontId="3" fillId="0" borderId="0"/>
    <xf numFmtId="0" fontId="1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7" fontId="11" fillId="0" borderId="0" applyFont="0" applyFill="0" applyBorder="0" applyAlignment="0" applyProtection="0"/>
    <xf numFmtId="177" fontId="38" fillId="0" borderId="9" applyNumberFormat="0" applyFill="0" applyProtection="0">
      <alignment horizontal="right" wrapText="1"/>
    </xf>
    <xf numFmtId="0" fontId="4" fillId="0" borderId="0" applyNumberFormat="0" applyFill="0" applyBorder="0" applyAlignment="0" applyProtection="0">
      <alignment vertical="top"/>
      <protection locked="0"/>
    </xf>
    <xf numFmtId="0" fontId="61" fillId="11" borderId="0" applyNumberFormat="0" applyProtection="0">
      <alignment horizontal="right" wrapText="1"/>
    </xf>
  </cellStyleXfs>
  <cellXfs count="488">
    <xf numFmtId="0" fontId="0" fillId="0" borderId="0" xfId="0"/>
    <xf numFmtId="0" fontId="13" fillId="4" borderId="0" xfId="11" applyFont="1" applyFill="1" applyBorder="1" applyAlignment="1">
      <alignment horizontal="left" vertical="center" wrapText="1"/>
    </xf>
    <xf numFmtId="0" fontId="16" fillId="0" borderId="0" xfId="0" applyFont="1" applyProtection="1"/>
    <xf numFmtId="0" fontId="18" fillId="0" borderId="0" xfId="0" applyFont="1" applyAlignment="1" applyProtection="1">
      <alignment horizontal="center"/>
    </xf>
    <xf numFmtId="0" fontId="17" fillId="0" borderId="0" xfId="0" applyFont="1"/>
    <xf numFmtId="3" fontId="19" fillId="0" borderId="0" xfId="0" applyNumberFormat="1" applyFont="1" applyFill="1" applyBorder="1" applyAlignment="1" applyProtection="1">
      <alignment horizontal="center" vertical="center"/>
    </xf>
    <xf numFmtId="3" fontId="2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0" fontId="21" fillId="0" borderId="0" xfId="0" applyFont="1" applyFill="1" applyBorder="1" applyAlignment="1" applyProtection="1">
      <alignment horizontal="left" vertical="center" indent="1"/>
    </xf>
    <xf numFmtId="166" fontId="21" fillId="0" borderId="0" xfId="0" applyNumberFormat="1" applyFont="1" applyFill="1" applyBorder="1" applyAlignment="1" applyProtection="1">
      <alignment horizontal="center" vertical="center"/>
    </xf>
    <xf numFmtId="167" fontId="21" fillId="0" borderId="0" xfId="8" applyNumberFormat="1"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xf numFmtId="0" fontId="32" fillId="0" borderId="0" xfId="0" applyFont="1"/>
    <xf numFmtId="0" fontId="31" fillId="0" borderId="0" xfId="0" applyFont="1"/>
    <xf numFmtId="0" fontId="21" fillId="0" borderId="0" xfId="0" applyFont="1"/>
    <xf numFmtId="0" fontId="23" fillId="0" borderId="0" xfId="0" applyFont="1" applyAlignment="1">
      <alignment horizontal="center"/>
    </xf>
    <xf numFmtId="0" fontId="21" fillId="0" borderId="0" xfId="0" applyFont="1" applyAlignment="1">
      <alignment horizontal="center"/>
    </xf>
    <xf numFmtId="0" fontId="29" fillId="0" borderId="0" xfId="0" applyFont="1" applyFill="1" applyBorder="1" applyAlignment="1" applyProtection="1">
      <alignment vertical="center"/>
    </xf>
    <xf numFmtId="0" fontId="23" fillId="0" borderId="0" xfId="0" applyFont="1" applyProtection="1"/>
    <xf numFmtId="0" fontId="29" fillId="0" borderId="0" xfId="0" applyFont="1" applyFill="1"/>
    <xf numFmtId="0" fontId="23" fillId="0" borderId="0" xfId="0" applyFont="1" applyFill="1"/>
    <xf numFmtId="0" fontId="23" fillId="0" borderId="0" xfId="0" applyFont="1" applyFill="1" applyAlignment="1">
      <alignment horizontal="center"/>
    </xf>
    <xf numFmtId="3" fontId="23" fillId="0" borderId="0" xfId="0" applyNumberFormat="1" applyFont="1" applyFill="1" applyAlignment="1">
      <alignment horizontal="center"/>
    </xf>
    <xf numFmtId="0" fontId="21" fillId="0" borderId="0" xfId="0" applyFont="1" applyFill="1" applyAlignment="1">
      <alignment horizontal="center"/>
    </xf>
    <xf numFmtId="0" fontId="23" fillId="0" borderId="0" xfId="31" applyFont="1" applyFill="1" applyBorder="1" applyAlignment="1" applyProtection="1">
      <alignment vertical="center"/>
    </xf>
    <xf numFmtId="0" fontId="21" fillId="0" borderId="0" xfId="31" applyFont="1" applyFill="1" applyBorder="1" applyAlignment="1" applyProtection="1">
      <alignment vertical="center"/>
    </xf>
    <xf numFmtId="0" fontId="23" fillId="0" borderId="0" xfId="31" applyFont="1" applyProtection="1"/>
    <xf numFmtId="0" fontId="23" fillId="0" borderId="0" xfId="31" applyFont="1"/>
    <xf numFmtId="0" fontId="23" fillId="0" borderId="0" xfId="31" applyFont="1" applyFill="1" applyProtection="1"/>
    <xf numFmtId="0" fontId="23" fillId="0" borderId="0" xfId="31" applyFont="1" applyFill="1"/>
    <xf numFmtId="3" fontId="30" fillId="0" borderId="0" xfId="0" applyNumberFormat="1" applyFont="1" applyFill="1" applyBorder="1"/>
    <xf numFmtId="0" fontId="23" fillId="0" borderId="0" xfId="0" applyFont="1" applyBorder="1" applyAlignment="1">
      <alignment horizontal="center"/>
    </xf>
    <xf numFmtId="0" fontId="32" fillId="0" borderId="0" xfId="44" applyFont="1"/>
    <xf numFmtId="0" fontId="32" fillId="3" borderId="0" xfId="44" applyFont="1" applyFill="1"/>
    <xf numFmtId="3" fontId="23" fillId="0" borderId="0" xfId="0" applyNumberFormat="1" applyFont="1" applyFill="1" applyBorder="1"/>
    <xf numFmtId="0" fontId="23" fillId="0" borderId="0" xfId="0" applyFont="1" applyFill="1" applyBorder="1"/>
    <xf numFmtId="0" fontId="23" fillId="3" borderId="0" xfId="0" applyFont="1" applyFill="1" applyBorder="1" applyAlignment="1">
      <alignment horizontal="center"/>
    </xf>
    <xf numFmtId="0" fontId="32" fillId="3" borderId="0" xfId="0" applyFont="1" applyFill="1"/>
    <xf numFmtId="3" fontId="34" fillId="0" borderId="0" xfId="0" applyNumberFormat="1" applyFont="1" applyFill="1" applyBorder="1" applyAlignment="1" applyProtection="1">
      <alignment horizontal="center" vertical="justify"/>
    </xf>
    <xf numFmtId="0" fontId="23" fillId="3" borderId="0" xfId="0" applyFont="1" applyFill="1"/>
    <xf numFmtId="0" fontId="37" fillId="0" borderId="0" xfId="73" applyFont="1" applyFill="1" applyBorder="1" applyAlignment="1">
      <alignment vertical="center"/>
    </xf>
    <xf numFmtId="0" fontId="13" fillId="4" borderId="0" xfId="11" applyFont="1" applyFill="1" applyBorder="1" applyAlignment="1">
      <alignment vertical="center" wrapText="1"/>
    </xf>
    <xf numFmtId="0" fontId="34" fillId="0" borderId="0" xfId="31" applyFont="1"/>
    <xf numFmtId="0" fontId="21" fillId="0" borderId="0" xfId="0" applyFont="1" applyBorder="1" applyAlignment="1">
      <alignment horizontal="center"/>
    </xf>
    <xf numFmtId="0" fontId="23" fillId="3" borderId="0" xfId="0" applyFont="1" applyFill="1" applyProtection="1"/>
    <xf numFmtId="0" fontId="32" fillId="0" borderId="0" xfId="0" applyFont="1" applyFill="1"/>
    <xf numFmtId="0" fontId="21" fillId="0" borderId="0" xfId="0" applyFont="1" applyAlignment="1">
      <alignment horizontal="left" vertical="center" indent="1"/>
    </xf>
    <xf numFmtId="166" fontId="21" fillId="0" borderId="0" xfId="0" applyNumberFormat="1" applyFont="1" applyAlignment="1">
      <alignment horizontal="center" vertical="center"/>
    </xf>
    <xf numFmtId="167" fontId="23" fillId="0" borderId="0" xfId="8" applyNumberFormat="1" applyFont="1" applyFill="1" applyBorder="1" applyAlignment="1" applyProtection="1">
      <alignment horizontal="center" vertical="center"/>
    </xf>
    <xf numFmtId="0" fontId="23" fillId="0" borderId="0" xfId="0" applyFont="1" applyAlignment="1">
      <alignment vertical="center"/>
    </xf>
    <xf numFmtId="0" fontId="21" fillId="0" borderId="0" xfId="0" applyFont="1" applyAlignment="1">
      <alignment vertical="center"/>
    </xf>
    <xf numFmtId="0" fontId="23" fillId="0" borderId="0" xfId="0" applyFont="1" applyAlignment="1">
      <alignment vertical="center" wrapText="1"/>
    </xf>
    <xf numFmtId="0" fontId="23" fillId="0" borderId="0" xfId="0" applyFont="1" applyAlignment="1">
      <alignment horizontal="left" vertical="center" indent="2"/>
    </xf>
    <xf numFmtId="0" fontId="23" fillId="0" borderId="0" xfId="0" applyFont="1" applyAlignment="1">
      <alignment horizontal="left" vertical="center" indent="4"/>
    </xf>
    <xf numFmtId="179" fontId="21" fillId="0" borderId="0" xfId="8" applyNumberFormat="1" applyFont="1" applyFill="1" applyBorder="1" applyAlignment="1" applyProtection="1">
      <alignment horizontal="center" vertical="center"/>
    </xf>
    <xf numFmtId="0" fontId="21" fillId="0" borderId="0" xfId="0" applyFont="1" applyAlignment="1">
      <alignment horizontal="center" vertical="center"/>
    </xf>
    <xf numFmtId="0" fontId="23" fillId="0" borderId="0" xfId="0" quotePrefix="1" applyFont="1" applyFill="1" applyBorder="1" applyAlignment="1" applyProtection="1">
      <alignment vertical="center"/>
    </xf>
    <xf numFmtId="3" fontId="23" fillId="0" borderId="0" xfId="0" applyNumberFormat="1" applyFont="1" applyFill="1" applyBorder="1" applyAlignment="1" applyProtection="1">
      <alignment horizontal="center" vertical="center"/>
    </xf>
    <xf numFmtId="3" fontId="21"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vertical="center"/>
    </xf>
    <xf numFmtId="181" fontId="23" fillId="0" borderId="0" xfId="0" applyNumberFormat="1" applyFont="1" applyFill="1" applyBorder="1" applyAlignment="1" applyProtection="1">
      <alignment horizontal="center" vertical="center"/>
    </xf>
    <xf numFmtId="0" fontId="23" fillId="0" borderId="0" xfId="0" quotePrefix="1" applyFont="1" applyFill="1" applyBorder="1" applyAlignment="1" applyProtection="1">
      <alignment vertical="center" wrapText="1"/>
    </xf>
    <xf numFmtId="0" fontId="23" fillId="0" borderId="0" xfId="0" applyFont="1" applyFill="1" applyBorder="1" applyAlignment="1" applyProtection="1">
      <alignment vertical="center" wrapText="1"/>
    </xf>
    <xf numFmtId="166" fontId="23" fillId="0" borderId="0" xfId="0" applyNumberFormat="1" applyFont="1" applyFill="1" applyBorder="1" applyAlignment="1" applyProtection="1">
      <alignment horizontal="center" vertical="center"/>
    </xf>
    <xf numFmtId="0" fontId="23" fillId="3" borderId="0" xfId="0" applyFont="1" applyFill="1" applyBorder="1" applyAlignment="1" applyProtection="1">
      <alignment vertical="center"/>
    </xf>
    <xf numFmtId="0" fontId="25" fillId="0" borderId="0" xfId="0" applyFont="1" applyFill="1" applyBorder="1" applyAlignment="1" applyProtection="1">
      <alignment horizontal="left" vertical="center" indent="2"/>
    </xf>
    <xf numFmtId="0" fontId="25" fillId="0" borderId="0" xfId="0" quotePrefix="1" applyFont="1" applyFill="1" applyBorder="1" applyAlignment="1" applyProtection="1">
      <alignment horizontal="left" vertical="center" indent="2"/>
    </xf>
    <xf numFmtId="0" fontId="21" fillId="3" borderId="0" xfId="44" applyFont="1" applyFill="1" applyBorder="1" applyAlignment="1" applyProtection="1">
      <alignment vertical="center"/>
    </xf>
    <xf numFmtId="0" fontId="25" fillId="0" borderId="0" xfId="0" applyFont="1" applyFill="1" applyBorder="1" applyAlignment="1" applyProtection="1">
      <alignment vertical="center"/>
    </xf>
    <xf numFmtId="179" fontId="23" fillId="0" borderId="0" xfId="8" applyNumberFormat="1" applyFont="1" applyFill="1" applyBorder="1" applyAlignment="1" applyProtection="1">
      <alignment horizontal="center" vertical="center"/>
    </xf>
    <xf numFmtId="0" fontId="21" fillId="0" borderId="0" xfId="5" applyFont="1" applyFill="1" applyBorder="1" applyAlignment="1" applyProtection="1">
      <alignment vertical="center"/>
    </xf>
    <xf numFmtId="0" fontId="23" fillId="0" borderId="0" xfId="31" applyFont="1" applyFill="1" applyBorder="1" applyAlignment="1" applyProtection="1">
      <alignment vertical="center" wrapText="1"/>
    </xf>
    <xf numFmtId="3" fontId="21" fillId="0" borderId="0" xfId="31" applyNumberFormat="1" applyFont="1" applyFill="1" applyBorder="1" applyAlignment="1" applyProtection="1">
      <alignment horizontal="center" vertical="center"/>
    </xf>
    <xf numFmtId="3" fontId="23" fillId="0" borderId="0" xfId="31" applyNumberFormat="1" applyFont="1" applyFill="1" applyBorder="1" applyAlignment="1" applyProtection="1">
      <alignment horizontal="center" vertical="center"/>
    </xf>
    <xf numFmtId="173" fontId="23" fillId="0" borderId="0" xfId="1" applyNumberFormat="1" applyFont="1" applyFill="1" applyBorder="1" applyAlignment="1" applyProtection="1">
      <alignment horizontal="center" vertical="center"/>
    </xf>
    <xf numFmtId="168" fontId="21" fillId="0" borderId="0" xfId="8" applyNumberFormat="1" applyFont="1" applyFill="1" applyBorder="1" applyAlignment="1" applyProtection="1">
      <alignment horizontal="center" vertical="center"/>
    </xf>
    <xf numFmtId="169" fontId="21" fillId="0" borderId="0" xfId="8" applyNumberFormat="1" applyFont="1" applyFill="1" applyBorder="1" applyAlignment="1" applyProtection="1">
      <alignment horizontal="center" vertical="center"/>
    </xf>
    <xf numFmtId="0" fontId="21" fillId="0" borderId="0" xfId="0" applyFont="1" applyBorder="1" applyAlignment="1" applyProtection="1">
      <alignment vertical="center"/>
    </xf>
    <xf numFmtId="167" fontId="21" fillId="3" borderId="0" xfId="8" applyNumberFormat="1" applyFont="1" applyFill="1" applyBorder="1" applyAlignment="1" applyProtection="1">
      <alignment horizontal="center" vertical="center"/>
    </xf>
    <xf numFmtId="0" fontId="23" fillId="0" borderId="0" xfId="0" applyFont="1" applyFill="1" applyBorder="1" applyAlignment="1" applyProtection="1">
      <alignment horizontal="left" vertical="center" indent="2"/>
    </xf>
    <xf numFmtId="0" fontId="21" fillId="3" borderId="0" xfId="0" applyFont="1" applyFill="1" applyAlignment="1" applyProtection="1">
      <alignment horizontal="center"/>
    </xf>
    <xf numFmtId="0" fontId="23" fillId="0" borderId="0" xfId="73" applyFont="1" applyFill="1" applyBorder="1" applyAlignment="1">
      <alignment horizontal="left" vertical="center" indent="1"/>
    </xf>
    <xf numFmtId="0" fontId="39" fillId="0" borderId="0" xfId="73" applyFont="1" applyFill="1" applyAlignment="1">
      <alignment vertical="center"/>
    </xf>
    <xf numFmtId="3" fontId="39" fillId="0" borderId="0" xfId="73" applyNumberFormat="1" applyFont="1" applyFill="1" applyAlignment="1">
      <alignment vertical="center"/>
    </xf>
    <xf numFmtId="3" fontId="23" fillId="0" borderId="0" xfId="73" applyNumberFormat="1" applyFont="1" applyFill="1" applyAlignment="1">
      <alignment vertical="center"/>
    </xf>
    <xf numFmtId="0" fontId="16" fillId="0" borderId="0" xfId="11" applyFont="1" applyFill="1" applyBorder="1" applyAlignment="1"/>
    <xf numFmtId="0" fontId="16" fillId="4" borderId="0" xfId="11" applyFont="1" applyFill="1"/>
    <xf numFmtId="0" fontId="13" fillId="4" borderId="0" xfId="11" applyFont="1" applyFill="1"/>
    <xf numFmtId="0" fontId="27" fillId="4" borderId="0" xfId="11" applyFont="1" applyFill="1"/>
    <xf numFmtId="0" fontId="16" fillId="0" borderId="8" xfId="11" applyFont="1" applyFill="1" applyBorder="1" applyAlignment="1"/>
    <xf numFmtId="0" fontId="16" fillId="4" borderId="8" xfId="11" applyFont="1" applyFill="1" applyBorder="1"/>
    <xf numFmtId="0" fontId="21" fillId="0" borderId="0" xfId="0" applyFont="1" applyFill="1" applyBorder="1" applyAlignment="1" applyProtection="1">
      <alignment horizontal="center" vertical="center"/>
    </xf>
    <xf numFmtId="0" fontId="21" fillId="0" borderId="0" xfId="44" applyFont="1"/>
    <xf numFmtId="0" fontId="23" fillId="0" borderId="0" xfId="44" applyFont="1"/>
    <xf numFmtId="0" fontId="23" fillId="0" borderId="0" xfId="0" applyFont="1" applyBorder="1" applyProtection="1"/>
    <xf numFmtId="0" fontId="23" fillId="0" borderId="0" xfId="0" applyFont="1" applyFill="1" applyBorder="1" applyAlignment="1">
      <alignment horizontal="center" vertical="center"/>
    </xf>
    <xf numFmtId="0" fontId="25" fillId="0" borderId="0" xfId="73" applyFont="1" applyFill="1" applyBorder="1" applyAlignment="1">
      <alignment horizontal="left" vertical="center" indent="2"/>
    </xf>
    <xf numFmtId="180" fontId="25" fillId="0" borderId="0" xfId="8" applyNumberFormat="1" applyFont="1" applyFill="1" applyBorder="1" applyAlignment="1" applyProtection="1">
      <alignment horizontal="center" vertical="center"/>
    </xf>
    <xf numFmtId="167" fontId="23" fillId="0" borderId="0" xfId="8" applyNumberFormat="1" applyFont="1" applyFill="1" applyAlignment="1">
      <alignment horizontal="center" vertical="center"/>
    </xf>
    <xf numFmtId="3" fontId="21" fillId="0" borderId="0" xfId="0" applyNumberFormat="1" applyFont="1" applyFill="1" applyAlignment="1">
      <alignment horizontal="center" vertical="center"/>
    </xf>
    <xf numFmtId="167" fontId="21" fillId="0" borderId="0" xfId="8" applyNumberFormat="1" applyFont="1" applyFill="1" applyAlignment="1">
      <alignment horizontal="center" vertical="center"/>
    </xf>
    <xf numFmtId="168" fontId="21" fillId="0" borderId="0" xfId="8" applyNumberFormat="1" applyFont="1" applyFill="1" applyAlignment="1">
      <alignment horizontal="center" vertical="center"/>
    </xf>
    <xf numFmtId="171" fontId="21" fillId="0" borderId="0" xfId="1" applyNumberFormat="1" applyFont="1" applyFill="1" applyAlignment="1">
      <alignment horizontal="center" vertical="center"/>
    </xf>
    <xf numFmtId="1" fontId="21" fillId="0" borderId="0" xfId="1" applyNumberFormat="1" applyFont="1" applyFill="1" applyAlignment="1">
      <alignment horizontal="center" vertical="center"/>
    </xf>
    <xf numFmtId="181" fontId="21" fillId="0" borderId="0" xfId="0" applyNumberFormat="1" applyFont="1" applyFill="1" applyAlignment="1">
      <alignment horizontal="center" vertical="center"/>
    </xf>
    <xf numFmtId="179" fontId="25" fillId="0" borderId="0" xfId="8" applyNumberFormat="1" applyFont="1" applyFill="1" applyBorder="1" applyAlignment="1" applyProtection="1">
      <alignment horizontal="center" vertical="center"/>
    </xf>
    <xf numFmtId="0" fontId="23" fillId="0" borderId="0" xfId="0" applyFont="1" applyFill="1" applyAlignment="1">
      <alignment vertical="center"/>
    </xf>
    <xf numFmtId="3" fontId="23" fillId="0" borderId="0" xfId="73" applyNumberFormat="1" applyFont="1" applyFill="1" applyBorder="1" applyAlignment="1">
      <alignment horizontal="center" vertical="center"/>
    </xf>
    <xf numFmtId="3" fontId="25" fillId="0" borderId="0" xfId="73" applyNumberFormat="1" applyFont="1" applyFill="1" applyBorder="1" applyAlignment="1">
      <alignment horizontal="center" vertical="center"/>
    </xf>
    <xf numFmtId="166" fontId="23" fillId="0" borderId="0" xfId="0" applyNumberFormat="1" applyFont="1" applyAlignment="1">
      <alignment horizontal="center" vertical="center"/>
    </xf>
    <xf numFmtId="0" fontId="23" fillId="0" borderId="0" xfId="31" applyFont="1" applyAlignment="1">
      <alignment vertical="center"/>
    </xf>
    <xf numFmtId="182" fontId="21" fillId="0" borderId="0" xfId="8" applyNumberFormat="1" applyFont="1" applyFill="1" applyBorder="1" applyAlignment="1" applyProtection="1">
      <alignment horizontal="center" vertical="center"/>
    </xf>
    <xf numFmtId="169" fontId="21" fillId="6" borderId="0" xfId="8" applyNumberFormat="1" applyFont="1" applyFill="1" applyBorder="1" applyAlignment="1" applyProtection="1">
      <alignment horizontal="center" vertical="center"/>
    </xf>
    <xf numFmtId="183" fontId="21" fillId="6" borderId="0" xfId="8" applyNumberFormat="1" applyFont="1" applyFill="1" applyBorder="1" applyAlignment="1" applyProtection="1">
      <alignment horizontal="center" vertical="center"/>
    </xf>
    <xf numFmtId="168" fontId="21" fillId="6" borderId="0" xfId="8" applyNumberFormat="1" applyFont="1" applyFill="1" applyBorder="1" applyAlignment="1" applyProtection="1">
      <alignment horizontal="center" vertical="center"/>
    </xf>
    <xf numFmtId="175" fontId="21" fillId="0" borderId="0" xfId="0" applyNumberFormat="1" applyFont="1" applyFill="1" applyBorder="1" applyAlignment="1" applyProtection="1">
      <alignment horizontal="center" vertical="center"/>
    </xf>
    <xf numFmtId="0" fontId="25" fillId="0" borderId="0" xfId="5" applyFont="1" applyFill="1" applyBorder="1" applyAlignment="1" applyProtection="1">
      <alignment vertical="center"/>
    </xf>
    <xf numFmtId="0" fontId="23" fillId="0" borderId="0" xfId="5" applyFont="1" applyBorder="1" applyProtection="1"/>
    <xf numFmtId="0" fontId="21" fillId="0" borderId="0" xfId="31" applyFont="1" applyProtection="1"/>
    <xf numFmtId="0" fontId="23" fillId="0" borderId="0" xfId="31" applyFont="1" applyBorder="1" applyProtection="1"/>
    <xf numFmtId="0" fontId="21" fillId="0" borderId="0" xfId="0" applyFont="1" applyFill="1" applyBorder="1" applyAlignment="1" applyProtection="1">
      <alignment horizontal="centerContinuous" vertical="center"/>
    </xf>
    <xf numFmtId="0" fontId="21" fillId="0" borderId="0" xfId="0" applyFont="1" applyFill="1" applyBorder="1" applyProtection="1"/>
    <xf numFmtId="0" fontId="21" fillId="0" borderId="0" xfId="0" applyFont="1" applyAlignment="1" applyProtection="1">
      <alignment horizontal="center"/>
    </xf>
    <xf numFmtId="166" fontId="23" fillId="0" borderId="0" xfId="1" applyNumberFormat="1" applyFont="1" applyProtection="1"/>
    <xf numFmtId="165" fontId="21" fillId="0" borderId="0" xfId="0" applyNumberFormat="1" applyFont="1" applyFill="1" applyBorder="1" applyAlignment="1" applyProtection="1">
      <alignment horizontal="center" vertical="center"/>
    </xf>
    <xf numFmtId="0" fontId="21" fillId="0" borderId="0" xfId="73" applyFont="1" applyFill="1" applyAlignment="1">
      <alignment vertical="center"/>
    </xf>
    <xf numFmtId="0" fontId="21" fillId="0" borderId="0" xfId="0" applyFont="1" applyProtection="1"/>
    <xf numFmtId="0" fontId="23" fillId="3" borderId="0" xfId="0" applyFont="1" applyFill="1" applyBorder="1" applyProtection="1"/>
    <xf numFmtId="0" fontId="21" fillId="0" borderId="0" xfId="0" applyFont="1" applyFill="1" applyProtection="1"/>
    <xf numFmtId="0" fontId="29" fillId="0" borderId="0" xfId="0" applyFont="1" applyFill="1" applyBorder="1"/>
    <xf numFmtId="0" fontId="23" fillId="0" borderId="0" xfId="0" applyFont="1" applyAlignment="1" applyProtection="1">
      <alignment horizontal="center"/>
    </xf>
    <xf numFmtId="0" fontId="19" fillId="0" borderId="0" xfId="0" applyFont="1" applyAlignment="1" applyProtection="1">
      <alignment horizontal="center"/>
    </xf>
    <xf numFmtId="0" fontId="21" fillId="0" borderId="0" xfId="0" applyFont="1" applyBorder="1" applyProtection="1"/>
    <xf numFmtId="0" fontId="23" fillId="3" borderId="0" xfId="0" applyFont="1" applyFill="1" applyBorder="1" applyAlignment="1" applyProtection="1">
      <alignment horizontal="center"/>
    </xf>
    <xf numFmtId="0" fontId="31" fillId="0" borderId="0" xfId="0" applyFont="1" applyBorder="1"/>
    <xf numFmtId="0" fontId="21" fillId="0" borderId="0" xfId="0" applyFont="1" applyAlignment="1">
      <alignment horizontal="centerContinuous" vertical="center"/>
    </xf>
    <xf numFmtId="0" fontId="23" fillId="0" borderId="0" xfId="0" applyFont="1" applyBorder="1" applyAlignment="1" applyProtection="1">
      <alignment vertical="center"/>
    </xf>
    <xf numFmtId="0" fontId="33" fillId="0" borderId="0" xfId="0" applyFont="1" applyFill="1"/>
    <xf numFmtId="0" fontId="31" fillId="0" borderId="0" xfId="31" applyFont="1"/>
    <xf numFmtId="0" fontId="32" fillId="0" borderId="0" xfId="31" applyFont="1"/>
    <xf numFmtId="0" fontId="23" fillId="0" borderId="0" xfId="31" applyFont="1" applyAlignment="1" applyProtection="1">
      <alignment vertical="center"/>
    </xf>
    <xf numFmtId="0" fontId="32" fillId="0" borderId="0" xfId="31" applyFont="1" applyAlignment="1">
      <alignment vertical="center"/>
    </xf>
    <xf numFmtId="0" fontId="26" fillId="0" borderId="0" xfId="31" applyFont="1"/>
    <xf numFmtId="0" fontId="21" fillId="0" borderId="0" xfId="31" applyFont="1" applyBorder="1" applyProtection="1"/>
    <xf numFmtId="0" fontId="23" fillId="3" borderId="0" xfId="0" applyFont="1" applyFill="1" applyBorder="1" applyAlignment="1" applyProtection="1">
      <alignment vertical="justify" wrapText="1"/>
    </xf>
    <xf numFmtId="0" fontId="23" fillId="0" borderId="0" xfId="0" applyFont="1" applyFill="1" applyBorder="1" applyAlignment="1" applyProtection="1">
      <alignment vertical="justify" wrapText="1"/>
    </xf>
    <xf numFmtId="0" fontId="31" fillId="0" borderId="0" xfId="0" applyFont="1" applyProtection="1"/>
    <xf numFmtId="0" fontId="39" fillId="0" borderId="0" xfId="0" applyFont="1" applyFill="1" applyBorder="1" applyAlignment="1" applyProtection="1">
      <alignment vertical="center"/>
    </xf>
    <xf numFmtId="0" fontId="23" fillId="0" borderId="0" xfId="5" applyFont="1" applyFill="1" applyBorder="1" applyProtection="1"/>
    <xf numFmtId="0" fontId="23" fillId="0" borderId="0" xfId="0" applyFont="1" applyFill="1" applyBorder="1" applyProtection="1"/>
    <xf numFmtId="0" fontId="23" fillId="0" borderId="0" xfId="0" applyFont="1" applyFill="1" applyProtection="1"/>
    <xf numFmtId="0" fontId="23" fillId="3" borderId="0" xfId="44" applyFont="1" applyFill="1" applyBorder="1" applyAlignment="1" applyProtection="1">
      <alignment vertical="center"/>
    </xf>
    <xf numFmtId="10" fontId="23" fillId="0" borderId="0" xfId="8" applyNumberFormat="1" applyFont="1" applyProtection="1"/>
    <xf numFmtId="0" fontId="21" fillId="0" borderId="0" xfId="0" applyFont="1" applyAlignment="1" applyProtection="1">
      <alignment vertical="justify"/>
    </xf>
    <xf numFmtId="0" fontId="42" fillId="0" borderId="0" xfId="0" applyFont="1" applyFill="1" applyBorder="1" applyAlignment="1" applyProtection="1">
      <alignment horizontal="left" vertical="justify" wrapText="1"/>
    </xf>
    <xf numFmtId="0" fontId="26" fillId="0" borderId="0" xfId="0" applyFont="1" applyAlignment="1">
      <alignment vertical="justify"/>
    </xf>
    <xf numFmtId="0" fontId="21" fillId="0" borderId="0" xfId="0" applyFont="1" applyAlignment="1" applyProtection="1">
      <alignment vertical="top"/>
    </xf>
    <xf numFmtId="0" fontId="26" fillId="0" borderId="0" xfId="0" applyFont="1" applyAlignment="1">
      <alignment vertical="top"/>
    </xf>
    <xf numFmtId="0" fontId="21" fillId="0" borderId="0" xfId="0" applyFont="1" applyAlignment="1">
      <alignment vertical="justify"/>
    </xf>
    <xf numFmtId="0" fontId="21" fillId="0" borderId="0" xfId="0" applyFont="1" applyFill="1" applyAlignment="1" applyProtection="1">
      <alignment vertical="justify"/>
    </xf>
    <xf numFmtId="0" fontId="26" fillId="0" borderId="0" xfId="0" applyFont="1" applyFill="1" applyAlignment="1">
      <alignment vertical="justify"/>
    </xf>
    <xf numFmtId="0" fontId="43" fillId="0" borderId="0" xfId="0" applyFont="1" applyFill="1" applyBorder="1" applyAlignment="1" applyProtection="1">
      <alignment horizontal="left" vertical="justify" wrapText="1"/>
    </xf>
    <xf numFmtId="0" fontId="44" fillId="0" borderId="0" xfId="0" applyFont="1" applyFill="1" applyBorder="1" applyAlignment="1" applyProtection="1">
      <alignment vertical="center"/>
    </xf>
    <xf numFmtId="0" fontId="41" fillId="0" borderId="0" xfId="44" applyFont="1"/>
    <xf numFmtId="0" fontId="36" fillId="0" borderId="0" xfId="44" applyFont="1"/>
    <xf numFmtId="0" fontId="36" fillId="0" borderId="0" xfId="44" applyFont="1" applyAlignment="1">
      <alignment vertical="center"/>
    </xf>
    <xf numFmtId="175" fontId="23" fillId="0" borderId="0" xfId="0" applyNumberFormat="1" applyFont="1" applyFill="1" applyBorder="1" applyAlignment="1" applyProtection="1">
      <alignment vertical="center"/>
    </xf>
    <xf numFmtId="0" fontId="36" fillId="0" borderId="0" xfId="0" applyFont="1" applyProtection="1"/>
    <xf numFmtId="0" fontId="36" fillId="0" borderId="0" xfId="0" applyFont="1"/>
    <xf numFmtId="0" fontId="23" fillId="5" borderId="0" xfId="0" applyFont="1" applyFill="1"/>
    <xf numFmtId="0" fontId="23" fillId="0" borderId="0" xfId="0" applyFont="1" applyAlignment="1">
      <alignment horizontal="center" vertical="center"/>
    </xf>
    <xf numFmtId="0" fontId="47" fillId="3" borderId="10" xfId="0" applyFont="1" applyFill="1" applyBorder="1" applyAlignment="1">
      <alignment vertical="center"/>
    </xf>
    <xf numFmtId="0" fontId="48" fillId="3" borderId="10" xfId="0" applyFont="1" applyFill="1" applyBorder="1" applyAlignment="1">
      <alignment vertical="center"/>
    </xf>
    <xf numFmtId="0" fontId="23" fillId="0" borderId="0" xfId="95" applyFont="1" applyAlignment="1" applyProtection="1">
      <alignment horizontal="left" indent="2"/>
    </xf>
    <xf numFmtId="0" fontId="23" fillId="0" borderId="0" xfId="95" applyFont="1" applyAlignment="1" applyProtection="1">
      <alignment horizontal="left" indent="3"/>
    </xf>
    <xf numFmtId="0" fontId="23" fillId="0" borderId="0" xfId="95" applyFont="1" applyFill="1" applyAlignment="1" applyProtection="1">
      <alignment horizontal="left" indent="2"/>
    </xf>
    <xf numFmtId="0" fontId="21" fillId="0" borderId="11" xfId="0" applyFont="1" applyBorder="1" applyAlignment="1">
      <alignment vertical="center"/>
    </xf>
    <xf numFmtId="0" fontId="48" fillId="0" borderId="0" xfId="0" applyFont="1" applyAlignment="1">
      <alignment horizontal="centerContinuous" vertical="center"/>
    </xf>
    <xf numFmtId="0" fontId="49" fillId="0" borderId="0" xfId="0" applyFont="1" applyAlignment="1">
      <alignment horizontal="centerContinuous" vertical="center"/>
    </xf>
    <xf numFmtId="0" fontId="49" fillId="0" borderId="0" xfId="0" applyFont="1" applyAlignment="1">
      <alignment horizontal="center" vertical="center"/>
    </xf>
    <xf numFmtId="0" fontId="49" fillId="0" borderId="12" xfId="0" quotePrefix="1" applyFont="1" applyBorder="1" applyAlignment="1">
      <alignment horizontal="centerContinuous"/>
    </xf>
    <xf numFmtId="0" fontId="49" fillId="0" borderId="12" xfId="0" applyFont="1" applyBorder="1" applyAlignment="1">
      <alignment horizontal="centerContinuous"/>
    </xf>
    <xf numFmtId="0" fontId="49" fillId="8" borderId="10" xfId="0" applyFont="1" applyFill="1" applyBorder="1" applyAlignment="1">
      <alignment horizontal="center" vertical="center"/>
    </xf>
    <xf numFmtId="0" fontId="49" fillId="0" borderId="10" xfId="0" applyFont="1" applyBorder="1" applyAlignment="1">
      <alignment horizontal="center"/>
    </xf>
    <xf numFmtId="0" fontId="49" fillId="0" borderId="13" xfId="0" applyFont="1" applyBorder="1" applyAlignment="1">
      <alignment horizontal="center"/>
    </xf>
    <xf numFmtId="0" fontId="49" fillId="8" borderId="10" xfId="0" applyFont="1" applyFill="1" applyBorder="1" applyAlignment="1">
      <alignment horizontal="center"/>
    </xf>
    <xf numFmtId="0" fontId="21" fillId="8" borderId="0" xfId="0" applyFont="1" applyFill="1" applyAlignment="1">
      <alignment horizontal="center" vertical="center"/>
    </xf>
    <xf numFmtId="167" fontId="23" fillId="0" borderId="0" xfId="8" applyNumberFormat="1" applyFont="1" applyFill="1" applyBorder="1" applyAlignment="1">
      <alignment horizontal="center" vertical="center"/>
    </xf>
    <xf numFmtId="0" fontId="50" fillId="3" borderId="10" xfId="0" applyFont="1" applyFill="1" applyBorder="1" applyAlignment="1">
      <alignment vertical="center"/>
    </xf>
    <xf numFmtId="0" fontId="47" fillId="8" borderId="10" xfId="0" applyFont="1" applyFill="1" applyBorder="1" applyAlignment="1">
      <alignment vertical="center"/>
    </xf>
    <xf numFmtId="0" fontId="23" fillId="8" borderId="0" xfId="0" applyFont="1" applyFill="1"/>
    <xf numFmtId="0" fontId="49" fillId="0" borderId="0" xfId="0" applyFont="1" applyBorder="1" applyAlignment="1">
      <alignment horizontal="center"/>
    </xf>
    <xf numFmtId="167" fontId="25" fillId="0" borderId="0" xfId="8" applyNumberFormat="1" applyFont="1" applyFill="1" applyAlignment="1">
      <alignment horizontal="center" vertical="center"/>
    </xf>
    <xf numFmtId="3" fontId="21" fillId="0" borderId="11" xfId="0" applyNumberFormat="1" applyFont="1" applyBorder="1" applyAlignment="1">
      <alignment horizontal="center" vertical="center"/>
    </xf>
    <xf numFmtId="167" fontId="21" fillId="0" borderId="11" xfId="8" applyNumberFormat="1" applyFont="1" applyFill="1" applyBorder="1" applyAlignment="1">
      <alignment horizontal="center" vertical="center"/>
    </xf>
    <xf numFmtId="3" fontId="21" fillId="8" borderId="0" xfId="0" applyNumberFormat="1" applyFont="1" applyFill="1" applyAlignment="1">
      <alignment horizontal="center" vertical="center"/>
    </xf>
    <xf numFmtId="3" fontId="21" fillId="0" borderId="0" xfId="0" applyNumberFormat="1" applyFont="1" applyAlignment="1">
      <alignment horizontal="center" vertical="center"/>
    </xf>
    <xf numFmtId="166" fontId="21" fillId="8" borderId="0" xfId="0" applyNumberFormat="1" applyFont="1" applyFill="1" applyAlignment="1">
      <alignment horizontal="center" vertical="center"/>
    </xf>
    <xf numFmtId="0" fontId="47" fillId="3" borderId="0" xfId="0" applyFont="1" applyFill="1" applyAlignment="1">
      <alignment vertical="center"/>
    </xf>
    <xf numFmtId="0" fontId="21" fillId="3" borderId="0" xfId="0" applyFont="1" applyFill="1" applyAlignment="1">
      <alignment vertical="center"/>
    </xf>
    <xf numFmtId="0" fontId="23" fillId="3" borderId="0" xfId="0" applyFont="1" applyFill="1" applyAlignment="1">
      <alignment horizontal="left" vertical="center" indent="2"/>
    </xf>
    <xf numFmtId="0" fontId="50" fillId="3" borderId="0" xfId="0" applyFont="1" applyFill="1" applyAlignment="1">
      <alignment vertical="center"/>
    </xf>
    <xf numFmtId="0" fontId="53" fillId="8" borderId="10" xfId="0" applyFont="1" applyFill="1" applyBorder="1" applyAlignment="1">
      <alignment vertical="center"/>
    </xf>
    <xf numFmtId="0" fontId="53" fillId="8" borderId="0" xfId="0" applyFont="1" applyFill="1" applyAlignment="1">
      <alignment vertical="center"/>
    </xf>
    <xf numFmtId="168" fontId="21" fillId="8" borderId="0" xfId="8" applyNumberFormat="1" applyFont="1" applyFill="1" applyAlignment="1">
      <alignment horizontal="center" vertical="center"/>
    </xf>
    <xf numFmtId="182" fontId="39" fillId="0" borderId="0" xfId="8" applyNumberFormat="1" applyFont="1" applyFill="1" applyBorder="1" applyAlignment="1" applyProtection="1">
      <alignment horizontal="center" vertical="center"/>
    </xf>
    <xf numFmtId="1" fontId="21" fillId="8" borderId="0" xfId="1" applyNumberFormat="1" applyFont="1" applyFill="1" applyAlignment="1">
      <alignment horizontal="center" vertical="center"/>
    </xf>
    <xf numFmtId="1" fontId="39" fillId="0" borderId="0" xfId="1" applyNumberFormat="1" applyFont="1" applyFill="1" applyAlignment="1">
      <alignment horizontal="center" vertical="center"/>
    </xf>
    <xf numFmtId="171" fontId="39" fillId="0" borderId="0" xfId="1" applyNumberFormat="1" applyFont="1" applyFill="1" applyAlignment="1">
      <alignment horizontal="center" vertical="center"/>
    </xf>
    <xf numFmtId="181" fontId="21" fillId="8" borderId="0" xfId="0" applyNumberFormat="1" applyFont="1" applyFill="1" applyAlignment="1">
      <alignment horizontal="center" vertical="center"/>
    </xf>
    <xf numFmtId="181" fontId="21" fillId="0" borderId="0" xfId="0" applyNumberFormat="1" applyFont="1" applyAlignment="1">
      <alignment horizontal="center" vertical="center"/>
    </xf>
    <xf numFmtId="179" fontId="21" fillId="8" borderId="0" xfId="8" applyNumberFormat="1" applyFont="1" applyFill="1" applyBorder="1" applyAlignment="1" applyProtection="1">
      <alignment horizontal="center" vertical="center"/>
    </xf>
    <xf numFmtId="0" fontId="49" fillId="0" borderId="10" xfId="0" applyFont="1" applyFill="1" applyBorder="1" applyAlignment="1">
      <alignment horizontal="center" vertical="center"/>
    </xf>
    <xf numFmtId="181" fontId="21" fillId="0" borderId="15" xfId="0" applyNumberFormat="1" applyFont="1" applyFill="1" applyBorder="1" applyAlignment="1" applyProtection="1">
      <alignment horizontal="center" vertical="center"/>
    </xf>
    <xf numFmtId="0" fontId="50" fillId="3" borderId="0" xfId="0" applyFont="1" applyFill="1" applyBorder="1" applyAlignment="1">
      <alignment vertical="center"/>
    </xf>
    <xf numFmtId="0" fontId="47" fillId="3" borderId="0" xfId="0" applyFont="1" applyFill="1" applyBorder="1" applyAlignment="1">
      <alignment vertical="center"/>
    </xf>
    <xf numFmtId="0" fontId="55" fillId="3" borderId="11" xfId="0" applyFont="1" applyFill="1" applyBorder="1" applyAlignment="1">
      <alignment vertical="center"/>
    </xf>
    <xf numFmtId="0" fontId="47" fillId="0" borderId="10" xfId="0" applyFont="1" applyFill="1" applyBorder="1" applyAlignment="1">
      <alignment vertical="center"/>
    </xf>
    <xf numFmtId="0" fontId="21" fillId="0" borderId="11" xfId="0" applyFont="1" applyFill="1" applyBorder="1" applyAlignment="1" applyProtection="1">
      <alignment vertical="center"/>
    </xf>
    <xf numFmtId="0" fontId="34" fillId="0" borderId="0" xfId="0" applyFont="1" applyFill="1" applyBorder="1" applyAlignment="1" applyProtection="1">
      <alignment vertical="justify" wrapText="1"/>
    </xf>
    <xf numFmtId="166" fontId="23" fillId="0" borderId="0" xfId="0" applyNumberFormat="1" applyFont="1" applyFill="1" applyBorder="1" applyAlignment="1" applyProtection="1">
      <alignment vertical="center"/>
    </xf>
    <xf numFmtId="166" fontId="26" fillId="0" borderId="0" xfId="0" applyNumberFormat="1" applyFont="1" applyAlignment="1">
      <alignment vertical="justify"/>
    </xf>
    <xf numFmtId="166" fontId="21" fillId="0" borderId="11" xfId="0" applyNumberFormat="1" applyFont="1" applyFill="1" applyBorder="1" applyAlignment="1" applyProtection="1">
      <alignment vertical="center"/>
    </xf>
    <xf numFmtId="0" fontId="55" fillId="3" borderId="0" xfId="0" applyFont="1" applyFill="1" applyBorder="1" applyAlignment="1">
      <alignment vertical="center"/>
    </xf>
    <xf numFmtId="3" fontId="34" fillId="0" borderId="0" xfId="0" applyNumberFormat="1" applyFont="1" applyAlignment="1">
      <alignment vertical="justify"/>
    </xf>
    <xf numFmtId="166" fontId="23" fillId="0" borderId="0" xfId="0" applyNumberFormat="1" applyFont="1" applyFill="1" applyBorder="1" applyAlignment="1" applyProtection="1">
      <alignment horizontal="right" vertical="center"/>
    </xf>
    <xf numFmtId="0" fontId="26" fillId="0" borderId="0" xfId="0" applyFont="1" applyAlignment="1">
      <alignment horizontal="right" vertical="justify"/>
    </xf>
    <xf numFmtId="166" fontId="23" fillId="8" borderId="0" xfId="0" applyNumberFormat="1" applyFont="1" applyFill="1" applyBorder="1" applyAlignment="1" applyProtection="1">
      <alignment vertical="center"/>
    </xf>
    <xf numFmtId="0" fontId="26" fillId="8" borderId="0" xfId="0" applyFont="1" applyFill="1" applyAlignment="1">
      <alignment vertical="justify"/>
    </xf>
    <xf numFmtId="166" fontId="23" fillId="8" borderId="0" xfId="0" applyNumberFormat="1" applyFont="1" applyFill="1" applyBorder="1" applyAlignment="1" applyProtection="1">
      <alignment horizontal="right" vertical="center"/>
    </xf>
    <xf numFmtId="0" fontId="26" fillId="8" borderId="0" xfId="0" applyFont="1" applyFill="1" applyAlignment="1">
      <alignment horizontal="right" vertical="justify"/>
    </xf>
    <xf numFmtId="0" fontId="49" fillId="0" borderId="10" xfId="0" applyFont="1" applyBorder="1" applyAlignment="1">
      <alignment horizontal="center" vertical="center"/>
    </xf>
    <xf numFmtId="3" fontId="21"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center" vertical="center"/>
    </xf>
    <xf numFmtId="0" fontId="53" fillId="0" borderId="10" xfId="0" applyFont="1" applyFill="1" applyBorder="1" applyAlignment="1">
      <alignment vertical="center"/>
    </xf>
    <xf numFmtId="0" fontId="53" fillId="0" borderId="0" xfId="0" applyFont="1" applyFill="1" applyAlignment="1">
      <alignment vertical="center"/>
    </xf>
    <xf numFmtId="0" fontId="47" fillId="8" borderId="0" xfId="0" applyFont="1" applyFill="1" applyBorder="1" applyAlignment="1">
      <alignment vertical="center"/>
    </xf>
    <xf numFmtId="0" fontId="23" fillId="0" borderId="0" xfId="44" applyFont="1" applyFill="1" applyProtection="1"/>
    <xf numFmtId="0" fontId="23" fillId="0" borderId="0" xfId="44" applyFont="1" applyFill="1"/>
    <xf numFmtId="3" fontId="21" fillId="0" borderId="11" xfId="0" applyNumberFormat="1" applyFont="1" applyFill="1" applyBorder="1" applyAlignment="1" applyProtection="1">
      <alignment horizontal="center" vertical="center"/>
    </xf>
    <xf numFmtId="179" fontId="21" fillId="0" borderId="11" xfId="8" applyNumberFormat="1" applyFont="1" applyFill="1" applyBorder="1" applyAlignment="1" applyProtection="1">
      <alignment horizontal="center" vertical="center"/>
    </xf>
    <xf numFmtId="179" fontId="21" fillId="0" borderId="16" xfId="8" applyNumberFormat="1" applyFont="1" applyFill="1" applyBorder="1" applyAlignment="1" applyProtection="1">
      <alignment horizontal="center" vertical="center"/>
    </xf>
    <xf numFmtId="0" fontId="21" fillId="3" borderId="11" xfId="44" applyFont="1" applyFill="1" applyBorder="1" applyAlignment="1" applyProtection="1">
      <alignment vertical="center"/>
    </xf>
    <xf numFmtId="0" fontId="41" fillId="0" borderId="0" xfId="44" applyFont="1" applyFill="1"/>
    <xf numFmtId="0" fontId="36" fillId="0" borderId="0" xfId="44" applyFont="1" applyFill="1" applyAlignment="1">
      <alignment vertical="center"/>
    </xf>
    <xf numFmtId="0" fontId="23" fillId="8" borderId="0" xfId="44" applyFont="1" applyFill="1" applyProtection="1"/>
    <xf numFmtId="0" fontId="23" fillId="8" borderId="0" xfId="0" applyFont="1" applyFill="1" applyProtection="1"/>
    <xf numFmtId="180" fontId="25" fillId="8" borderId="0" xfId="8" applyNumberFormat="1" applyFont="1" applyFill="1" applyBorder="1" applyAlignment="1" applyProtection="1">
      <alignment horizontal="center" vertical="center"/>
    </xf>
    <xf numFmtId="3" fontId="23" fillId="8" borderId="0" xfId="0" applyNumberFormat="1" applyFont="1" applyFill="1" applyBorder="1" applyAlignment="1" applyProtection="1">
      <alignment horizontal="center" vertical="center"/>
    </xf>
    <xf numFmtId="179" fontId="23" fillId="8" borderId="0" xfId="8" applyNumberFormat="1" applyFont="1" applyFill="1" applyBorder="1" applyAlignment="1" applyProtection="1">
      <alignment horizontal="center" vertical="center"/>
    </xf>
    <xf numFmtId="181" fontId="23" fillId="8" borderId="0" xfId="0" applyNumberFormat="1" applyFont="1" applyFill="1" applyBorder="1" applyAlignment="1" applyProtection="1">
      <alignment horizontal="center" vertical="center"/>
    </xf>
    <xf numFmtId="0" fontId="57" fillId="0" borderId="11" xfId="0" applyFont="1" applyBorder="1" applyAlignment="1">
      <alignment vertical="center"/>
    </xf>
    <xf numFmtId="3" fontId="22" fillId="0" borderId="11" xfId="0" applyNumberFormat="1" applyFont="1" applyFill="1" applyBorder="1" applyAlignment="1" applyProtection="1">
      <alignment horizontal="center" vertical="center"/>
    </xf>
    <xf numFmtId="167" fontId="21" fillId="0" borderId="11" xfId="8" applyNumberFormat="1" applyFont="1" applyFill="1" applyBorder="1" applyAlignment="1" applyProtection="1">
      <alignment horizontal="center" vertical="center"/>
    </xf>
    <xf numFmtId="0" fontId="23" fillId="8" borderId="0" xfId="0" applyFont="1" applyFill="1" applyBorder="1" applyProtection="1"/>
    <xf numFmtId="181" fontId="21" fillId="8" borderId="15" xfId="0" applyNumberFormat="1" applyFont="1" applyFill="1" applyBorder="1" applyAlignment="1" applyProtection="1">
      <alignment horizontal="center" vertical="center"/>
    </xf>
    <xf numFmtId="167" fontId="21" fillId="0" borderId="0" xfId="8" applyNumberFormat="1" applyFont="1" applyFill="1" applyBorder="1" applyAlignment="1">
      <alignment horizontal="center" vertical="center"/>
    </xf>
    <xf numFmtId="0" fontId="53" fillId="0" borderId="0" xfId="0" applyFont="1" applyFill="1" applyBorder="1" applyAlignment="1">
      <alignment vertical="center"/>
    </xf>
    <xf numFmtId="0" fontId="21" fillId="0" borderId="0" xfId="0" applyFont="1" applyBorder="1" applyAlignment="1">
      <alignment vertical="center"/>
    </xf>
    <xf numFmtId="0" fontId="49" fillId="0" borderId="0" xfId="0" applyFont="1" applyFill="1" applyBorder="1" applyAlignment="1">
      <alignment horizontal="center" vertical="center"/>
    </xf>
    <xf numFmtId="166" fontId="21" fillId="0" borderId="0" xfId="0" applyNumberFormat="1" applyFont="1" applyFill="1" applyBorder="1" applyAlignment="1" applyProtection="1">
      <alignment horizontal="right" vertical="center"/>
    </xf>
    <xf numFmtId="179" fontId="39" fillId="0" borderId="0" xfId="8" applyNumberFormat="1" applyFont="1" applyFill="1" applyBorder="1" applyAlignment="1" applyProtection="1">
      <alignment horizontal="center" vertical="center"/>
    </xf>
    <xf numFmtId="182" fontId="25" fillId="0" borderId="0" xfId="8" applyNumberFormat="1" applyFont="1" applyFill="1" applyBorder="1" applyAlignment="1" applyProtection="1">
      <alignment horizontal="center" vertical="center"/>
    </xf>
    <xf numFmtId="179" fontId="39" fillId="0" borderId="11" xfId="8" applyNumberFormat="1" applyFont="1" applyFill="1" applyBorder="1" applyAlignment="1" applyProtection="1">
      <alignment horizontal="center" vertical="center"/>
    </xf>
    <xf numFmtId="182" fontId="39" fillId="0" borderId="11" xfId="8" applyNumberFormat="1" applyFont="1" applyFill="1" applyBorder="1" applyAlignment="1" applyProtection="1">
      <alignment horizontal="center" vertical="center"/>
    </xf>
    <xf numFmtId="182" fontId="39" fillId="0" borderId="16" xfId="8" applyNumberFormat="1" applyFont="1" applyFill="1" applyBorder="1" applyAlignment="1" applyProtection="1">
      <alignment horizontal="center" vertical="center"/>
    </xf>
    <xf numFmtId="0" fontId="49" fillId="9" borderId="10" xfId="0" applyFont="1" applyFill="1" applyBorder="1" applyAlignment="1">
      <alignment horizontal="center"/>
    </xf>
    <xf numFmtId="0" fontId="23" fillId="9" borderId="0" xfId="0" applyFont="1" applyFill="1" applyProtection="1"/>
    <xf numFmtId="166" fontId="23" fillId="9" borderId="0" xfId="0" applyNumberFormat="1" applyFont="1" applyFill="1" applyBorder="1" applyAlignment="1" applyProtection="1">
      <alignment vertical="center"/>
    </xf>
    <xf numFmtId="0" fontId="23" fillId="9" borderId="0" xfId="44" applyFont="1" applyFill="1" applyProtection="1"/>
    <xf numFmtId="0" fontId="49" fillId="9" borderId="12" xfId="0" applyFont="1" applyFill="1" applyBorder="1" applyAlignment="1">
      <alignment horizontal="centerContinuous"/>
    </xf>
    <xf numFmtId="0" fontId="21" fillId="9" borderId="0" xfId="0" applyFont="1" applyFill="1" applyBorder="1" applyAlignment="1" applyProtection="1">
      <alignment horizontal="centerContinuous" vertical="center"/>
    </xf>
    <xf numFmtId="0" fontId="21" fillId="8" borderId="0" xfId="0" applyFont="1" applyFill="1" applyBorder="1" applyProtection="1"/>
    <xf numFmtId="0" fontId="21" fillId="8" borderId="0" xfId="0" applyFont="1" applyFill="1" applyBorder="1" applyAlignment="1" applyProtection="1">
      <alignment vertical="center"/>
    </xf>
    <xf numFmtId="0" fontId="23" fillId="8" borderId="0" xfId="0" applyFont="1" applyFill="1" applyBorder="1" applyAlignment="1" applyProtection="1">
      <alignment vertical="center"/>
    </xf>
    <xf numFmtId="184" fontId="23" fillId="0" borderId="0" xfId="0" applyNumberFormat="1" applyFont="1" applyAlignment="1">
      <alignment horizontal="center" vertical="center"/>
    </xf>
    <xf numFmtId="184" fontId="21" fillId="0" borderId="11" xfId="0" applyNumberFormat="1" applyFont="1" applyBorder="1" applyAlignment="1">
      <alignment horizontal="center" vertical="center"/>
    </xf>
    <xf numFmtId="184" fontId="21" fillId="0" borderId="0" xfId="0" applyNumberFormat="1" applyFont="1" applyAlignment="1">
      <alignment horizontal="center" vertical="center"/>
    </xf>
    <xf numFmtId="0" fontId="47" fillId="10" borderId="10" xfId="0" applyFont="1" applyFill="1" applyBorder="1" applyAlignment="1">
      <alignment vertical="center"/>
    </xf>
    <xf numFmtId="0" fontId="23" fillId="10" borderId="0" xfId="0" applyFont="1" applyFill="1"/>
    <xf numFmtId="0" fontId="21" fillId="10" borderId="0" xfId="0" applyFont="1" applyFill="1" applyAlignment="1">
      <alignment horizontal="center"/>
    </xf>
    <xf numFmtId="184" fontId="23" fillId="10" borderId="0" xfId="0" applyNumberFormat="1" applyFont="1" applyFill="1" applyAlignment="1">
      <alignment horizontal="center" vertical="center"/>
    </xf>
    <xf numFmtId="184" fontId="21" fillId="10" borderId="11" xfId="0" applyNumberFormat="1" applyFont="1" applyFill="1" applyBorder="1" applyAlignment="1">
      <alignment horizontal="center" vertical="center"/>
    </xf>
    <xf numFmtId="184" fontId="21" fillId="10" borderId="0" xfId="0" applyNumberFormat="1" applyFont="1" applyFill="1" applyAlignment="1">
      <alignment horizontal="center" vertical="center"/>
    </xf>
    <xf numFmtId="166" fontId="21" fillId="10" borderId="0" xfId="0" applyNumberFormat="1" applyFont="1" applyFill="1" applyAlignment="1">
      <alignment horizontal="center" vertical="center"/>
    </xf>
    <xf numFmtId="168" fontId="21" fillId="10" borderId="0" xfId="8" applyNumberFormat="1" applyFont="1" applyFill="1" applyAlignment="1">
      <alignment horizontal="center" vertical="center"/>
    </xf>
    <xf numFmtId="1" fontId="21" fillId="10" borderId="0" xfId="1" applyNumberFormat="1" applyFont="1" applyFill="1" applyAlignment="1">
      <alignment horizontal="center" vertical="center"/>
    </xf>
    <xf numFmtId="181" fontId="21" fillId="10" borderId="0" xfId="0" applyNumberFormat="1" applyFont="1" applyFill="1" applyAlignment="1">
      <alignment horizontal="center" vertical="center"/>
    </xf>
    <xf numFmtId="3" fontId="21" fillId="10" borderId="0" xfId="0" applyNumberFormat="1" applyFont="1" applyFill="1" applyAlignment="1">
      <alignment horizontal="center" vertical="center"/>
    </xf>
    <xf numFmtId="179" fontId="21" fillId="10" borderId="0" xfId="8" applyNumberFormat="1" applyFont="1" applyFill="1" applyBorder="1" applyAlignment="1" applyProtection="1">
      <alignment horizontal="center" vertical="center"/>
    </xf>
    <xf numFmtId="0" fontId="21" fillId="10" borderId="0" xfId="0" applyFont="1" applyFill="1" applyBorder="1" applyAlignment="1" applyProtection="1">
      <alignment horizontal="center" vertical="center"/>
    </xf>
    <xf numFmtId="0" fontId="47" fillId="10" borderId="0" xfId="0" applyFont="1" applyFill="1" applyBorder="1" applyAlignment="1">
      <alignment vertical="center"/>
    </xf>
    <xf numFmtId="0" fontId="23" fillId="10" borderId="0" xfId="0" applyFont="1" applyFill="1" applyProtection="1"/>
    <xf numFmtId="181" fontId="23" fillId="10" borderId="0" xfId="0" applyNumberFormat="1" applyFont="1" applyFill="1" applyBorder="1" applyAlignment="1" applyProtection="1">
      <alignment horizontal="center" vertical="center"/>
    </xf>
    <xf numFmtId="181" fontId="21" fillId="10" borderId="15"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vertical="center"/>
    </xf>
    <xf numFmtId="166" fontId="21" fillId="10" borderId="11" xfId="0" applyNumberFormat="1" applyFont="1" applyFill="1" applyBorder="1" applyAlignment="1" applyProtection="1">
      <alignment vertical="center"/>
    </xf>
    <xf numFmtId="166" fontId="26" fillId="10" borderId="0" xfId="0" applyNumberFormat="1" applyFont="1" applyFill="1" applyAlignment="1">
      <alignment vertical="justify"/>
    </xf>
    <xf numFmtId="0" fontId="43" fillId="10" borderId="0" xfId="0" applyFont="1" applyFill="1" applyBorder="1" applyAlignment="1" applyProtection="1">
      <alignment horizontal="left" vertical="justify" wrapText="1"/>
    </xf>
    <xf numFmtId="175" fontId="21" fillId="10" borderId="0" xfId="0" applyNumberFormat="1" applyFont="1" applyFill="1" applyBorder="1" applyAlignment="1" applyProtection="1">
      <alignment horizontal="center" vertical="center"/>
    </xf>
    <xf numFmtId="0" fontId="55" fillId="10" borderId="11" xfId="0" applyFont="1" applyFill="1" applyBorder="1" applyAlignment="1">
      <alignment vertical="center"/>
    </xf>
    <xf numFmtId="0" fontId="55" fillId="10" borderId="0" xfId="0" applyFont="1" applyFill="1" applyBorder="1" applyAlignment="1">
      <alignment vertical="center"/>
    </xf>
    <xf numFmtId="0" fontId="23" fillId="10" borderId="0" xfId="44" applyFont="1" applyFill="1" applyProtection="1"/>
    <xf numFmtId="179" fontId="25" fillId="10" borderId="0" xfId="8" applyNumberFormat="1" applyFont="1" applyFill="1" applyBorder="1" applyAlignment="1" applyProtection="1">
      <alignment horizontal="center" vertical="center"/>
    </xf>
    <xf numFmtId="3" fontId="23" fillId="10" borderId="0" xfId="0" applyNumberFormat="1" applyFont="1" applyFill="1" applyBorder="1" applyAlignment="1" applyProtection="1">
      <alignment horizontal="center" vertical="center"/>
    </xf>
    <xf numFmtId="3" fontId="21" fillId="10" borderId="11" xfId="0" applyNumberFormat="1" applyFont="1" applyFill="1" applyBorder="1" applyAlignment="1" applyProtection="1">
      <alignment horizontal="center" vertical="center"/>
    </xf>
    <xf numFmtId="3" fontId="21" fillId="10" borderId="0" xfId="0" applyNumberFormat="1" applyFont="1" applyFill="1" applyBorder="1" applyAlignment="1" applyProtection="1">
      <alignment horizontal="center" vertical="center"/>
    </xf>
    <xf numFmtId="10" fontId="23" fillId="10" borderId="0" xfId="8" applyNumberFormat="1" applyFont="1" applyFill="1" applyProtection="1"/>
    <xf numFmtId="166" fontId="21" fillId="10" borderId="0" xfId="0" applyNumberFormat="1" applyFont="1" applyFill="1" applyBorder="1" applyAlignment="1" applyProtection="1">
      <alignment horizontal="center" vertical="center"/>
    </xf>
    <xf numFmtId="179" fontId="23" fillId="10" borderId="0" xfId="8" applyNumberFormat="1" applyFont="1" applyFill="1" applyBorder="1" applyAlignment="1" applyProtection="1">
      <alignment horizontal="center" vertical="center"/>
    </xf>
    <xf numFmtId="179" fontId="21" fillId="10" borderId="11" xfId="8" applyNumberFormat="1" applyFont="1" applyFill="1" applyBorder="1" applyAlignment="1" applyProtection="1">
      <alignment horizontal="center" vertical="center"/>
    </xf>
    <xf numFmtId="179" fontId="21" fillId="10" borderId="16" xfId="8" applyNumberFormat="1" applyFont="1" applyFill="1" applyBorder="1" applyAlignment="1" applyProtection="1">
      <alignment horizontal="center" vertical="center"/>
    </xf>
    <xf numFmtId="180" fontId="25" fillId="10" borderId="0" xfId="8" applyNumberFormat="1" applyFont="1" applyFill="1" applyBorder="1" applyAlignment="1" applyProtection="1">
      <alignment horizontal="center" vertical="center"/>
    </xf>
    <xf numFmtId="3" fontId="20" fillId="10" borderId="0" xfId="0" applyNumberFormat="1" applyFont="1" applyFill="1" applyBorder="1" applyAlignment="1" applyProtection="1">
      <alignment horizontal="center" vertical="center"/>
    </xf>
    <xf numFmtId="0" fontId="49" fillId="10" borderId="10" xfId="0" applyFont="1" applyFill="1" applyBorder="1" applyAlignment="1">
      <alignment horizontal="center"/>
    </xf>
    <xf numFmtId="0" fontId="49" fillId="10" borderId="12" xfId="0" applyFont="1" applyFill="1" applyBorder="1" applyAlignment="1">
      <alignment horizontal="centerContinuous"/>
    </xf>
    <xf numFmtId="0" fontId="21" fillId="10" borderId="0" xfId="0" applyFont="1" applyFill="1" applyBorder="1" applyAlignment="1" applyProtection="1">
      <alignment horizontal="centerContinuous" vertical="center"/>
    </xf>
    <xf numFmtId="0" fontId="53" fillId="10" borderId="10" xfId="0" applyFont="1" applyFill="1" applyBorder="1" applyAlignment="1">
      <alignment vertical="center"/>
    </xf>
    <xf numFmtId="0" fontId="53" fillId="10" borderId="0" xfId="0" applyFont="1" applyFill="1" applyAlignment="1">
      <alignment vertical="center"/>
    </xf>
    <xf numFmtId="3" fontId="23" fillId="10" borderId="0" xfId="73" applyNumberFormat="1" applyFont="1" applyFill="1" applyBorder="1" applyAlignment="1">
      <alignment horizontal="center" vertical="center"/>
    </xf>
    <xf numFmtId="3" fontId="25" fillId="10" borderId="0" xfId="73" applyNumberFormat="1" applyFont="1" applyFill="1" applyBorder="1" applyAlignment="1">
      <alignment horizontal="center" vertical="center"/>
    </xf>
    <xf numFmtId="3" fontId="22" fillId="10" borderId="11" xfId="0" applyNumberFormat="1" applyFont="1" applyFill="1" applyBorder="1" applyAlignment="1" applyProtection="1">
      <alignment horizontal="center" vertical="center"/>
    </xf>
    <xf numFmtId="185" fontId="21" fillId="0" borderId="0" xfId="0" applyNumberFormat="1" applyFont="1" applyFill="1" applyAlignment="1">
      <alignment horizontal="center" vertical="center"/>
    </xf>
    <xf numFmtId="185" fontId="21" fillId="8" borderId="0" xfId="0" applyNumberFormat="1" applyFont="1" applyFill="1" applyAlignment="1">
      <alignment horizontal="center" vertical="center"/>
    </xf>
    <xf numFmtId="185" fontId="21" fillId="10" borderId="0" xfId="0" applyNumberFormat="1" applyFont="1" applyFill="1" applyAlignment="1">
      <alignment horizontal="center" vertical="center"/>
    </xf>
    <xf numFmtId="166" fontId="21" fillId="10" borderId="11" xfId="0" applyNumberFormat="1" applyFont="1" applyFill="1" applyBorder="1" applyAlignment="1" applyProtection="1">
      <alignment horizontal="center" vertical="center"/>
    </xf>
    <xf numFmtId="166" fontId="21" fillId="0" borderId="11" xfId="0" applyNumberFormat="1" applyFont="1" applyFill="1" applyBorder="1" applyAlignment="1" applyProtection="1">
      <alignment horizontal="center" vertical="center"/>
    </xf>
    <xf numFmtId="166" fontId="21" fillId="0" borderId="11" xfId="0" applyNumberFormat="1" applyFont="1" applyBorder="1" applyAlignment="1">
      <alignment horizontal="center" vertical="center"/>
    </xf>
    <xf numFmtId="166" fontId="23" fillId="0" borderId="0" xfId="0" applyNumberFormat="1" applyFont="1" applyFill="1" applyAlignment="1">
      <alignment horizontal="center" vertical="center"/>
    </xf>
    <xf numFmtId="166" fontId="21" fillId="0" borderId="11" xfId="0" applyNumberFormat="1" applyFont="1" applyFill="1" applyBorder="1" applyAlignment="1">
      <alignment horizontal="center" vertical="center"/>
    </xf>
    <xf numFmtId="166" fontId="21" fillId="0" borderId="0" xfId="0" applyNumberFormat="1" applyFont="1" applyFill="1" applyAlignment="1">
      <alignment horizontal="center" vertical="center"/>
    </xf>
    <xf numFmtId="186" fontId="21" fillId="8" borderId="0" xfId="0" applyNumberFormat="1" applyFont="1" applyFill="1" applyAlignment="1">
      <alignment horizontal="center" vertical="center"/>
    </xf>
    <xf numFmtId="166" fontId="23" fillId="8" borderId="0" xfId="0" applyNumberFormat="1" applyFont="1" applyFill="1" applyAlignment="1">
      <alignment horizontal="center" vertical="center"/>
    </xf>
    <xf numFmtId="166" fontId="21" fillId="8" borderId="11" xfId="0" applyNumberFormat="1" applyFont="1" applyFill="1" applyBorder="1" applyAlignment="1">
      <alignment horizontal="center" vertical="center"/>
    </xf>
    <xf numFmtId="187" fontId="21" fillId="8" borderId="0" xfId="0" applyNumberFormat="1" applyFont="1" applyFill="1" applyAlignment="1">
      <alignment horizontal="center" vertical="center"/>
    </xf>
    <xf numFmtId="187" fontId="21" fillId="0" borderId="0" xfId="0" applyNumberFormat="1" applyFont="1" applyFill="1" applyAlignment="1">
      <alignment horizontal="center" vertical="center"/>
    </xf>
    <xf numFmtId="187" fontId="21" fillId="0" borderId="0" xfId="8" applyNumberFormat="1" applyFont="1" applyFill="1" applyAlignment="1">
      <alignment horizontal="center" vertical="center"/>
    </xf>
    <xf numFmtId="187" fontId="23" fillId="0" borderId="0" xfId="0" applyNumberFormat="1" applyFont="1"/>
    <xf numFmtId="166" fontId="23" fillId="10" borderId="0" xfId="0" applyNumberFormat="1" applyFont="1" applyFill="1" applyAlignment="1">
      <alignment horizontal="center" vertical="center"/>
    </xf>
    <xf numFmtId="166" fontId="21" fillId="10" borderId="11" xfId="0" applyNumberFormat="1" applyFont="1" applyFill="1" applyBorder="1" applyAlignment="1">
      <alignment horizontal="center" vertical="center"/>
    </xf>
    <xf numFmtId="187" fontId="21" fillId="10" borderId="0" xfId="0" applyNumberFormat="1" applyFont="1" applyFill="1" applyAlignment="1">
      <alignment horizontal="center" vertical="center"/>
    </xf>
    <xf numFmtId="166" fontId="21" fillId="0" borderId="0" xfId="44" applyNumberFormat="1" applyFont="1" applyFill="1" applyBorder="1" applyAlignment="1" applyProtection="1">
      <alignment horizontal="center" vertical="center"/>
    </xf>
    <xf numFmtId="166" fontId="23" fillId="0" borderId="0" xfId="44" applyNumberFormat="1" applyFont="1" applyFill="1" applyBorder="1" applyAlignment="1" applyProtection="1">
      <alignment horizontal="center" vertical="center"/>
    </xf>
    <xf numFmtId="166" fontId="21" fillId="0" borderId="11" xfId="44" applyNumberFormat="1" applyFont="1" applyFill="1" applyBorder="1" applyAlignment="1" applyProtection="1">
      <alignment horizontal="center" vertical="center"/>
    </xf>
    <xf numFmtId="166" fontId="21" fillId="10" borderId="0" xfId="44" applyNumberFormat="1" applyFont="1" applyFill="1" applyBorder="1" applyAlignment="1" applyProtection="1">
      <alignment horizontal="center" vertical="center"/>
    </xf>
    <xf numFmtId="166" fontId="23" fillId="10" borderId="0" xfId="44" applyNumberFormat="1" applyFont="1" applyFill="1" applyBorder="1" applyAlignment="1" applyProtection="1">
      <alignment horizontal="center" vertical="center"/>
    </xf>
    <xf numFmtId="166" fontId="21" fillId="10" borderId="11" xfId="44" applyNumberFormat="1" applyFont="1" applyFill="1" applyBorder="1" applyAlignment="1" applyProtection="1">
      <alignment horizontal="center" vertical="center"/>
    </xf>
    <xf numFmtId="187" fontId="23" fillId="8" borderId="0" xfId="0" applyNumberFormat="1" applyFont="1" applyFill="1" applyAlignment="1">
      <alignment horizontal="center" vertical="center"/>
    </xf>
    <xf numFmtId="187" fontId="23" fillId="0" borderId="0" xfId="0" applyNumberFormat="1" applyFont="1" applyFill="1" applyAlignment="1">
      <alignment horizontal="center" vertical="center"/>
    </xf>
    <xf numFmtId="186" fontId="21" fillId="0" borderId="0" xfId="0" applyNumberFormat="1" applyFont="1" applyFill="1" applyAlignment="1">
      <alignment horizontal="center" vertical="center"/>
    </xf>
    <xf numFmtId="187" fontId="23" fillId="0" borderId="0" xfId="0" applyNumberFormat="1" applyFont="1" applyFill="1" applyBorder="1" applyAlignment="1" applyProtection="1">
      <alignment horizontal="center" vertical="center"/>
    </xf>
    <xf numFmtId="187" fontId="25" fillId="0" borderId="0" xfId="0" applyNumberFormat="1" applyFont="1" applyFill="1" applyBorder="1" applyAlignment="1" applyProtection="1">
      <alignment horizontal="center" vertical="center"/>
    </xf>
    <xf numFmtId="187" fontId="23" fillId="10" borderId="0" xfId="0" applyNumberFormat="1" applyFont="1" applyFill="1" applyAlignment="1">
      <alignment horizontal="center" vertical="center"/>
    </xf>
    <xf numFmtId="186" fontId="21" fillId="10" borderId="0" xfId="0" applyNumberFormat="1" applyFont="1" applyFill="1" applyAlignment="1">
      <alignment horizontal="center" vertical="center"/>
    </xf>
    <xf numFmtId="166" fontId="21" fillId="8" borderId="0" xfId="44" applyNumberFormat="1" applyFont="1" applyFill="1" applyBorder="1" applyAlignment="1" applyProtection="1">
      <alignment horizontal="center" vertical="center"/>
    </xf>
    <xf numFmtId="166" fontId="23" fillId="8" borderId="0" xfId="44" applyNumberFormat="1" applyFont="1" applyFill="1" applyBorder="1" applyAlignment="1" applyProtection="1">
      <alignment horizontal="center" vertical="center"/>
    </xf>
    <xf numFmtId="179" fontId="25" fillId="8" borderId="0" xfId="8" applyNumberFormat="1" applyFont="1" applyFill="1" applyBorder="1" applyAlignment="1" applyProtection="1">
      <alignment horizontal="center" vertical="center"/>
    </xf>
    <xf numFmtId="166" fontId="21" fillId="8" borderId="11" xfId="0" applyNumberFormat="1" applyFont="1" applyFill="1" applyBorder="1" applyAlignment="1" applyProtection="1">
      <alignment horizontal="center" vertical="center"/>
    </xf>
    <xf numFmtId="166" fontId="23" fillId="8" borderId="0" xfId="0" applyNumberFormat="1" applyFont="1" applyFill="1" applyBorder="1" applyAlignment="1" applyProtection="1">
      <alignment horizontal="center" vertical="center"/>
    </xf>
    <xf numFmtId="166" fontId="21" fillId="8" borderId="11" xfId="44" applyNumberFormat="1" applyFont="1" applyFill="1" applyBorder="1" applyAlignment="1" applyProtection="1">
      <alignment horizontal="center" vertical="center"/>
    </xf>
    <xf numFmtId="179" fontId="21" fillId="8" borderId="11" xfId="8" applyNumberFormat="1" applyFont="1" applyFill="1" applyBorder="1" applyAlignment="1" applyProtection="1">
      <alignment horizontal="center" vertical="center"/>
    </xf>
    <xf numFmtId="179" fontId="21" fillId="8" borderId="16" xfId="8" applyNumberFormat="1" applyFont="1" applyFill="1" applyBorder="1" applyAlignment="1" applyProtection="1">
      <alignment horizontal="center" vertical="center"/>
    </xf>
    <xf numFmtId="0" fontId="57" fillId="8" borderId="11" xfId="0" applyFont="1" applyFill="1" applyBorder="1" applyAlignment="1">
      <alignment vertical="center"/>
    </xf>
    <xf numFmtId="3" fontId="21" fillId="8" borderId="11" xfId="0" applyNumberFormat="1" applyFont="1" applyFill="1" applyBorder="1" applyAlignment="1" applyProtection="1">
      <alignment horizontal="center" vertical="center"/>
    </xf>
    <xf numFmtId="3" fontId="20"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right" vertical="center"/>
    </xf>
    <xf numFmtId="166" fontId="21" fillId="0" borderId="0" xfId="0" applyNumberFormat="1" applyFont="1" applyFill="1" applyBorder="1" applyAlignment="1" applyProtection="1">
      <alignment vertical="center"/>
    </xf>
    <xf numFmtId="166" fontId="21" fillId="10" borderId="0" xfId="0" applyNumberFormat="1" applyFont="1" applyFill="1" applyBorder="1" applyAlignment="1" applyProtection="1">
      <alignment vertical="center"/>
    </xf>
    <xf numFmtId="0" fontId="57" fillId="0" borderId="11" xfId="0" applyFont="1" applyFill="1" applyBorder="1" applyAlignment="1">
      <alignment vertical="center"/>
    </xf>
    <xf numFmtId="0" fontId="59" fillId="0" borderId="0" xfId="0" applyFont="1"/>
    <xf numFmtId="189" fontId="21" fillId="0" borderId="11" xfId="0" applyNumberFormat="1" applyFont="1" applyFill="1" applyBorder="1" applyAlignment="1" applyProtection="1">
      <alignment vertical="center"/>
    </xf>
    <xf numFmtId="189" fontId="23" fillId="0" borderId="0" xfId="0" applyNumberFormat="1" applyFont="1" applyFill="1" applyBorder="1" applyAlignment="1" applyProtection="1">
      <alignment vertical="center"/>
    </xf>
    <xf numFmtId="189" fontId="21" fillId="0" borderId="0" xfId="0" applyNumberFormat="1" applyFont="1" applyFill="1" applyBorder="1" applyAlignment="1" applyProtection="1">
      <alignment vertical="center"/>
    </xf>
    <xf numFmtId="0" fontId="21" fillId="0" borderId="0" xfId="31" applyFont="1" applyFill="1" applyAlignment="1" applyProtection="1"/>
    <xf numFmtId="0" fontId="21" fillId="0" borderId="0" xfId="31" applyFont="1" applyFill="1" applyAlignment="1" applyProtection="1">
      <alignment horizontal="center"/>
    </xf>
    <xf numFmtId="0" fontId="49" fillId="0" borderId="12" xfId="0" applyFont="1" applyFill="1" applyBorder="1" applyAlignment="1">
      <alignment horizontal="centerContinuous"/>
    </xf>
    <xf numFmtId="0" fontId="49" fillId="0" borderId="10" xfId="0" applyFont="1" applyFill="1" applyBorder="1" applyAlignment="1">
      <alignment horizontal="center"/>
    </xf>
    <xf numFmtId="0" fontId="23" fillId="0" borderId="4" xfId="0" applyFont="1" applyFill="1" applyBorder="1" applyAlignment="1">
      <alignment horizontal="center" vertical="center"/>
    </xf>
    <xf numFmtId="0" fontId="23" fillId="0" borderId="0" xfId="31" applyFont="1" applyFill="1" applyAlignment="1" applyProtection="1">
      <alignment vertical="center"/>
    </xf>
    <xf numFmtId="0" fontId="21" fillId="0" borderId="0" xfId="31" applyFont="1" applyFill="1" applyAlignment="1" applyProtection="1">
      <alignment horizontal="center"/>
    </xf>
    <xf numFmtId="172" fontId="29" fillId="0" borderId="0" xfId="1" applyNumberFormat="1" applyFont="1" applyFill="1" applyAlignment="1">
      <alignment horizontal="centerContinuous"/>
    </xf>
    <xf numFmtId="0" fontId="49" fillId="0" borderId="12" xfId="0" quotePrefix="1" applyFont="1" applyFill="1" applyBorder="1" applyAlignment="1">
      <alignment horizontal="centerContinuous"/>
    </xf>
    <xf numFmtId="0" fontId="21" fillId="0" borderId="0" xfId="31" applyFont="1" applyFill="1"/>
    <xf numFmtId="176" fontId="23" fillId="0" borderId="0" xfId="31" applyNumberFormat="1" applyFont="1" applyFill="1" applyBorder="1" applyAlignment="1" applyProtection="1">
      <alignment horizontal="center" vertical="center"/>
    </xf>
    <xf numFmtId="178" fontId="23" fillId="0" borderId="0" xfId="39" applyNumberFormat="1" applyFont="1" applyFill="1" applyAlignment="1">
      <alignment horizontal="center" vertical="center"/>
    </xf>
    <xf numFmtId="0" fontId="21" fillId="0" borderId="0" xfId="31" applyFont="1" applyFill="1" applyProtection="1"/>
    <xf numFmtId="0" fontId="31" fillId="0" borderId="0" xfId="0" applyFont="1" applyFill="1"/>
    <xf numFmtId="0" fontId="21" fillId="0" borderId="11" xfId="0" applyFont="1" applyFill="1" applyBorder="1" applyAlignment="1">
      <alignment vertical="center"/>
    </xf>
    <xf numFmtId="3" fontId="23" fillId="0" borderId="0" xfId="0" applyNumberFormat="1" applyFont="1" applyFill="1" applyAlignment="1" applyProtection="1">
      <alignment horizontal="center"/>
    </xf>
    <xf numFmtId="0" fontId="22" fillId="0" borderId="11" xfId="0" applyFont="1" applyFill="1" applyBorder="1" applyAlignment="1">
      <alignment vertical="center"/>
    </xf>
    <xf numFmtId="189" fontId="23" fillId="10" borderId="0" xfId="0" applyNumberFormat="1" applyFont="1" applyFill="1" applyBorder="1" applyAlignment="1" applyProtection="1">
      <alignment vertical="center"/>
    </xf>
    <xf numFmtId="189" fontId="21" fillId="10" borderId="11" xfId="0" applyNumberFormat="1" applyFont="1" applyFill="1" applyBorder="1" applyAlignment="1" applyProtection="1">
      <alignment vertical="center"/>
    </xf>
    <xf numFmtId="189" fontId="21" fillId="10" borderId="0" xfId="0" applyNumberFormat="1" applyFont="1" applyFill="1" applyBorder="1" applyAlignment="1" applyProtection="1">
      <alignment vertical="center"/>
    </xf>
    <xf numFmtId="3" fontId="23" fillId="9" borderId="0" xfId="31" applyNumberFormat="1" applyFont="1" applyFill="1" applyBorder="1" applyAlignment="1" applyProtection="1">
      <alignment horizontal="center" vertical="center"/>
    </xf>
    <xf numFmtId="0" fontId="33" fillId="9" borderId="0" xfId="0" applyFont="1" applyFill="1" applyBorder="1"/>
    <xf numFmtId="0" fontId="23" fillId="0" borderId="0" xfId="0" applyFont="1" applyAlignment="1">
      <alignment horizontal="left" vertical="center"/>
    </xf>
    <xf numFmtId="0" fontId="23" fillId="0" borderId="0" xfId="0" applyFont="1" applyBorder="1" applyAlignment="1">
      <alignment horizontal="left" indent="2"/>
    </xf>
    <xf numFmtId="0" fontId="21" fillId="0" borderId="0" xfId="31" applyFont="1" applyFill="1" applyBorder="1"/>
    <xf numFmtId="0" fontId="23" fillId="0" borderId="0" xfId="44" applyFont="1" applyFill="1" applyBorder="1"/>
    <xf numFmtId="0" fontId="21" fillId="0" borderId="0" xfId="31" applyFont="1" applyFill="1" applyBorder="1" applyAlignment="1">
      <alignment vertical="center"/>
    </xf>
    <xf numFmtId="0" fontId="21" fillId="0" borderId="0" xfId="0" applyFont="1" applyFill="1" applyBorder="1" applyAlignment="1">
      <alignment vertical="center"/>
    </xf>
    <xf numFmtId="167" fontId="39" fillId="0" borderId="0" xfId="8" applyNumberFormat="1" applyFont="1" applyFill="1" applyAlignment="1">
      <alignment horizontal="center" vertical="center"/>
    </xf>
    <xf numFmtId="167" fontId="39" fillId="0" borderId="11" xfId="8" applyNumberFormat="1" applyFont="1" applyFill="1" applyBorder="1" applyAlignment="1">
      <alignment horizontal="center" vertical="center"/>
    </xf>
    <xf numFmtId="168" fontId="39" fillId="0" borderId="0" xfId="8" applyNumberFormat="1" applyFont="1" applyFill="1" applyBorder="1" applyAlignment="1" applyProtection="1">
      <alignment horizontal="center" vertical="center"/>
    </xf>
    <xf numFmtId="3" fontId="25" fillId="0" borderId="0" xfId="0" applyNumberFormat="1" applyFont="1" applyFill="1" applyBorder="1" applyAlignment="1" applyProtection="1">
      <alignment horizontal="center" vertical="center"/>
    </xf>
    <xf numFmtId="3" fontId="39" fillId="0" borderId="11" xfId="0" applyNumberFormat="1" applyFont="1" applyFill="1" applyBorder="1" applyAlignment="1" applyProtection="1">
      <alignment horizontal="center" vertical="center"/>
    </xf>
    <xf numFmtId="3" fontId="24" fillId="0" borderId="0" xfId="0" applyNumberFormat="1" applyFont="1" applyFill="1" applyBorder="1" applyAlignment="1" applyProtection="1">
      <alignment horizontal="center" vertical="center"/>
    </xf>
    <xf numFmtId="167" fontId="39" fillId="3" borderId="0" xfId="8" applyNumberFormat="1" applyFont="1" applyFill="1" applyBorder="1" applyAlignment="1" applyProtection="1">
      <alignment horizontal="center" vertical="center"/>
    </xf>
    <xf numFmtId="0" fontId="62" fillId="3" borderId="10" xfId="0" applyFont="1" applyFill="1" applyBorder="1" applyAlignment="1">
      <alignment vertical="center"/>
    </xf>
    <xf numFmtId="0" fontId="62" fillId="3" borderId="0" xfId="0" applyFont="1" applyFill="1" applyBorder="1" applyAlignment="1">
      <alignment vertical="center"/>
    </xf>
    <xf numFmtId="0" fontId="63" fillId="0" borderId="10" xfId="0" applyFont="1" applyFill="1" applyBorder="1" applyAlignment="1">
      <alignment vertical="center"/>
    </xf>
    <xf numFmtId="0" fontId="63" fillId="0" borderId="0" xfId="0" applyFont="1" applyFill="1" applyAlignment="1">
      <alignment vertical="center"/>
    </xf>
    <xf numFmtId="0" fontId="23" fillId="0" borderId="0" xfId="0" applyFont="1" applyAlignment="1" applyProtection="1">
      <alignment vertical="center"/>
    </xf>
    <xf numFmtId="0" fontId="34" fillId="0" borderId="0" xfId="0" applyFont="1" applyAlignment="1">
      <alignment vertical="center"/>
    </xf>
    <xf numFmtId="0" fontId="49" fillId="9" borderId="12" xfId="0" quotePrefix="1" applyFont="1" applyFill="1" applyBorder="1" applyAlignment="1">
      <alignment horizontal="centerContinuous"/>
    </xf>
    <xf numFmtId="0" fontId="23" fillId="0" borderId="0" xfId="0" applyFont="1" applyFill="1" applyBorder="1" applyAlignment="1" applyProtection="1">
      <alignment horizontal="left" vertical="top" wrapText="1"/>
    </xf>
    <xf numFmtId="166" fontId="23" fillId="0" borderId="0" xfId="0" applyNumberFormat="1" applyFont="1" applyAlignment="1">
      <alignment vertical="center" wrapText="1"/>
    </xf>
    <xf numFmtId="190" fontId="23" fillId="0" borderId="0" xfId="0" applyNumberFormat="1" applyFont="1"/>
    <xf numFmtId="176" fontId="23" fillId="9" borderId="0" xfId="31" applyNumberFormat="1" applyFont="1" applyFill="1" applyBorder="1" applyAlignment="1" applyProtection="1">
      <alignment horizontal="center" vertical="center"/>
    </xf>
    <xf numFmtId="176" fontId="25" fillId="9" borderId="0" xfId="31" applyNumberFormat="1" applyFont="1" applyFill="1" applyBorder="1" applyAlignment="1" applyProtection="1">
      <alignment horizontal="center" vertical="center"/>
    </xf>
    <xf numFmtId="178" fontId="23" fillId="9" borderId="0" xfId="39" applyNumberFormat="1" applyFont="1" applyFill="1" applyAlignment="1">
      <alignment horizontal="center" vertical="center"/>
    </xf>
    <xf numFmtId="176" fontId="25" fillId="0" borderId="0" xfId="31" applyNumberFormat="1" applyFont="1" applyFill="1" applyBorder="1" applyAlignment="1" applyProtection="1">
      <alignment horizontal="center" vertical="center"/>
    </xf>
    <xf numFmtId="187" fontId="23" fillId="10" borderId="0" xfId="0" applyNumberFormat="1" applyFont="1" applyFill="1" applyBorder="1" applyAlignment="1" applyProtection="1">
      <alignment horizontal="center" vertical="center"/>
    </xf>
    <xf numFmtId="187" fontId="25" fillId="10" borderId="0" xfId="0" applyNumberFormat="1" applyFont="1" applyFill="1" applyBorder="1" applyAlignment="1" applyProtection="1">
      <alignment horizontal="center" vertical="center"/>
    </xf>
    <xf numFmtId="3" fontId="23" fillId="10" borderId="0" xfId="31" applyNumberFormat="1" applyFont="1" applyFill="1" applyBorder="1" applyAlignment="1" applyProtection="1">
      <alignment horizontal="center" vertical="center"/>
    </xf>
    <xf numFmtId="0" fontId="23" fillId="0" borderId="0" xfId="0" quotePrefix="1" applyFont="1" applyAlignment="1">
      <alignment horizontal="left" vertical="center" wrapText="1"/>
    </xf>
    <xf numFmtId="14" fontId="23" fillId="5" borderId="0" xfId="0" applyNumberFormat="1" applyFont="1" applyFill="1"/>
    <xf numFmtId="179" fontId="23" fillId="0" borderId="0" xfId="31" applyNumberFormat="1" applyFont="1" applyFill="1" applyBorder="1" applyAlignment="1">
      <alignment horizontal="center" vertical="center"/>
    </xf>
    <xf numFmtId="179" fontId="23" fillId="10" borderId="0" xfId="31" applyNumberFormat="1" applyFont="1" applyFill="1" applyBorder="1" applyAlignment="1">
      <alignment horizontal="center" vertical="center"/>
    </xf>
    <xf numFmtId="0" fontId="49" fillId="10" borderId="12" xfId="0" quotePrefix="1" applyFont="1" applyFill="1" applyBorder="1" applyAlignment="1">
      <alignment horizontal="centerContinuous"/>
    </xf>
    <xf numFmtId="0" fontId="49" fillId="10" borderId="14" xfId="0" applyFont="1" applyFill="1" applyBorder="1" applyAlignment="1">
      <alignment horizontal="center"/>
    </xf>
    <xf numFmtId="0" fontId="47" fillId="10" borderId="0" xfId="0" applyFont="1" applyFill="1" applyAlignment="1">
      <alignment vertical="center"/>
    </xf>
    <xf numFmtId="190" fontId="23" fillId="10" borderId="0" xfId="0" applyNumberFormat="1" applyFont="1" applyFill="1"/>
    <xf numFmtId="0" fontId="23" fillId="10" borderId="0" xfId="0" applyFont="1" applyFill="1" applyAlignment="1">
      <alignment horizontal="center"/>
    </xf>
    <xf numFmtId="0" fontId="19" fillId="0" borderId="0" xfId="0" applyFont="1" applyFill="1" applyAlignment="1" applyProtection="1">
      <alignment horizontal="center"/>
    </xf>
    <xf numFmtId="3" fontId="34" fillId="0" borderId="0" xfId="0" applyNumberFormat="1" applyFont="1" applyFill="1" applyBorder="1" applyAlignment="1" applyProtection="1">
      <alignment horizontal="center" vertical="top"/>
    </xf>
    <xf numFmtId="0" fontId="23" fillId="0" borderId="0" xfId="44" applyFont="1" applyAlignment="1">
      <alignment horizontal="right" vertical="center"/>
    </xf>
    <xf numFmtId="0" fontId="23" fillId="0" borderId="0" xfId="44" applyFont="1" applyFill="1" applyAlignment="1">
      <alignment vertical="center"/>
    </xf>
    <xf numFmtId="0" fontId="23" fillId="0" borderId="0" xfId="44" applyFont="1" applyAlignment="1">
      <alignment vertical="center"/>
    </xf>
    <xf numFmtId="0" fontId="21" fillId="0" borderId="17" xfId="0" applyFont="1" applyFill="1" applyBorder="1" applyAlignment="1">
      <alignment vertical="center"/>
    </xf>
    <xf numFmtId="3" fontId="21" fillId="0" borderId="17" xfId="0" applyNumberFormat="1" applyFont="1" applyFill="1" applyBorder="1" applyAlignment="1" applyProtection="1">
      <alignment horizontal="center" vertical="center"/>
    </xf>
    <xf numFmtId="3" fontId="21" fillId="10" borderId="17" xfId="0" applyNumberFormat="1" applyFont="1" applyFill="1" applyBorder="1" applyAlignment="1" applyProtection="1">
      <alignment horizontal="center" vertical="center"/>
    </xf>
    <xf numFmtId="0" fontId="23" fillId="0" borderId="0" xfId="0" applyFont="1" applyAlignment="1" applyProtection="1">
      <alignment horizontal="center" vertical="center"/>
    </xf>
    <xf numFmtId="0" fontId="23" fillId="0" borderId="0" xfId="0" applyFont="1" applyBorder="1" applyAlignment="1">
      <alignment vertical="center"/>
    </xf>
    <xf numFmtId="0" fontId="23" fillId="3" borderId="0" xfId="31" applyFont="1" applyFill="1" applyAlignment="1">
      <alignment vertical="center"/>
    </xf>
    <xf numFmtId="0" fontId="25" fillId="0" borderId="0" xfId="31" applyFont="1" applyAlignment="1">
      <alignment horizontal="left" vertical="center" indent="1"/>
    </xf>
    <xf numFmtId="0" fontId="23" fillId="0" borderId="0" xfId="0" quotePrefix="1" applyFont="1" applyAlignment="1">
      <alignment vertical="center"/>
    </xf>
    <xf numFmtId="0" fontId="47" fillId="0" borderId="10" xfId="0" applyFont="1" applyBorder="1" applyAlignment="1">
      <alignment vertical="center"/>
    </xf>
    <xf numFmtId="188" fontId="29" fillId="0" borderId="0" xfId="0" applyNumberFormat="1" applyFont="1" applyBorder="1" applyAlignment="1">
      <alignment horizontal="center"/>
    </xf>
    <xf numFmtId="0" fontId="47" fillId="0" borderId="0" xfId="0" applyFont="1" applyFill="1" applyBorder="1" applyAlignment="1">
      <alignment vertical="center"/>
    </xf>
    <xf numFmtId="0" fontId="53" fillId="10" borderId="0" xfId="0" applyFont="1" applyFill="1" applyBorder="1" applyAlignment="1">
      <alignment vertical="center"/>
    </xf>
    <xf numFmtId="0" fontId="53" fillId="9" borderId="0" xfId="0" applyFont="1" applyFill="1" applyBorder="1" applyAlignment="1">
      <alignment vertical="center"/>
    </xf>
    <xf numFmtId="0" fontId="49" fillId="0" borderId="18" xfId="0" applyFont="1" applyFill="1" applyBorder="1" applyAlignment="1">
      <alignment horizontal="center"/>
    </xf>
    <xf numFmtId="0" fontId="49" fillId="10" borderId="18" xfId="0" applyFont="1" applyFill="1" applyBorder="1" applyAlignment="1">
      <alignment horizontal="center"/>
    </xf>
    <xf numFmtId="0" fontId="67" fillId="0" borderId="0" xfId="0" applyFont="1" applyFill="1"/>
    <xf numFmtId="0" fontId="23" fillId="9" borderId="0" xfId="1" applyNumberFormat="1" applyFont="1" applyFill="1" applyBorder="1" applyAlignment="1" applyProtection="1">
      <alignment horizontal="center"/>
    </xf>
    <xf numFmtId="0" fontId="23" fillId="0" borderId="0" xfId="0" applyFont="1" applyFill="1" applyBorder="1" applyAlignment="1" applyProtection="1">
      <alignment vertical="top" wrapText="1"/>
    </xf>
    <xf numFmtId="0" fontId="40" fillId="4" borderId="0" xfId="11" applyFont="1" applyFill="1" applyAlignment="1">
      <alignment horizontal="left" vertical="center" indent="3"/>
    </xf>
    <xf numFmtId="0" fontId="35" fillId="0" borderId="0" xfId="0" applyFont="1" applyFill="1" applyAlignment="1">
      <alignment horizontal="left"/>
    </xf>
    <xf numFmtId="0" fontId="15" fillId="4" borderId="0" xfId="11" applyFont="1" applyFill="1" applyBorder="1" applyAlignment="1">
      <alignment horizontal="left" vertical="center" wrapText="1"/>
    </xf>
    <xf numFmtId="0" fontId="14" fillId="3" borderId="0" xfId="11" applyFont="1" applyFill="1" applyAlignment="1">
      <alignment horizontal="left" vertical="center" wrapText="1"/>
    </xf>
    <xf numFmtId="0" fontId="13" fillId="4" borderId="0" xfId="11" applyFont="1" applyFill="1" applyBorder="1" applyAlignment="1">
      <alignment horizontal="left" vertical="center" wrapText="1"/>
    </xf>
    <xf numFmtId="0" fontId="28" fillId="4" borderId="0" xfId="11" applyFont="1" applyFill="1" applyAlignment="1">
      <alignment horizontal="left" vertical="center" wrapText="1"/>
    </xf>
    <xf numFmtId="0" fontId="15" fillId="0" borderId="0" xfId="0" applyFont="1" applyFill="1" applyAlignment="1">
      <alignment horizontal="left" vertical="center" wrapText="1"/>
    </xf>
    <xf numFmtId="0" fontId="52" fillId="0" borderId="0" xfId="0" applyFont="1" applyFill="1" applyAlignment="1">
      <alignment horizontal="left" vertical="center" wrapText="1"/>
    </xf>
    <xf numFmtId="0" fontId="45" fillId="7" borderId="0" xfId="0" applyFont="1" applyFill="1" applyAlignment="1">
      <alignment horizontal="center" vertical="center"/>
    </xf>
    <xf numFmtId="0" fontId="46" fillId="7" borderId="0" xfId="0" applyFont="1" applyFill="1" applyAlignment="1">
      <alignment horizontal="center" vertical="center"/>
    </xf>
    <xf numFmtId="0" fontId="23" fillId="0" borderId="0" xfId="0" applyFont="1" applyAlignment="1">
      <alignment horizontal="left" wrapText="1"/>
    </xf>
    <xf numFmtId="0" fontId="23" fillId="0" borderId="0" xfId="0" quotePrefix="1" applyFont="1" applyAlignment="1">
      <alignment horizontal="left" vertical="center" wrapText="1"/>
    </xf>
    <xf numFmtId="0" fontId="23" fillId="0" borderId="0" xfId="0" quotePrefix="1" applyFont="1" applyFill="1" applyAlignment="1">
      <alignment horizontal="left" vertical="center" wrapText="1"/>
    </xf>
    <xf numFmtId="0" fontId="49" fillId="0" borderId="12" xfId="0" quotePrefix="1" applyFont="1" applyBorder="1" applyAlignment="1">
      <alignment horizontal="center"/>
    </xf>
    <xf numFmtId="0" fontId="23" fillId="0" borderId="0" xfId="14" applyFont="1" applyAlignment="1">
      <alignment horizontal="left" vertical="center" wrapText="1"/>
    </xf>
    <xf numFmtId="3" fontId="23" fillId="0" borderId="0" xfId="0" applyNumberFormat="1" applyFont="1" applyFill="1" applyBorder="1" applyAlignment="1" applyProtection="1">
      <alignment horizontal="left" vertical="justify" wrapText="1"/>
    </xf>
    <xf numFmtId="0" fontId="23" fillId="0" borderId="0" xfId="0" applyFont="1" applyFill="1" applyBorder="1" applyAlignment="1" applyProtection="1">
      <alignment horizontal="left" vertical="justify" wrapText="1"/>
    </xf>
    <xf numFmtId="0" fontId="23" fillId="0" borderId="0" xfId="0" quotePrefix="1" applyFont="1" applyFill="1" applyBorder="1" applyAlignment="1" applyProtection="1">
      <alignment horizontal="left" vertical="center" wrapText="1"/>
    </xf>
    <xf numFmtId="0" fontId="23" fillId="0" borderId="5" xfId="14" applyFont="1" applyBorder="1" applyAlignment="1">
      <alignment horizontal="left" vertical="top" wrapText="1"/>
    </xf>
    <xf numFmtId="0" fontId="23" fillId="0" borderId="7" xfId="14" applyFont="1" applyBorder="1" applyAlignment="1">
      <alignment horizontal="left" vertical="top" wrapText="1"/>
    </xf>
    <xf numFmtId="0" fontId="23" fillId="0" borderId="6" xfId="14" applyFont="1" applyBorder="1" applyAlignment="1">
      <alignment horizontal="left" vertical="top" wrapText="1"/>
    </xf>
    <xf numFmtId="0" fontId="21" fillId="0" borderId="0" xfId="31" applyFont="1" applyFill="1" applyAlignment="1" applyProtection="1">
      <alignment horizontal="center"/>
    </xf>
    <xf numFmtId="0" fontId="23" fillId="0" borderId="0" xfId="31" applyFont="1" applyFill="1" applyBorder="1" applyAlignment="1" applyProtection="1">
      <alignment horizontal="left" vertical="center" wrapText="1"/>
    </xf>
    <xf numFmtId="0" fontId="23" fillId="0" borderId="0" xfId="31" applyFont="1" applyFill="1" applyBorder="1" applyAlignment="1" applyProtection="1">
      <alignment horizontal="left" vertical="center"/>
    </xf>
    <xf numFmtId="0" fontId="23" fillId="0" borderId="0" xfId="0" quotePrefix="1" applyFont="1" applyAlignment="1">
      <alignment horizontal="left" wrapText="1"/>
    </xf>
    <xf numFmtId="0" fontId="23" fillId="10" borderId="0" xfId="0" applyFont="1" applyFill="1" applyAlignment="1">
      <alignment horizontal="left" wrapText="1"/>
    </xf>
    <xf numFmtId="0" fontId="23" fillId="0" borderId="0" xfId="0" applyFont="1" applyAlignment="1">
      <alignment horizontal="left" vertical="center"/>
    </xf>
    <xf numFmtId="0" fontId="23" fillId="0" borderId="0" xfId="0" applyFont="1" applyAlignment="1">
      <alignment horizontal="left" vertical="center" wrapText="1"/>
    </xf>
    <xf numFmtId="0" fontId="23" fillId="0" borderId="0" xfId="73" applyFont="1" applyFill="1" applyAlignment="1">
      <alignment horizontal="left" vertical="center" wrapText="1"/>
    </xf>
  </cellXfs>
  <cellStyles count="97">
    <cellStyle name="_DATA" xfId="94" xr:uid="{FF711313-02CC-445E-A990-B72FBEF77D64}"/>
    <cellStyle name="_HEADER" xfId="96" xr:uid="{5376409B-1FEA-4835-804D-CBA3AF9063BF}"/>
    <cellStyle name="colonne2" xfId="12" xr:uid="{00000000-0005-0000-0000-000001000000}"/>
    <cellStyle name="Comma" xfId="1" builtinId="3"/>
    <cellStyle name="Comma 2" xfId="2" xr:uid="{00000000-0005-0000-0000-000002000000}"/>
    <cellStyle name="Comma 2 2" xfId="3" xr:uid="{00000000-0005-0000-0000-000003000000}"/>
    <cellStyle name="Comma 3" xfId="41" xr:uid="{00000000-0005-0000-0000-000004000000}"/>
    <cellStyle name="Comma 3 2" xfId="54" xr:uid="{00000000-0005-0000-0000-000005000000}"/>
    <cellStyle name="Comma 4" xfId="42" xr:uid="{00000000-0005-0000-0000-000006000000}"/>
    <cellStyle name="Comma 4 2" xfId="55" xr:uid="{00000000-0005-0000-0000-000007000000}"/>
    <cellStyle name="conti" xfId="13" xr:uid="{00000000-0005-0000-0000-000008000000}"/>
    <cellStyle name="Euro" xfId="4" xr:uid="{00000000-0005-0000-0000-000009000000}"/>
    <cellStyle name="Euro 2" xfId="43" xr:uid="{00000000-0005-0000-0000-00000A000000}"/>
    <cellStyle name="Euro 2 2" xfId="56" xr:uid="{00000000-0005-0000-0000-00000B000000}"/>
    <cellStyle name="Euro 2 2 2" xfId="57" xr:uid="{00000000-0005-0000-0000-00000C000000}"/>
    <cellStyle name="Euro 2 2 2 2" xfId="58" xr:uid="{00000000-0005-0000-0000-00000D000000}"/>
    <cellStyle name="Euro 2 2 3" xfId="59" xr:uid="{00000000-0005-0000-0000-00000E000000}"/>
    <cellStyle name="Euro 2 3" xfId="60" xr:uid="{00000000-0005-0000-0000-00000F000000}"/>
    <cellStyle name="Euro 2 3 2" xfId="61" xr:uid="{00000000-0005-0000-0000-000010000000}"/>
    <cellStyle name="Euro 2 4" xfId="62" xr:uid="{00000000-0005-0000-0000-000011000000}"/>
    <cellStyle name="Euro 3" xfId="63" xr:uid="{00000000-0005-0000-0000-000012000000}"/>
    <cellStyle name="Euro 3 2" xfId="64" xr:uid="{00000000-0005-0000-0000-000013000000}"/>
    <cellStyle name="Euro 3 2 2" xfId="65" xr:uid="{00000000-0005-0000-0000-000014000000}"/>
    <cellStyle name="Euro 3 3" xfId="66" xr:uid="{00000000-0005-0000-0000-000015000000}"/>
    <cellStyle name="Euro 4" xfId="67" xr:uid="{00000000-0005-0000-0000-000016000000}"/>
    <cellStyle name="Euro 4 2" xfId="68" xr:uid="{00000000-0005-0000-0000-000017000000}"/>
    <cellStyle name="Euro 5" xfId="69" xr:uid="{00000000-0005-0000-0000-000018000000}"/>
    <cellStyle name="Hyperlink 2" xfId="95" xr:uid="{E02F662D-E832-434C-A026-F764232A9DE5}"/>
    <cellStyle name="MLComma0" xfId="93" xr:uid="{00000000-0005-0000-0000-00001A000000}"/>
    <cellStyle name="Normal" xfId="0" builtinId="0"/>
    <cellStyle name="Normal 10" xfId="44" xr:uid="{00000000-0005-0000-0000-00001B000000}"/>
    <cellStyle name="Normal 11" xfId="53" xr:uid="{00000000-0005-0000-0000-00001C000000}"/>
    <cellStyle name="Normal 2" xfId="5" xr:uid="{00000000-0005-0000-0000-00001D000000}"/>
    <cellStyle name="Normal 2 2" xfId="6" xr:uid="{00000000-0005-0000-0000-00001E000000}"/>
    <cellStyle name="Normal 2 2 2" xfId="70" xr:uid="{00000000-0005-0000-0000-00001F000000}"/>
    <cellStyle name="Normal 2 3" xfId="14" xr:uid="{00000000-0005-0000-0000-000020000000}"/>
    <cellStyle name="Normal 2 3 2" xfId="71" xr:uid="{00000000-0005-0000-0000-000021000000}"/>
    <cellStyle name="Normal 2 3 3" xfId="72" xr:uid="{00000000-0005-0000-0000-000022000000}"/>
    <cellStyle name="Normal 2 4" xfId="15" xr:uid="{00000000-0005-0000-0000-000023000000}"/>
    <cellStyle name="Normal 2 5" xfId="16" xr:uid="{00000000-0005-0000-0000-000024000000}"/>
    <cellStyle name="Normal 2 6" xfId="73" xr:uid="{00000000-0005-0000-0000-000025000000}"/>
    <cellStyle name="Normal 2 7" xfId="74" xr:uid="{00000000-0005-0000-0000-000026000000}"/>
    <cellStyle name="Normal 2_BOOK DIVISIONAL DATA BASE" xfId="7" xr:uid="{00000000-0005-0000-0000-000027000000}"/>
    <cellStyle name="Normal 3" xfId="11" xr:uid="{00000000-0005-0000-0000-000028000000}"/>
    <cellStyle name="Normal 3 10" xfId="17" xr:uid="{00000000-0005-0000-0000-000029000000}"/>
    <cellStyle name="Normal 3 11" xfId="18" xr:uid="{00000000-0005-0000-0000-00002A000000}"/>
    <cellStyle name="Normal 3 12" xfId="19" xr:uid="{00000000-0005-0000-0000-00002B000000}"/>
    <cellStyle name="Normal 3 13" xfId="20" xr:uid="{00000000-0005-0000-0000-00002C000000}"/>
    <cellStyle name="Normal 3 14" xfId="21" xr:uid="{00000000-0005-0000-0000-00002D000000}"/>
    <cellStyle name="Normal 3 2" xfId="22" xr:uid="{00000000-0005-0000-0000-00002E000000}"/>
    <cellStyle name="Normal 3 3" xfId="23" xr:uid="{00000000-0005-0000-0000-00002F000000}"/>
    <cellStyle name="Normal 3 3 2" xfId="75" xr:uid="{00000000-0005-0000-0000-000030000000}"/>
    <cellStyle name="Normal 3 3 2 2" xfId="76" xr:uid="{00000000-0005-0000-0000-000031000000}"/>
    <cellStyle name="Normal 3 3 3" xfId="77" xr:uid="{00000000-0005-0000-0000-000032000000}"/>
    <cellStyle name="Normal 3 4" xfId="24" xr:uid="{00000000-0005-0000-0000-000033000000}"/>
    <cellStyle name="Normal 3 4 2" xfId="78" xr:uid="{00000000-0005-0000-0000-000034000000}"/>
    <cellStyle name="Normal 3 5" xfId="25" xr:uid="{00000000-0005-0000-0000-000035000000}"/>
    <cellStyle name="Normal 3 6" xfId="26" xr:uid="{00000000-0005-0000-0000-000036000000}"/>
    <cellStyle name="Normal 3 7" xfId="27" xr:uid="{00000000-0005-0000-0000-000037000000}"/>
    <cellStyle name="Normal 3 8" xfId="28" xr:uid="{00000000-0005-0000-0000-000038000000}"/>
    <cellStyle name="Normal 3 9" xfId="29" xr:uid="{00000000-0005-0000-0000-000039000000}"/>
    <cellStyle name="Normal 4" xfId="30" xr:uid="{00000000-0005-0000-0000-00003A000000}"/>
    <cellStyle name="Normal 4 2" xfId="79" xr:uid="{00000000-0005-0000-0000-00003B000000}"/>
    <cellStyle name="Normal 4 2 2" xfId="80" xr:uid="{00000000-0005-0000-0000-00003C000000}"/>
    <cellStyle name="Normal 4 2 2 2" xfId="81" xr:uid="{00000000-0005-0000-0000-00003D000000}"/>
    <cellStyle name="Normal 4 2 3" xfId="82" xr:uid="{00000000-0005-0000-0000-00003E000000}"/>
    <cellStyle name="Normal 4 3" xfId="83" xr:uid="{00000000-0005-0000-0000-00003F000000}"/>
    <cellStyle name="Normal 4 3 2" xfId="84" xr:uid="{00000000-0005-0000-0000-000040000000}"/>
    <cellStyle name="Normal 4 4" xfId="85" xr:uid="{00000000-0005-0000-0000-000041000000}"/>
    <cellStyle name="Normal 5" xfId="45" xr:uid="{00000000-0005-0000-0000-000042000000}"/>
    <cellStyle name="Normal 5 2" xfId="86" xr:uid="{00000000-0005-0000-0000-000043000000}"/>
    <cellStyle name="Normal 5 2 2" xfId="87" xr:uid="{00000000-0005-0000-0000-000044000000}"/>
    <cellStyle name="Normal 5 3" xfId="88" xr:uid="{00000000-0005-0000-0000-000045000000}"/>
    <cellStyle name="Normal 6" xfId="46" xr:uid="{00000000-0005-0000-0000-000046000000}"/>
    <cellStyle name="Normal 6 2" xfId="89" xr:uid="{00000000-0005-0000-0000-000047000000}"/>
    <cellStyle name="Normal 6 2 2" xfId="90" xr:uid="{00000000-0005-0000-0000-000048000000}"/>
    <cellStyle name="Normal 6 3" xfId="91" xr:uid="{00000000-0005-0000-0000-000049000000}"/>
    <cellStyle name="Normal 7" xfId="47" xr:uid="{00000000-0005-0000-0000-00004A000000}"/>
    <cellStyle name="Normal 8" xfId="48" xr:uid="{00000000-0005-0000-0000-00004B000000}"/>
    <cellStyle name="Normal 9" xfId="49" xr:uid="{00000000-0005-0000-0000-00004C000000}"/>
    <cellStyle name="Normale 2" xfId="31" xr:uid="{00000000-0005-0000-0000-00004E000000}"/>
    <cellStyle name="Normale 2 2" xfId="32" xr:uid="{00000000-0005-0000-0000-00004F000000}"/>
    <cellStyle name="Normale 2 2 2" xfId="92" xr:uid="{00000000-0005-0000-0000-000050000000}"/>
    <cellStyle name="Normale 2 3" xfId="33" xr:uid="{00000000-0005-0000-0000-000051000000}"/>
    <cellStyle name="Normale 3" xfId="34" xr:uid="{00000000-0005-0000-0000-000052000000}"/>
    <cellStyle name="Normale 3 2" xfId="35" xr:uid="{00000000-0005-0000-0000-000053000000}"/>
    <cellStyle name="Normale 4" xfId="36" xr:uid="{00000000-0005-0000-0000-000054000000}"/>
    <cellStyle name="Normale 5" xfId="37" xr:uid="{00000000-0005-0000-0000-000055000000}"/>
    <cellStyle name="Normale 6" xfId="38" xr:uid="{00000000-0005-0000-0000-000056000000}"/>
    <cellStyle name="Normale 6 2" xfId="51" xr:uid="{00000000-0005-0000-0000-000057000000}"/>
    <cellStyle name="Percent" xfId="8" builtinId="5"/>
    <cellStyle name="Percent 2" xfId="9" xr:uid="{00000000-0005-0000-0000-000058000000}"/>
    <cellStyle name="Percent 2 2" xfId="10" xr:uid="{00000000-0005-0000-0000-000059000000}"/>
    <cellStyle name="Percent 3" xfId="50" xr:uid="{00000000-0005-0000-0000-00005A000000}"/>
    <cellStyle name="Percentuale 2" xfId="39" xr:uid="{00000000-0005-0000-0000-00005C000000}"/>
    <cellStyle name="Percentuale 2 2" xfId="52" xr:uid="{00000000-0005-0000-0000-00005D000000}"/>
    <cellStyle name="voci" xfId="40" xr:uid="{00000000-0005-0000-0000-00005E000000}"/>
  </cellStyles>
  <dxfs count="0"/>
  <tableStyles count="1" defaultTableStyle="TableStyleMedium9" defaultPivotStyle="PivotStyleLight16">
    <tableStyle name="Invisible" pivot="0" table="0" count="0" xr9:uid="{5BF86FC6-B07E-41F8-9213-1F4CD502C1C7}"/>
  </tableStyles>
  <colors>
    <mruColors>
      <color rgb="FFF2F2F2"/>
      <color rgb="FFE2001A"/>
      <color rgb="FFAA1C0D"/>
      <color rgb="FFFFFFCC"/>
      <color rgb="FFEA5C4D"/>
      <color rgb="FFFEFEFE"/>
      <color rgb="FFE1061C"/>
      <color rgb="FFC0E4ED"/>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607946</xdr:colOff>
      <xdr:row>59</xdr:row>
      <xdr:rowOff>109790</xdr:rowOff>
    </xdr:to>
    <xdr:pic>
      <xdr:nvPicPr>
        <xdr:cNvPr id="2" name="Picture 1">
          <a:extLst>
            <a:ext uri="{FF2B5EF4-FFF2-40B4-BE49-F238E27FC236}">
              <a16:creationId xmlns:a16="http://schemas.microsoft.com/office/drawing/2014/main" id="{EB29D88C-4361-F167-4F27-DDE7B43F210E}"/>
            </a:ext>
          </a:extLst>
        </xdr:cNvPr>
        <xdr:cNvPicPr>
          <a:picLocks noChangeAspect="1"/>
        </xdr:cNvPicPr>
      </xdr:nvPicPr>
      <xdr:blipFill>
        <a:blip xmlns:r="http://schemas.openxmlformats.org/officeDocument/2006/relationships" r:embed="rId1"/>
        <a:stretch>
          <a:fillRect/>
        </a:stretch>
      </xdr:blipFill>
      <xdr:spPr>
        <a:xfrm>
          <a:off x="0" y="0"/>
          <a:ext cx="17813722" cy="10038010"/>
        </a:xfrm>
        <a:prstGeom prst="rect">
          <a:avLst/>
        </a:prstGeom>
      </xdr:spPr>
    </xdr:pic>
    <xdr:clientData/>
  </xdr:twoCellAnchor>
  <xdr:twoCellAnchor>
    <xdr:from>
      <xdr:col>12</xdr:col>
      <xdr:colOff>517586</xdr:colOff>
      <xdr:row>6</xdr:row>
      <xdr:rowOff>62737</xdr:rowOff>
    </xdr:from>
    <xdr:to>
      <xdr:col>24</xdr:col>
      <xdr:colOff>207763</xdr:colOff>
      <xdr:row>12</xdr:row>
      <xdr:rowOff>58683</xdr:rowOff>
    </xdr:to>
    <xdr:sp macro="" textlink="">
      <xdr:nvSpPr>
        <xdr:cNvPr id="5" name="Title 3">
          <a:extLst>
            <a:ext uri="{FF2B5EF4-FFF2-40B4-BE49-F238E27FC236}">
              <a16:creationId xmlns:a16="http://schemas.microsoft.com/office/drawing/2014/main" id="{5D44292C-14AE-4F66-903C-3AB6A81AE341}"/>
            </a:ext>
          </a:extLst>
        </xdr:cNvPr>
        <xdr:cNvSpPr txBox="1">
          <a:spLocks/>
        </xdr:cNvSpPr>
      </xdr:nvSpPr>
      <xdr:spPr>
        <a:xfrm>
          <a:off x="8453888" y="1066539"/>
          <a:ext cx="8959651" cy="937008"/>
        </a:xfrm>
        <a:prstGeom prst="rect">
          <a:avLst/>
        </a:prstGeom>
        <a:noFill/>
        <a:ln w="9525">
          <a:noFill/>
          <a:miter lim="800000"/>
          <a:headEnd/>
          <a:tailEnd/>
        </a:ln>
        <a:effectLst/>
      </xdr:spPr>
      <xdr:txBody>
        <a:bodyPr vert="horz" wrap="square" lIns="0" tIns="0" rIns="0" bIns="0" numCol="1" rtlCol="0" anchor="b" anchorCtr="0" compatLnSpc="1">
          <a:prstTxWarp prst="textNoShape">
            <a:avLst/>
          </a:prstTxWarp>
          <a:no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pPr defTabSz="1219170"/>
          <a:r>
            <a:rPr lang="it-IT" sz="8000" b="1">
              <a:solidFill>
                <a:schemeClr val="bg1"/>
              </a:solidFill>
              <a:latin typeface="UniCredit" panose="02000506040000020004" pitchFamily="2" charset="0"/>
            </a:rPr>
            <a:t>Divisional Database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11206</xdr:colOff>
      <xdr:row>2</xdr:row>
      <xdr:rowOff>0</xdr:rowOff>
    </xdr:from>
    <xdr:to>
      <xdr:col>2</xdr:col>
      <xdr:colOff>171225</xdr:colOff>
      <xdr:row>5</xdr:row>
      <xdr:rowOff>153995</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09793" y="332733"/>
          <a:ext cx="3659879" cy="59763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9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9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9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9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9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9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108857</xdr:colOff>
      <xdr:row>2</xdr:row>
      <xdr:rowOff>1</xdr:rowOff>
    </xdr:from>
    <xdr:to>
      <xdr:col>2</xdr:col>
      <xdr:colOff>264874</xdr:colOff>
      <xdr:row>5</xdr:row>
      <xdr:rowOff>175607</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182797" y="369704"/>
          <a:ext cx="3655877" cy="61925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E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E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E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E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E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E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C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C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C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C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C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C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F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F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F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F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F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0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0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0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0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0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1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1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1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1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1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1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2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2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2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2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2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2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2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164891</xdr:colOff>
      <xdr:row>5</xdr:row>
      <xdr:rowOff>119403</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73940" y="369703"/>
          <a:ext cx="3664751" cy="612341"/>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3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3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3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3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3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3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843336</xdr:colOff>
      <xdr:row>2</xdr:row>
      <xdr:rowOff>0</xdr:rowOff>
    </xdr:from>
    <xdr:to>
      <xdr:col>1</xdr:col>
      <xdr:colOff>3544195</xdr:colOff>
      <xdr:row>4</xdr:row>
      <xdr:rowOff>281742</xdr:rowOff>
    </xdr:to>
    <xdr:grpSp>
      <xdr:nvGrpSpPr>
        <xdr:cNvPr id="4" name="Group 3">
          <a:extLst>
            <a:ext uri="{FF2B5EF4-FFF2-40B4-BE49-F238E27FC236}">
              <a16:creationId xmlns:a16="http://schemas.microsoft.com/office/drawing/2014/main" id="{6BF8344D-125B-C6CC-5DAC-DA479187478F}"/>
            </a:ext>
          </a:extLst>
        </xdr:cNvPr>
        <xdr:cNvGrpSpPr>
          <a:grpSpLocks noChangeAspect="1"/>
        </xdr:cNvGrpSpPr>
      </xdr:nvGrpSpPr>
      <xdr:grpSpPr>
        <a:xfrm>
          <a:off x="917276" y="369703"/>
          <a:ext cx="2700859" cy="614476"/>
          <a:chOff x="142875" y="107156"/>
          <a:chExt cx="4305300" cy="1008547"/>
        </a:xfrm>
      </xdr:grpSpPr>
      <xdr:pic>
        <xdr:nvPicPr>
          <xdr:cNvPr id="5" name="Immagine 12">
            <a:extLst>
              <a:ext uri="{FF2B5EF4-FFF2-40B4-BE49-F238E27FC236}">
                <a16:creationId xmlns:a16="http://schemas.microsoft.com/office/drawing/2014/main" id="{ACB051FB-A944-09AE-C344-95173FE6CEA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5C98A8C4-25D4-FC8A-DC46-9B9AA44861D6}"/>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8B529A01-48F2-D936-9D98-074AAF35A13D}"/>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5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167150</xdr:colOff>
      <xdr:row>5</xdr:row>
      <xdr:rowOff>122415</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73940" y="369703"/>
          <a:ext cx="3667010" cy="61535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6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156017</xdr:colOff>
      <xdr:row>5</xdr:row>
      <xdr:rowOff>121178</xdr:rowOff>
    </xdr:to>
    <xdr:grpSp>
      <xdr:nvGrpSpPr>
        <xdr:cNvPr id="10" name="Group 9">
          <a:extLst>
            <a:ext uri="{FF2B5EF4-FFF2-40B4-BE49-F238E27FC236}">
              <a16:creationId xmlns:a16="http://schemas.microsoft.com/office/drawing/2014/main" id="{00000000-0008-0000-1700-00000A000000}"/>
            </a:ext>
          </a:extLst>
        </xdr:cNvPr>
        <xdr:cNvGrpSpPr/>
      </xdr:nvGrpSpPr>
      <xdr:grpSpPr>
        <a:xfrm>
          <a:off x="73940" y="369703"/>
          <a:ext cx="3655877" cy="61411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7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7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7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7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7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7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800-00000A000000}"/>
            </a:ext>
          </a:extLst>
        </xdr:cNvPr>
        <xdr:cNvGrpSpPr/>
      </xdr:nvGrpSpPr>
      <xdr:grpSpPr>
        <a:xfrm>
          <a:off x="73940" y="369703"/>
          <a:ext cx="3662680" cy="61275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135968</xdr:rowOff>
    </xdr:to>
    <xdr:grpSp>
      <xdr:nvGrpSpPr>
        <xdr:cNvPr id="18" name="Group 17">
          <a:extLst>
            <a:ext uri="{FF2B5EF4-FFF2-40B4-BE49-F238E27FC236}">
              <a16:creationId xmlns:a16="http://schemas.microsoft.com/office/drawing/2014/main" id="{00000000-0008-0000-1900-000012000000}"/>
            </a:ext>
          </a:extLst>
        </xdr:cNvPr>
        <xdr:cNvGrpSpPr/>
      </xdr:nvGrpSpPr>
      <xdr:grpSpPr>
        <a:xfrm>
          <a:off x="73940" y="369703"/>
          <a:ext cx="3544195" cy="616584"/>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19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19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19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19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19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19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4</xdr:row>
      <xdr:rowOff>281742</xdr:rowOff>
    </xdr:to>
    <xdr:grpSp>
      <xdr:nvGrpSpPr>
        <xdr:cNvPr id="10" name="Group 9">
          <a:extLst>
            <a:ext uri="{FF2B5EF4-FFF2-40B4-BE49-F238E27FC236}">
              <a16:creationId xmlns:a16="http://schemas.microsoft.com/office/drawing/2014/main" id="{00000000-0008-0000-1A00-00000A000000}"/>
            </a:ext>
          </a:extLst>
        </xdr:cNvPr>
        <xdr:cNvGrpSpPr/>
      </xdr:nvGrpSpPr>
      <xdr:grpSpPr>
        <a:xfrm>
          <a:off x="73940" y="369703"/>
          <a:ext cx="3544195" cy="61447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16470</xdr:colOff>
      <xdr:row>1</xdr:row>
      <xdr:rowOff>209550</xdr:rowOff>
    </xdr:to>
    <xdr:pic>
      <xdr:nvPicPr>
        <xdr:cNvPr id="19" name="Immagine 11">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9075" y="0"/>
          <a:ext cx="6322020" cy="495300"/>
        </a:xfrm>
        <a:prstGeom prst="rect">
          <a:avLst/>
        </a:prstGeom>
      </xdr:spPr>
    </xdr:pic>
    <xdr:clientData/>
  </xdr:twoCellAnchor>
  <xdr:oneCellAnchor>
    <xdr:from>
      <xdr:col>2</xdr:col>
      <xdr:colOff>1658260</xdr:colOff>
      <xdr:row>0</xdr:row>
      <xdr:rowOff>74543</xdr:rowOff>
    </xdr:from>
    <xdr:ext cx="2575641" cy="346249"/>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125101" y="74543"/>
          <a:ext cx="2575641" cy="34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strike="noStrike" baseline="0">
              <a:solidFill>
                <a:schemeClr val="bg1"/>
              </a:solidFill>
              <a:latin typeface="UniCredit" panose="02000506040000020004" pitchFamily="2" charset="0"/>
            </a:rPr>
            <a:t>1</a:t>
          </a:r>
          <a:r>
            <a:rPr lang="en-US" sz="1800" b="1" strike="noStrike" baseline="30000">
              <a:solidFill>
                <a:schemeClr val="bg1"/>
              </a:solidFill>
              <a:latin typeface="UniCredit" panose="02000506040000020004" pitchFamily="2" charset="0"/>
            </a:rPr>
            <a:t>st</a:t>
          </a:r>
          <a:r>
            <a:rPr lang="en-US" sz="1800" b="1">
              <a:solidFill>
                <a:schemeClr val="bg1"/>
              </a:solidFill>
              <a:latin typeface="UniCredit" panose="02000506040000020004" pitchFamily="2" charset="0"/>
            </a:rPr>
            <a:t> quarter - 2025 results</a:t>
          </a:r>
        </a:p>
      </xdr:txBody>
    </xdr:sp>
    <xdr:clientData/>
  </xdr:oneCellAnchor>
  <xdr:twoCellAnchor>
    <xdr:from>
      <xdr:col>2</xdr:col>
      <xdr:colOff>77127</xdr:colOff>
      <xdr:row>3</xdr:row>
      <xdr:rowOff>168663</xdr:rowOff>
    </xdr:from>
    <xdr:to>
      <xdr:col>2</xdr:col>
      <xdr:colOff>149127</xdr:colOff>
      <xdr:row>3</xdr:row>
      <xdr:rowOff>240663</xdr:rowOff>
    </xdr:to>
    <xdr:sp macro="" textlink="">
      <xdr:nvSpPr>
        <xdr:cNvPr id="21" name="Oval 20">
          <a:extLst>
            <a:ext uri="{FF2B5EF4-FFF2-40B4-BE49-F238E27FC236}">
              <a16:creationId xmlns:a16="http://schemas.microsoft.com/office/drawing/2014/main" id="{00000000-0008-0000-0200-000015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4</xdr:row>
      <xdr:rowOff>169062</xdr:rowOff>
    </xdr:from>
    <xdr:to>
      <xdr:col>2</xdr:col>
      <xdr:colOff>149127</xdr:colOff>
      <xdr:row>4</xdr:row>
      <xdr:rowOff>241062</xdr:rowOff>
    </xdr:to>
    <xdr:sp macro="" textlink="">
      <xdr:nvSpPr>
        <xdr:cNvPr id="22" name="Oval 21">
          <a:extLst>
            <a:ext uri="{FF2B5EF4-FFF2-40B4-BE49-F238E27FC236}">
              <a16:creationId xmlns:a16="http://schemas.microsoft.com/office/drawing/2014/main" id="{00000000-0008-0000-0200-000016000000}"/>
            </a:ext>
          </a:extLst>
        </xdr:cNvPr>
        <xdr:cNvSpPr/>
      </xdr:nvSpPr>
      <xdr:spPr>
        <a:xfrm>
          <a:off x="515277" y="121681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5</xdr:row>
      <xdr:rowOff>169460</xdr:rowOff>
    </xdr:from>
    <xdr:to>
      <xdr:col>2</xdr:col>
      <xdr:colOff>149127</xdr:colOff>
      <xdr:row>5</xdr:row>
      <xdr:rowOff>241460</xdr:rowOff>
    </xdr:to>
    <xdr:sp macro="" textlink="">
      <xdr:nvSpPr>
        <xdr:cNvPr id="23" name="Oval 22">
          <a:extLst>
            <a:ext uri="{FF2B5EF4-FFF2-40B4-BE49-F238E27FC236}">
              <a16:creationId xmlns:a16="http://schemas.microsoft.com/office/drawing/2014/main" id="{00000000-0008-0000-0200-000017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7</xdr:row>
      <xdr:rowOff>169859</xdr:rowOff>
    </xdr:from>
    <xdr:to>
      <xdr:col>2</xdr:col>
      <xdr:colOff>149127</xdr:colOff>
      <xdr:row>7</xdr:row>
      <xdr:rowOff>241859</xdr:rowOff>
    </xdr:to>
    <xdr:sp macro="" textlink="">
      <xdr:nvSpPr>
        <xdr:cNvPr id="24" name="Oval 23">
          <a:extLst>
            <a:ext uri="{FF2B5EF4-FFF2-40B4-BE49-F238E27FC236}">
              <a16:creationId xmlns:a16="http://schemas.microsoft.com/office/drawing/2014/main" id="{00000000-0008-0000-0200-000018000000}"/>
            </a:ext>
          </a:extLst>
        </xdr:cNvPr>
        <xdr:cNvSpPr/>
      </xdr:nvSpPr>
      <xdr:spPr>
        <a:xfrm>
          <a:off x="515277" y="173195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8</xdr:row>
      <xdr:rowOff>171055</xdr:rowOff>
    </xdr:from>
    <xdr:to>
      <xdr:col>2</xdr:col>
      <xdr:colOff>149127</xdr:colOff>
      <xdr:row>8</xdr:row>
      <xdr:rowOff>243055</xdr:rowOff>
    </xdr:to>
    <xdr:sp macro="" textlink="">
      <xdr:nvSpPr>
        <xdr:cNvPr id="27" name="Oval 26">
          <a:extLst>
            <a:ext uri="{FF2B5EF4-FFF2-40B4-BE49-F238E27FC236}">
              <a16:creationId xmlns:a16="http://schemas.microsoft.com/office/drawing/2014/main" id="{00000000-0008-0000-0200-00001B000000}"/>
            </a:ext>
          </a:extLst>
        </xdr:cNvPr>
        <xdr:cNvSpPr/>
      </xdr:nvSpPr>
      <xdr:spPr>
        <a:xfrm>
          <a:off x="515277" y="250468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9</xdr:row>
      <xdr:rowOff>171450</xdr:rowOff>
    </xdr:from>
    <xdr:to>
      <xdr:col>2</xdr:col>
      <xdr:colOff>149127</xdr:colOff>
      <xdr:row>9</xdr:row>
      <xdr:rowOff>243450</xdr:rowOff>
    </xdr:to>
    <xdr:sp macro="" textlink="">
      <xdr:nvSpPr>
        <xdr:cNvPr id="28" name="Oval 27">
          <a:extLst>
            <a:ext uri="{FF2B5EF4-FFF2-40B4-BE49-F238E27FC236}">
              <a16:creationId xmlns:a16="http://schemas.microsoft.com/office/drawing/2014/main" id="{00000000-0008-0000-0200-00001C000000}"/>
            </a:ext>
          </a:extLst>
        </xdr:cNvPr>
        <xdr:cNvSpPr/>
      </xdr:nvSpPr>
      <xdr:spPr>
        <a:xfrm>
          <a:off x="515277" y="276225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12</xdr:row>
      <xdr:rowOff>172380</xdr:rowOff>
    </xdr:from>
    <xdr:to>
      <xdr:col>2</xdr:col>
      <xdr:colOff>149127</xdr:colOff>
      <xdr:row>12</xdr:row>
      <xdr:rowOff>244380</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515277" y="353470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13</xdr:row>
      <xdr:rowOff>172779</xdr:rowOff>
    </xdr:from>
    <xdr:to>
      <xdr:col>2</xdr:col>
      <xdr:colOff>149127</xdr:colOff>
      <xdr:row>13</xdr:row>
      <xdr:rowOff>244779</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515277" y="379227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14</xdr:row>
      <xdr:rowOff>173177</xdr:rowOff>
    </xdr:from>
    <xdr:to>
      <xdr:col>2</xdr:col>
      <xdr:colOff>149127</xdr:colOff>
      <xdr:row>14</xdr:row>
      <xdr:rowOff>245177</xdr:rowOff>
    </xdr:to>
    <xdr:sp macro="" textlink="">
      <xdr:nvSpPr>
        <xdr:cNvPr id="31" name="Oval 30">
          <a:extLst>
            <a:ext uri="{FF2B5EF4-FFF2-40B4-BE49-F238E27FC236}">
              <a16:creationId xmlns:a16="http://schemas.microsoft.com/office/drawing/2014/main" id="{00000000-0008-0000-0200-00001F000000}"/>
            </a:ext>
          </a:extLst>
        </xdr:cNvPr>
        <xdr:cNvSpPr/>
      </xdr:nvSpPr>
      <xdr:spPr>
        <a:xfrm>
          <a:off x="515277" y="404985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15</xdr:row>
      <xdr:rowOff>173576</xdr:rowOff>
    </xdr:from>
    <xdr:to>
      <xdr:col>2</xdr:col>
      <xdr:colOff>149127</xdr:colOff>
      <xdr:row>15</xdr:row>
      <xdr:rowOff>245576</xdr:rowOff>
    </xdr:to>
    <xdr:sp macro="" textlink="">
      <xdr:nvSpPr>
        <xdr:cNvPr id="32" name="Oval 31">
          <a:extLst>
            <a:ext uri="{FF2B5EF4-FFF2-40B4-BE49-F238E27FC236}">
              <a16:creationId xmlns:a16="http://schemas.microsoft.com/office/drawing/2014/main" id="{00000000-0008-0000-0200-000020000000}"/>
            </a:ext>
          </a:extLst>
        </xdr:cNvPr>
        <xdr:cNvSpPr/>
      </xdr:nvSpPr>
      <xdr:spPr>
        <a:xfrm>
          <a:off x="515277" y="430742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237225</xdr:colOff>
      <xdr:row>16</xdr:row>
      <xdr:rowOff>155397</xdr:rowOff>
    </xdr:from>
    <xdr:to>
      <xdr:col>2</xdr:col>
      <xdr:colOff>309225</xdr:colOff>
      <xdr:row>16</xdr:row>
      <xdr:rowOff>227397</xdr:rowOff>
    </xdr:to>
    <xdr:sp macro="" textlink="">
      <xdr:nvSpPr>
        <xdr:cNvPr id="33" name="Oval 32">
          <a:extLst>
            <a:ext uri="{FF2B5EF4-FFF2-40B4-BE49-F238E27FC236}">
              <a16:creationId xmlns:a16="http://schemas.microsoft.com/office/drawing/2014/main" id="{00000000-0008-0000-0200-000021000000}"/>
            </a:ext>
          </a:extLst>
        </xdr:cNvPr>
        <xdr:cNvSpPr/>
      </xdr:nvSpPr>
      <xdr:spPr>
        <a:xfrm>
          <a:off x="675375" y="4546422"/>
          <a:ext cx="72000" cy="72000"/>
        </a:xfrm>
        <a:prstGeom prst="ellipse">
          <a:avLst/>
        </a:prstGeom>
        <a:solidFill>
          <a:schemeClr val="bg1">
            <a:lumMod val="50000"/>
          </a:schemeClr>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18</xdr:row>
      <xdr:rowOff>174373</xdr:rowOff>
    </xdr:from>
    <xdr:to>
      <xdr:col>2</xdr:col>
      <xdr:colOff>149127</xdr:colOff>
      <xdr:row>18</xdr:row>
      <xdr:rowOff>246373</xdr:rowOff>
    </xdr:to>
    <xdr:sp macro="" textlink="">
      <xdr:nvSpPr>
        <xdr:cNvPr id="34" name="Oval 33">
          <a:extLst>
            <a:ext uri="{FF2B5EF4-FFF2-40B4-BE49-F238E27FC236}">
              <a16:creationId xmlns:a16="http://schemas.microsoft.com/office/drawing/2014/main" id="{00000000-0008-0000-0200-000022000000}"/>
            </a:ext>
          </a:extLst>
        </xdr:cNvPr>
        <xdr:cNvSpPr/>
      </xdr:nvSpPr>
      <xdr:spPr>
        <a:xfrm>
          <a:off x="515277" y="4822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20</xdr:row>
      <xdr:rowOff>161228</xdr:rowOff>
    </xdr:from>
    <xdr:to>
      <xdr:col>2</xdr:col>
      <xdr:colOff>149127</xdr:colOff>
      <xdr:row>20</xdr:row>
      <xdr:rowOff>233228</xdr:rowOff>
    </xdr:to>
    <xdr:sp macro="" textlink="">
      <xdr:nvSpPr>
        <xdr:cNvPr id="37" name="Oval 36">
          <a:extLst>
            <a:ext uri="{FF2B5EF4-FFF2-40B4-BE49-F238E27FC236}">
              <a16:creationId xmlns:a16="http://schemas.microsoft.com/office/drawing/2014/main" id="{00000000-0008-0000-0200-000025000000}"/>
            </a:ext>
          </a:extLst>
        </xdr:cNvPr>
        <xdr:cNvSpPr/>
      </xdr:nvSpPr>
      <xdr:spPr>
        <a:xfrm>
          <a:off x="515277" y="558095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86652</xdr:colOff>
      <xdr:row>19</xdr:row>
      <xdr:rowOff>0</xdr:rowOff>
    </xdr:from>
    <xdr:to>
      <xdr:col>2</xdr:col>
      <xdr:colOff>158652</xdr:colOff>
      <xdr:row>19</xdr:row>
      <xdr:rowOff>0</xdr:rowOff>
    </xdr:to>
    <xdr:sp macro="" textlink="">
      <xdr:nvSpPr>
        <xdr:cNvPr id="39" name="Oval 38">
          <a:extLst>
            <a:ext uri="{FF2B5EF4-FFF2-40B4-BE49-F238E27FC236}">
              <a16:creationId xmlns:a16="http://schemas.microsoft.com/office/drawing/2014/main" id="{00000000-0008-0000-0200-000027000000}"/>
            </a:ext>
          </a:extLst>
        </xdr:cNvPr>
        <xdr:cNvSpPr/>
      </xdr:nvSpPr>
      <xdr:spPr>
        <a:xfrm>
          <a:off x="515277" y="541352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17</xdr:row>
      <xdr:rowOff>135476</xdr:rowOff>
    </xdr:from>
    <xdr:to>
      <xdr:col>2</xdr:col>
      <xdr:colOff>149127</xdr:colOff>
      <xdr:row>17</xdr:row>
      <xdr:rowOff>207476</xdr:rowOff>
    </xdr:to>
    <xdr:sp macro="" textlink="">
      <xdr:nvSpPr>
        <xdr:cNvPr id="38" name="Oval 37">
          <a:extLst>
            <a:ext uri="{FF2B5EF4-FFF2-40B4-BE49-F238E27FC236}">
              <a16:creationId xmlns:a16="http://schemas.microsoft.com/office/drawing/2014/main" id="{00000000-0008-0000-0200-000026000000}"/>
            </a:ext>
          </a:extLst>
        </xdr:cNvPr>
        <xdr:cNvSpPr/>
      </xdr:nvSpPr>
      <xdr:spPr>
        <a:xfrm>
          <a:off x="515277" y="478367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6</xdr:row>
      <xdr:rowOff>169460</xdr:rowOff>
    </xdr:from>
    <xdr:to>
      <xdr:col>2</xdr:col>
      <xdr:colOff>149127</xdr:colOff>
      <xdr:row>6</xdr:row>
      <xdr:rowOff>241460</xdr:rowOff>
    </xdr:to>
    <xdr:sp macro="" textlink="">
      <xdr:nvSpPr>
        <xdr:cNvPr id="40" name="Oval 39">
          <a:extLst>
            <a:ext uri="{FF2B5EF4-FFF2-40B4-BE49-F238E27FC236}">
              <a16:creationId xmlns:a16="http://schemas.microsoft.com/office/drawing/2014/main" id="{00000000-0008-0000-0200-000028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78883</xdr:colOff>
      <xdr:row>19</xdr:row>
      <xdr:rowOff>164309</xdr:rowOff>
    </xdr:from>
    <xdr:to>
      <xdr:col>2</xdr:col>
      <xdr:colOff>150883</xdr:colOff>
      <xdr:row>19</xdr:row>
      <xdr:rowOff>236309</xdr:rowOff>
    </xdr:to>
    <xdr:sp macro="" textlink="">
      <xdr:nvSpPr>
        <xdr:cNvPr id="3" name="Oval 2">
          <a:extLst>
            <a:ext uri="{FF2B5EF4-FFF2-40B4-BE49-F238E27FC236}">
              <a16:creationId xmlns:a16="http://schemas.microsoft.com/office/drawing/2014/main" id="{00079324-FCDD-4175-8AEC-E06E3CF909B2}"/>
            </a:ext>
          </a:extLst>
        </xdr:cNvPr>
        <xdr:cNvSpPr/>
      </xdr:nvSpPr>
      <xdr:spPr>
        <a:xfrm>
          <a:off x="545724" y="501539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96374" y="234737"/>
          <a:ext cx="3549752" cy="588638"/>
          <a:chOff x="499786" y="2103915"/>
          <a:chExt cx="3544195" cy="624641"/>
        </a:xfrm>
      </xdr:grpSpPr>
      <xdr:grpSp>
        <xdr:nvGrpSpPr>
          <xdr:cNvPr id="2" name="Group 1">
            <a:hlinkClick xmlns:r="http://schemas.openxmlformats.org/officeDocument/2006/relationships" r:id="rId1"/>
            <a:extLst>
              <a:ext uri="{FF2B5EF4-FFF2-40B4-BE49-F238E27FC236}">
                <a16:creationId xmlns:a16="http://schemas.microsoft.com/office/drawing/2014/main" id="{00000000-0008-0000-0300-000002000000}"/>
              </a:ext>
            </a:extLst>
          </xdr:cNvPr>
          <xdr:cNvGrpSpPr>
            <a:grpSpLocks noChangeAspect="1"/>
          </xdr:cNvGrpSpPr>
        </xdr:nvGrpSpPr>
        <xdr:grpSpPr>
          <a:xfrm>
            <a:off x="499786" y="2144574"/>
            <a:ext cx="437293" cy="556678"/>
            <a:chOff x="12409715" y="272142"/>
            <a:chExt cx="720000" cy="720000"/>
          </a:xfrm>
        </xdr:grpSpPr>
        <xdr:sp macro="" textlink="">
          <xdr:nvSpPr>
            <xdr:cNvPr id="3" name="Rettangolo con angoli arrotondati in diagonale 102">
              <a:extLst>
                <a:ext uri="{FF2B5EF4-FFF2-40B4-BE49-F238E27FC236}">
                  <a16:creationId xmlns:a16="http://schemas.microsoft.com/office/drawing/2014/main" id="{00000000-0008-0000-0300-000003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4" name="Freeform 9">
              <a:extLst>
                <a:ext uri="{FF2B5EF4-FFF2-40B4-BE49-F238E27FC236}">
                  <a16:creationId xmlns:a16="http://schemas.microsoft.com/office/drawing/2014/main" id="{00000000-0008-0000-0300-000004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1343122" y="2103915"/>
            <a:ext cx="2700859" cy="624641"/>
            <a:chOff x="142875" y="107156"/>
            <a:chExt cx="4305300" cy="1008547"/>
          </a:xfrm>
        </xdr:grpSpPr>
        <xdr:pic>
          <xdr:nvPicPr>
            <xdr:cNvPr id="6" name="Immagine 12">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7" name="CasellaDiTesto 13">
              <a:extLst>
                <a:ext uri="{FF2B5EF4-FFF2-40B4-BE49-F238E27FC236}">
                  <a16:creationId xmlns:a16="http://schemas.microsoft.com/office/drawing/2014/main" id="{00000000-0008-0000-0300-000007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8" name="Connettore 1 5">
              <a:extLst>
                <a:ext uri="{FF2B5EF4-FFF2-40B4-BE49-F238E27FC236}">
                  <a16:creationId xmlns:a16="http://schemas.microsoft.com/office/drawing/2014/main" id="{00000000-0008-0000-0300-000008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44824</xdr:colOff>
      <xdr:row>1</xdr:row>
      <xdr:rowOff>112059</xdr:rowOff>
    </xdr:from>
    <xdr:to>
      <xdr:col>1</xdr:col>
      <xdr:colOff>3521784</xdr:colOff>
      <xdr:row>4</xdr:row>
      <xdr:rowOff>198818</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44824" y="259940"/>
          <a:ext cx="3550900" cy="60434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53142</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73940" y="332733"/>
          <a:ext cx="3544195" cy="607698"/>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5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6</xdr:row>
      <xdr:rowOff>15042</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73940" y="295763"/>
          <a:ext cx="3544195" cy="606568"/>
          <a:chOff x="499786" y="2103915"/>
          <a:chExt cx="3544195" cy="624641"/>
        </a:xfrm>
      </xdr:grpSpPr>
      <xdr:grpSp>
        <xdr:nvGrpSpPr>
          <xdr:cNvPr id="18" name="Group 17">
            <a:hlinkClick xmlns:r="http://schemas.openxmlformats.org/officeDocument/2006/relationships" r:id="rId1"/>
            <a:extLst>
              <a:ext uri="{FF2B5EF4-FFF2-40B4-BE49-F238E27FC236}">
                <a16:creationId xmlns:a16="http://schemas.microsoft.com/office/drawing/2014/main" id="{00000000-0008-0000-0600-000012000000}"/>
              </a:ext>
            </a:extLst>
          </xdr:cNvPr>
          <xdr:cNvGrpSpPr>
            <a:grpSpLocks noChangeAspect="1"/>
          </xdr:cNvGrpSpPr>
        </xdr:nvGrpSpPr>
        <xdr:grpSpPr>
          <a:xfrm>
            <a:off x="499786" y="2144574"/>
            <a:ext cx="437293" cy="556678"/>
            <a:chOff x="12409715" y="272142"/>
            <a:chExt cx="720000" cy="720000"/>
          </a:xfrm>
        </xdr:grpSpPr>
        <xdr:sp macro="" textlink="">
          <xdr:nvSpPr>
            <xdr:cNvPr id="23" name="Rettangolo con angoli arrotondati in diagonale 102">
              <a:extLst>
                <a:ext uri="{FF2B5EF4-FFF2-40B4-BE49-F238E27FC236}">
                  <a16:creationId xmlns:a16="http://schemas.microsoft.com/office/drawing/2014/main" id="{00000000-0008-0000-0600-000017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4" name="Freeform 9">
              <a:extLst>
                <a:ext uri="{FF2B5EF4-FFF2-40B4-BE49-F238E27FC236}">
                  <a16:creationId xmlns:a16="http://schemas.microsoft.com/office/drawing/2014/main" id="{00000000-0008-0000-0600-000018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9" name="Group 18">
            <a:extLst>
              <a:ext uri="{FF2B5EF4-FFF2-40B4-BE49-F238E27FC236}">
                <a16:creationId xmlns:a16="http://schemas.microsoft.com/office/drawing/2014/main" id="{00000000-0008-0000-0600-000013000000}"/>
              </a:ext>
            </a:extLst>
          </xdr:cNvPr>
          <xdr:cNvGrpSpPr>
            <a:grpSpLocks noChangeAspect="1"/>
          </xdr:cNvGrpSpPr>
        </xdr:nvGrpSpPr>
        <xdr:grpSpPr>
          <a:xfrm>
            <a:off x="1343122" y="2103915"/>
            <a:ext cx="2700859" cy="624641"/>
            <a:chOff x="142875" y="107156"/>
            <a:chExt cx="4305300" cy="1008547"/>
          </a:xfrm>
        </xdr:grpSpPr>
        <xdr:pic>
          <xdr:nvPicPr>
            <xdr:cNvPr id="20" name="Immagine 12">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21" name="CasellaDiTesto 13">
              <a:extLst>
                <a:ext uri="{FF2B5EF4-FFF2-40B4-BE49-F238E27FC236}">
                  <a16:creationId xmlns:a16="http://schemas.microsoft.com/office/drawing/2014/main" id="{00000000-0008-0000-0600-000015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2" name="Connettore 1 5">
              <a:extLst>
                <a:ext uri="{FF2B5EF4-FFF2-40B4-BE49-F238E27FC236}">
                  <a16:creationId xmlns:a16="http://schemas.microsoft.com/office/drawing/2014/main" id="{00000000-0008-0000-0600-000016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71436</xdr:colOff>
      <xdr:row>1</xdr:row>
      <xdr:rowOff>35719</xdr:rowOff>
    </xdr:from>
    <xdr:to>
      <xdr:col>1</xdr:col>
      <xdr:colOff>3238499</xdr:colOff>
      <xdr:row>4</xdr:row>
      <xdr:rowOff>146073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133053" y="430069"/>
          <a:ext cx="3167063" cy="553998"/>
          <a:chOff x="134470" y="369794"/>
          <a:chExt cx="3275251" cy="634829"/>
        </a:xfrm>
      </xdr:grpSpPr>
      <xdr:grpSp>
        <xdr:nvGrpSpPr>
          <xdr:cNvPr id="3" name="Group 2">
            <a:extLst>
              <a:ext uri="{FF2B5EF4-FFF2-40B4-BE49-F238E27FC236}">
                <a16:creationId xmlns:a16="http://schemas.microsoft.com/office/drawing/2014/main" id="{00000000-0008-0000-0700-000003000000}"/>
              </a:ext>
            </a:extLst>
          </xdr:cNvPr>
          <xdr:cNvGrpSpPr>
            <a:grpSpLocks noChangeAspect="1"/>
          </xdr:cNvGrpSpPr>
        </xdr:nvGrpSpPr>
        <xdr:grpSpPr>
          <a:xfrm>
            <a:off x="134470" y="410454"/>
            <a:ext cx="437293" cy="566865"/>
            <a:chOff x="12409715" y="272142"/>
            <a:chExt cx="720000" cy="720000"/>
          </a:xfrm>
        </xdr:grpSpPr>
        <xdr:sp macro="" textlink="">
          <xdr:nvSpPr>
            <xdr:cNvPr id="8" name="Rettangolo con angoli arrotondati in diagonale 102">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7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700-000004000000}"/>
              </a:ext>
            </a:extLst>
          </xdr:cNvPr>
          <xdr:cNvGrpSpPr>
            <a:grpSpLocks noChangeAspect="1"/>
          </xdr:cNvGrpSpPr>
        </xdr:nvGrpSpPr>
        <xdr:grpSpPr>
          <a:xfrm>
            <a:off x="708862" y="369794"/>
            <a:ext cx="2700859" cy="634829"/>
            <a:chOff x="142875" y="107156"/>
            <a:chExt cx="4305300" cy="1008547"/>
          </a:xfrm>
        </xdr:grpSpPr>
        <xdr:pic>
          <xdr:nvPicPr>
            <xdr:cNvPr id="5" name="Immagine 12">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7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7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1</xdr:row>
      <xdr:rowOff>38100</xdr:rowOff>
    </xdr:from>
    <xdr:to>
      <xdr:col>1</xdr:col>
      <xdr:colOff>3277495</xdr:colOff>
      <xdr:row>5</xdr:row>
      <xdr:rowOff>53142</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104775" y="185981"/>
          <a:ext cx="3554747" cy="606568"/>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rgb="FF00B050"/>
    <pageSetUpPr fitToPage="1"/>
  </sheetPr>
  <dimension ref="A1:X60"/>
  <sheetViews>
    <sheetView showGridLines="0" tabSelected="1" zoomScale="55" zoomScaleNormal="55" zoomScaleSheetLayoutView="50" zoomScalePageLayoutView="55" workbookViewId="0">
      <selection activeCell="D66" sqref="D66"/>
    </sheetView>
  </sheetViews>
  <sheetFormatPr defaultColWidth="9.125" defaultRowHeight="12.9"/>
  <cols>
    <col min="1" max="1" width="19.875" style="87" customWidth="1"/>
    <col min="2" max="3" width="2.625" style="87" customWidth="1"/>
    <col min="4" max="7" width="9.125" style="87"/>
    <col min="8" max="8" width="13.625" style="87" customWidth="1"/>
    <col min="9" max="11" width="9.125" style="87"/>
    <col min="12" max="12" width="12.5" style="87" customWidth="1"/>
    <col min="13" max="13" width="13.625" style="87" customWidth="1"/>
    <col min="14" max="15" width="9.125" style="87"/>
    <col min="16" max="16" width="17.625" style="87" customWidth="1"/>
    <col min="17" max="23" width="9.125" style="87"/>
    <col min="24" max="24" width="21.125" style="87" customWidth="1"/>
    <col min="25" max="16384" width="9.125" style="87"/>
  </cols>
  <sheetData>
    <row r="1" spans="1:24" ht="20.25" customHeight="1">
      <c r="A1" s="86"/>
      <c r="C1" s="1"/>
      <c r="D1" s="1"/>
      <c r="E1" s="1"/>
      <c r="F1" s="1"/>
      <c r="G1" s="1"/>
      <c r="H1" s="1"/>
      <c r="I1" s="1"/>
      <c r="J1" s="1"/>
      <c r="K1" s="1"/>
      <c r="L1" s="1"/>
      <c r="M1" s="1"/>
      <c r="N1" s="1"/>
      <c r="O1" s="1"/>
      <c r="P1" s="1"/>
      <c r="Q1" s="1"/>
      <c r="R1" s="1"/>
      <c r="S1" s="1"/>
      <c r="T1" s="1"/>
      <c r="U1" s="1"/>
      <c r="V1" s="1"/>
      <c r="W1" s="1"/>
      <c r="X1" s="1"/>
    </row>
    <row r="2" spans="1:24" ht="9.85" customHeight="1">
      <c r="A2" s="86"/>
      <c r="C2" s="1"/>
      <c r="D2" s="1"/>
      <c r="E2" s="1"/>
      <c r="F2" s="1"/>
      <c r="G2" s="1"/>
      <c r="H2" s="1"/>
      <c r="I2" s="1"/>
      <c r="J2" s="1"/>
      <c r="K2" s="1"/>
      <c r="L2" s="1"/>
      <c r="M2" s="1"/>
      <c r="N2" s="1"/>
      <c r="O2" s="1"/>
      <c r="P2" s="1"/>
      <c r="Q2" s="1"/>
      <c r="R2" s="1"/>
      <c r="S2" s="1"/>
      <c r="T2" s="1"/>
      <c r="U2" s="1"/>
      <c r="V2" s="1"/>
      <c r="W2" s="1"/>
      <c r="X2" s="1"/>
    </row>
    <row r="3" spans="1:24" ht="12.75" customHeight="1">
      <c r="A3" s="86"/>
    </row>
    <row r="4" spans="1:24" ht="12.75" customHeight="1">
      <c r="A4" s="86"/>
    </row>
    <row r="5" spans="1:24" ht="12.75" customHeight="1"/>
    <row r="6" spans="1:24" ht="12.75" customHeight="1"/>
    <row r="7" spans="1:24" ht="12.75" customHeight="1"/>
    <row r="8" spans="1:24" ht="12.75" customHeight="1"/>
    <row r="9" spans="1:24" ht="12.75" customHeight="1"/>
    <row r="10" spans="1:24" ht="12.75" customHeight="1">
      <c r="A10" s="86"/>
    </row>
    <row r="11" spans="1:24" ht="12.75" customHeight="1">
      <c r="A11" s="86"/>
    </row>
    <row r="12" spans="1:24" ht="12.75" customHeight="1">
      <c r="A12" s="86"/>
    </row>
    <row r="13" spans="1:24" ht="12.75" customHeight="1">
      <c r="A13" s="86"/>
      <c r="D13" s="88"/>
      <c r="E13" s="88"/>
    </row>
    <row r="14" spans="1:24" ht="12.75" customHeight="1">
      <c r="A14" s="86"/>
    </row>
    <row r="15" spans="1:24" ht="12.75" customHeight="1">
      <c r="A15" s="86"/>
    </row>
    <row r="16" spans="1:24" ht="12.75" customHeight="1">
      <c r="A16" s="86"/>
    </row>
    <row r="17" spans="1:24" ht="12.75" customHeight="1">
      <c r="A17" s="86"/>
    </row>
    <row r="18" spans="1:24" ht="12.75" customHeight="1">
      <c r="A18" s="86"/>
    </row>
    <row r="19" spans="1:24" ht="12.75" customHeight="1">
      <c r="A19" s="86"/>
    </row>
    <row r="20" spans="1:24" ht="12.75" customHeight="1">
      <c r="A20" s="86"/>
    </row>
    <row r="21" spans="1:24" ht="12.75" customHeight="1">
      <c r="A21" s="86"/>
      <c r="D21" s="462"/>
      <c r="E21" s="462"/>
      <c r="F21" s="462"/>
      <c r="G21" s="462"/>
      <c r="H21" s="462"/>
      <c r="I21" s="462"/>
      <c r="J21" s="462"/>
      <c r="K21" s="462"/>
      <c r="L21" s="462"/>
      <c r="M21" s="462"/>
      <c r="N21" s="462"/>
      <c r="O21" s="462"/>
      <c r="P21" s="462"/>
      <c r="Q21" s="462"/>
      <c r="R21" s="462"/>
      <c r="S21" s="462"/>
      <c r="T21" s="462"/>
      <c r="U21" s="462"/>
      <c r="V21" s="462"/>
      <c r="W21" s="462"/>
      <c r="X21" s="462"/>
    </row>
    <row r="22" spans="1:24" ht="12.75" customHeight="1">
      <c r="A22" s="86"/>
      <c r="D22" s="462"/>
      <c r="E22" s="462"/>
      <c r="F22" s="462"/>
      <c r="G22" s="462"/>
      <c r="H22" s="462"/>
      <c r="I22" s="462"/>
      <c r="J22" s="462"/>
      <c r="K22" s="462"/>
      <c r="L22" s="462"/>
      <c r="M22" s="462"/>
      <c r="N22" s="462"/>
      <c r="O22" s="462"/>
      <c r="P22" s="462"/>
      <c r="Q22" s="462"/>
      <c r="R22" s="462"/>
      <c r="S22" s="462"/>
      <c r="T22" s="462"/>
      <c r="U22" s="462"/>
      <c r="V22" s="462"/>
      <c r="W22" s="462"/>
      <c r="X22" s="462"/>
    </row>
    <row r="23" spans="1:24" ht="12.75" customHeight="1">
      <c r="A23" s="86"/>
      <c r="D23" s="462"/>
      <c r="E23" s="462"/>
      <c r="F23" s="462"/>
      <c r="G23" s="462"/>
      <c r="H23" s="462"/>
      <c r="I23" s="462"/>
      <c r="J23" s="462"/>
      <c r="K23" s="462"/>
      <c r="L23" s="462"/>
      <c r="M23" s="462"/>
      <c r="N23" s="462"/>
      <c r="O23" s="462"/>
      <c r="P23" s="462"/>
      <c r="Q23" s="462"/>
      <c r="R23" s="462"/>
      <c r="S23" s="462"/>
      <c r="T23" s="462"/>
      <c r="U23" s="462"/>
      <c r="V23" s="462"/>
      <c r="W23" s="462"/>
      <c r="X23" s="462"/>
    </row>
    <row r="24" spans="1:24" ht="12.75" customHeight="1">
      <c r="A24" s="86"/>
      <c r="D24" s="462"/>
      <c r="E24" s="462"/>
      <c r="F24" s="462"/>
      <c r="G24" s="462"/>
      <c r="H24" s="462"/>
      <c r="I24" s="462"/>
      <c r="J24" s="462"/>
      <c r="K24" s="462"/>
      <c r="L24" s="462"/>
      <c r="M24" s="462"/>
      <c r="N24" s="462"/>
      <c r="O24" s="462"/>
      <c r="P24" s="462"/>
      <c r="Q24" s="462"/>
      <c r="R24" s="462"/>
      <c r="S24" s="462"/>
      <c r="T24" s="462"/>
      <c r="U24" s="462"/>
      <c r="V24" s="462"/>
      <c r="W24" s="462"/>
      <c r="X24" s="462"/>
    </row>
    <row r="25" spans="1:24" ht="12.75" customHeight="1">
      <c r="A25" s="86"/>
      <c r="D25" s="462"/>
      <c r="E25" s="462"/>
      <c r="F25" s="462"/>
      <c r="G25" s="462"/>
      <c r="H25" s="462"/>
      <c r="I25" s="462"/>
      <c r="J25" s="462"/>
      <c r="K25" s="462"/>
      <c r="L25" s="462"/>
      <c r="M25" s="462"/>
      <c r="N25" s="462"/>
      <c r="O25" s="462"/>
      <c r="P25" s="462"/>
      <c r="Q25" s="462"/>
      <c r="R25" s="462"/>
      <c r="S25" s="462"/>
      <c r="T25" s="462"/>
      <c r="U25" s="462"/>
      <c r="V25" s="462"/>
      <c r="W25" s="462"/>
      <c r="X25" s="462"/>
    </row>
    <row r="26" spans="1:24" ht="12.75" customHeight="1">
      <c r="A26" s="86"/>
      <c r="D26" s="462"/>
      <c r="E26" s="462"/>
      <c r="F26" s="462"/>
      <c r="G26" s="462"/>
      <c r="H26" s="462"/>
      <c r="I26" s="462"/>
      <c r="J26" s="462"/>
      <c r="K26" s="462"/>
      <c r="L26" s="462"/>
      <c r="M26" s="462"/>
      <c r="N26" s="462"/>
      <c r="O26" s="462"/>
      <c r="P26" s="462"/>
      <c r="Q26" s="462"/>
      <c r="R26" s="462"/>
      <c r="S26" s="462"/>
      <c r="T26" s="462"/>
      <c r="U26" s="462"/>
      <c r="V26" s="462"/>
      <c r="W26" s="462"/>
      <c r="X26" s="462"/>
    </row>
    <row r="27" spans="1:24" ht="12.75" customHeight="1">
      <c r="A27" s="86"/>
      <c r="D27" s="462"/>
      <c r="E27" s="462"/>
      <c r="F27" s="462"/>
      <c r="G27" s="462"/>
      <c r="H27" s="462"/>
      <c r="I27" s="462"/>
      <c r="J27" s="462"/>
      <c r="K27" s="462"/>
      <c r="L27" s="462"/>
      <c r="M27" s="462"/>
      <c r="N27" s="462"/>
      <c r="O27" s="462"/>
      <c r="P27" s="462"/>
      <c r="Q27" s="462"/>
      <c r="R27" s="462"/>
      <c r="S27" s="462"/>
      <c r="T27" s="462"/>
      <c r="U27" s="462"/>
      <c r="V27" s="462"/>
      <c r="W27" s="462"/>
      <c r="X27" s="462"/>
    </row>
    <row r="28" spans="1:24" ht="12.75" customHeight="1">
      <c r="A28" s="86"/>
      <c r="D28" s="462"/>
      <c r="E28" s="462"/>
      <c r="F28" s="462"/>
      <c r="G28" s="462"/>
      <c r="H28" s="462"/>
      <c r="I28" s="462"/>
      <c r="J28" s="462"/>
      <c r="K28" s="462"/>
      <c r="L28" s="462"/>
      <c r="M28" s="462"/>
      <c r="N28" s="462"/>
      <c r="O28" s="462"/>
      <c r="P28" s="462"/>
      <c r="Q28" s="462"/>
      <c r="R28" s="462"/>
      <c r="S28" s="462"/>
      <c r="T28" s="462"/>
      <c r="U28" s="462"/>
      <c r="V28" s="462"/>
      <c r="W28" s="462"/>
      <c r="X28" s="462"/>
    </row>
    <row r="29" spans="1:24" ht="12.75" customHeight="1">
      <c r="A29" s="86"/>
    </row>
    <row r="30" spans="1:24" ht="12.75" customHeight="1">
      <c r="A30" s="86"/>
      <c r="D30" s="463"/>
      <c r="E30" s="463"/>
      <c r="F30" s="463"/>
      <c r="G30" s="463"/>
      <c r="H30" s="463"/>
      <c r="I30" s="463"/>
      <c r="J30" s="463"/>
      <c r="K30" s="463"/>
      <c r="L30" s="463"/>
      <c r="M30" s="463"/>
      <c r="N30" s="463"/>
      <c r="O30" s="463"/>
      <c r="P30" s="463"/>
      <c r="Q30" s="463"/>
      <c r="R30" s="463"/>
      <c r="S30" s="463"/>
      <c r="T30" s="463"/>
      <c r="U30" s="463"/>
      <c r="V30" s="463"/>
      <c r="W30" s="463"/>
      <c r="X30" s="463"/>
    </row>
    <row r="31" spans="1:24" ht="36.700000000000003">
      <c r="A31" s="86"/>
      <c r="D31" s="42"/>
      <c r="E31" s="42"/>
      <c r="F31" s="42"/>
      <c r="G31" s="42"/>
      <c r="H31" s="42"/>
      <c r="I31" s="42"/>
      <c r="J31" s="42"/>
      <c r="K31" s="42"/>
      <c r="L31" s="42"/>
      <c r="M31" s="42"/>
      <c r="N31" s="42"/>
      <c r="O31" s="42"/>
      <c r="P31" s="42"/>
      <c r="Q31" s="42"/>
      <c r="R31" s="42"/>
      <c r="S31" s="42"/>
      <c r="T31" s="42"/>
      <c r="U31" s="42"/>
      <c r="V31" s="42"/>
      <c r="W31" s="42"/>
      <c r="X31" s="42"/>
    </row>
    <row r="32" spans="1:24">
      <c r="A32" s="460"/>
      <c r="B32" s="460"/>
      <c r="C32" s="460"/>
      <c r="D32" s="460"/>
      <c r="E32" s="460"/>
      <c r="F32" s="460"/>
      <c r="G32" s="460"/>
      <c r="H32" s="460"/>
      <c r="I32" s="460"/>
      <c r="J32" s="460"/>
      <c r="K32" s="460"/>
      <c r="L32" s="460"/>
      <c r="M32" s="460"/>
      <c r="N32" s="460"/>
      <c r="O32" s="460"/>
      <c r="P32" s="460"/>
    </row>
    <row r="33" spans="1:24">
      <c r="A33" s="460"/>
      <c r="B33" s="460"/>
      <c r="C33" s="460"/>
      <c r="D33" s="460"/>
      <c r="E33" s="460"/>
      <c r="F33" s="460"/>
      <c r="G33" s="460"/>
      <c r="H33" s="460"/>
      <c r="I33" s="460"/>
      <c r="J33" s="460"/>
      <c r="K33" s="460"/>
      <c r="L33" s="460"/>
      <c r="M33" s="460"/>
      <c r="N33" s="460"/>
      <c r="O33" s="460"/>
      <c r="P33" s="460"/>
    </row>
    <row r="34" spans="1:24">
      <c r="A34" s="460"/>
      <c r="B34" s="460"/>
      <c r="C34" s="460"/>
      <c r="D34" s="460"/>
      <c r="E34" s="460"/>
      <c r="F34" s="460"/>
      <c r="G34" s="460"/>
      <c r="H34" s="460"/>
      <c r="I34" s="460"/>
      <c r="J34" s="460"/>
      <c r="K34" s="460"/>
      <c r="L34" s="460"/>
      <c r="M34" s="460"/>
      <c r="N34" s="460"/>
      <c r="O34" s="460"/>
      <c r="P34" s="460"/>
    </row>
    <row r="35" spans="1:24">
      <c r="A35" s="460"/>
      <c r="B35" s="460"/>
      <c r="C35" s="460"/>
      <c r="D35" s="460"/>
      <c r="E35" s="460"/>
      <c r="F35" s="460"/>
      <c r="G35" s="460"/>
      <c r="H35" s="460"/>
      <c r="I35" s="460"/>
      <c r="J35" s="460"/>
      <c r="K35" s="460"/>
      <c r="L35" s="460"/>
      <c r="M35" s="460"/>
      <c r="N35" s="460"/>
      <c r="O35" s="460"/>
      <c r="P35" s="460"/>
    </row>
    <row r="36" spans="1:24">
      <c r="A36" s="460"/>
      <c r="B36" s="460"/>
      <c r="C36" s="460"/>
      <c r="D36" s="460"/>
      <c r="E36" s="460"/>
      <c r="F36" s="460"/>
      <c r="G36" s="460"/>
      <c r="H36" s="460"/>
      <c r="I36" s="460"/>
      <c r="J36" s="460"/>
      <c r="K36" s="460"/>
      <c r="L36" s="460"/>
      <c r="M36" s="460"/>
      <c r="N36" s="460"/>
      <c r="O36" s="460"/>
      <c r="P36" s="460"/>
    </row>
    <row r="37" spans="1:24">
      <c r="A37" s="86"/>
    </row>
    <row r="38" spans="1:24">
      <c r="A38" s="86"/>
    </row>
    <row r="39" spans="1:24">
      <c r="A39" s="86"/>
    </row>
    <row r="40" spans="1:24">
      <c r="A40" s="86"/>
    </row>
    <row r="41" spans="1:24" ht="24.45">
      <c r="A41" s="86"/>
      <c r="D41" s="89"/>
    </row>
    <row r="42" spans="1:24">
      <c r="A42" s="86"/>
    </row>
    <row r="43" spans="1:24" ht="12.75" customHeight="1">
      <c r="A43" s="86"/>
      <c r="D43" s="464"/>
      <c r="E43" s="464"/>
      <c r="F43" s="464"/>
      <c r="G43" s="464"/>
      <c r="H43" s="464"/>
      <c r="I43" s="464"/>
      <c r="J43" s="464"/>
      <c r="K43" s="464"/>
      <c r="L43" s="464"/>
      <c r="M43" s="464"/>
      <c r="N43" s="464"/>
      <c r="O43" s="464"/>
      <c r="P43" s="464"/>
      <c r="Q43" s="464"/>
      <c r="R43" s="464"/>
      <c r="S43" s="464"/>
      <c r="T43" s="464"/>
      <c r="U43" s="464"/>
      <c r="V43" s="464"/>
      <c r="W43" s="464"/>
      <c r="X43" s="464"/>
    </row>
    <row r="44" spans="1:24">
      <c r="A44" s="86"/>
      <c r="D44" s="464"/>
      <c r="E44" s="464"/>
      <c r="F44" s="464"/>
      <c r="G44" s="464"/>
      <c r="H44" s="464"/>
      <c r="I44" s="464"/>
      <c r="J44" s="464"/>
      <c r="K44" s="464"/>
      <c r="L44" s="464"/>
      <c r="M44" s="464"/>
      <c r="N44" s="464"/>
      <c r="O44" s="464"/>
      <c r="P44" s="464"/>
      <c r="Q44" s="464"/>
      <c r="R44" s="464"/>
      <c r="S44" s="464"/>
      <c r="T44" s="464"/>
      <c r="U44" s="464"/>
      <c r="V44" s="464"/>
      <c r="W44" s="464"/>
      <c r="X44" s="464"/>
    </row>
    <row r="45" spans="1:24">
      <c r="A45" s="86"/>
      <c r="D45" s="464"/>
      <c r="E45" s="464"/>
      <c r="F45" s="464"/>
      <c r="G45" s="464"/>
      <c r="H45" s="464"/>
      <c r="I45" s="464"/>
      <c r="J45" s="464"/>
      <c r="K45" s="464"/>
      <c r="L45" s="464"/>
      <c r="M45" s="464"/>
      <c r="N45" s="464"/>
      <c r="O45" s="464"/>
      <c r="P45" s="464"/>
      <c r="Q45" s="464"/>
      <c r="R45" s="464"/>
      <c r="S45" s="464"/>
      <c r="T45" s="464"/>
      <c r="U45" s="464"/>
      <c r="V45" s="464"/>
      <c r="W45" s="464"/>
      <c r="X45" s="464"/>
    </row>
    <row r="46" spans="1:24">
      <c r="A46" s="86"/>
      <c r="D46" s="464"/>
      <c r="E46" s="464"/>
      <c r="F46" s="464"/>
      <c r="G46" s="464"/>
      <c r="H46" s="464"/>
      <c r="I46" s="464"/>
      <c r="J46" s="464"/>
      <c r="K46" s="464"/>
      <c r="L46" s="464"/>
      <c r="M46" s="464"/>
      <c r="N46" s="464"/>
      <c r="O46" s="464"/>
      <c r="P46" s="464"/>
      <c r="Q46" s="464"/>
      <c r="R46" s="464"/>
      <c r="S46" s="464"/>
      <c r="T46" s="464"/>
      <c r="U46" s="464"/>
      <c r="V46" s="464"/>
      <c r="W46" s="464"/>
      <c r="X46" s="464"/>
    </row>
    <row r="47" spans="1:24">
      <c r="A47" s="86"/>
      <c r="D47" s="464"/>
      <c r="E47" s="464"/>
      <c r="F47" s="464"/>
      <c r="G47" s="464"/>
      <c r="H47" s="464"/>
      <c r="I47" s="464"/>
      <c r="J47" s="464"/>
      <c r="K47" s="464"/>
      <c r="L47" s="464"/>
      <c r="M47" s="464"/>
      <c r="N47" s="464"/>
      <c r="O47" s="464"/>
      <c r="P47" s="464"/>
      <c r="Q47" s="464"/>
      <c r="R47" s="464"/>
      <c r="S47" s="464"/>
      <c r="T47" s="464"/>
      <c r="U47" s="464"/>
      <c r="V47" s="464"/>
      <c r="W47" s="464"/>
      <c r="X47" s="464"/>
    </row>
    <row r="48" spans="1:24">
      <c r="A48" s="86"/>
      <c r="D48" s="464"/>
      <c r="E48" s="464"/>
      <c r="F48" s="464"/>
      <c r="G48" s="464"/>
      <c r="H48" s="464"/>
      <c r="I48" s="464"/>
      <c r="J48" s="464"/>
      <c r="K48" s="464"/>
      <c r="L48" s="464"/>
      <c r="M48" s="464"/>
      <c r="N48" s="464"/>
      <c r="O48" s="464"/>
      <c r="P48" s="464"/>
      <c r="Q48" s="464"/>
      <c r="R48" s="464"/>
      <c r="S48" s="464"/>
      <c r="T48" s="464"/>
      <c r="U48" s="464"/>
      <c r="V48" s="464"/>
      <c r="W48" s="464"/>
      <c r="X48" s="464"/>
    </row>
    <row r="49" spans="1:24">
      <c r="A49" s="86"/>
      <c r="D49" s="464"/>
      <c r="E49" s="464"/>
      <c r="F49" s="464"/>
      <c r="G49" s="464"/>
      <c r="H49" s="464"/>
      <c r="I49" s="464"/>
      <c r="J49" s="464"/>
      <c r="K49" s="464"/>
      <c r="L49" s="464"/>
      <c r="M49" s="464"/>
      <c r="N49" s="464"/>
      <c r="O49" s="464"/>
      <c r="P49" s="464"/>
      <c r="Q49" s="464"/>
      <c r="R49" s="464"/>
      <c r="S49" s="464"/>
      <c r="T49" s="464"/>
      <c r="U49" s="464"/>
      <c r="V49" s="464"/>
      <c r="W49" s="464"/>
      <c r="X49" s="464"/>
    </row>
    <row r="50" spans="1:24">
      <c r="A50" s="86"/>
      <c r="D50" s="464"/>
      <c r="E50" s="464"/>
      <c r="F50" s="464"/>
      <c r="G50" s="464"/>
      <c r="H50" s="464"/>
      <c r="I50" s="464"/>
      <c r="J50" s="464"/>
      <c r="K50" s="464"/>
      <c r="L50" s="464"/>
      <c r="M50" s="464"/>
      <c r="N50" s="464"/>
      <c r="O50" s="464"/>
      <c r="P50" s="464"/>
      <c r="Q50" s="464"/>
      <c r="R50" s="464"/>
      <c r="S50" s="464"/>
      <c r="T50" s="464"/>
      <c r="U50" s="464"/>
      <c r="V50" s="464"/>
      <c r="W50" s="464"/>
      <c r="X50" s="464"/>
    </row>
    <row r="51" spans="1:24" ht="12.75" customHeight="1">
      <c r="A51" s="86"/>
    </row>
    <row r="52" spans="1:24" ht="12.75" customHeight="1">
      <c r="A52" s="86"/>
    </row>
    <row r="53" spans="1:24" ht="12.75" customHeight="1">
      <c r="A53" s="86"/>
    </row>
    <row r="54" spans="1:24" ht="23.1">
      <c r="A54" s="86"/>
      <c r="D54" s="461"/>
      <c r="E54" s="461"/>
      <c r="F54" s="461"/>
      <c r="G54" s="461"/>
      <c r="H54" s="461"/>
      <c r="I54" s="461"/>
      <c r="J54" s="461"/>
      <c r="K54" s="461"/>
      <c r="L54" s="461"/>
      <c r="M54" s="461"/>
      <c r="N54" s="461"/>
      <c r="O54" s="461"/>
      <c r="P54" s="461"/>
      <c r="Q54" s="461"/>
      <c r="R54" s="461"/>
      <c r="S54" s="461"/>
      <c r="T54" s="461"/>
      <c r="U54" s="461"/>
      <c r="V54" s="461"/>
      <c r="W54" s="461"/>
      <c r="X54" s="461"/>
    </row>
    <row r="55" spans="1:24" ht="12.75" customHeight="1">
      <c r="A55" s="459"/>
      <c r="B55" s="459"/>
      <c r="C55" s="459"/>
      <c r="D55" s="459"/>
      <c r="E55" s="459"/>
      <c r="F55" s="459"/>
      <c r="G55" s="459"/>
      <c r="H55" s="459"/>
    </row>
    <row r="56" spans="1:24" ht="12.75" customHeight="1">
      <c r="A56" s="459"/>
      <c r="B56" s="459"/>
      <c r="C56" s="459"/>
      <c r="D56" s="459"/>
      <c r="E56" s="459"/>
      <c r="F56" s="459"/>
      <c r="G56" s="459"/>
      <c r="H56" s="459"/>
    </row>
    <row r="57" spans="1:24">
      <c r="A57" s="459"/>
      <c r="B57" s="459"/>
      <c r="C57" s="459"/>
      <c r="D57" s="459"/>
      <c r="E57" s="459"/>
      <c r="F57" s="459"/>
      <c r="G57" s="459"/>
      <c r="H57" s="459"/>
    </row>
    <row r="58" spans="1:24">
      <c r="A58" s="86"/>
    </row>
    <row r="59" spans="1:24">
      <c r="A59" s="86"/>
    </row>
    <row r="60" spans="1:24">
      <c r="A60" s="90"/>
      <c r="B60" s="91"/>
      <c r="C60" s="91"/>
      <c r="D60" s="91"/>
      <c r="E60" s="91"/>
      <c r="F60" s="91"/>
      <c r="G60" s="91"/>
      <c r="H60" s="91"/>
      <c r="I60" s="91"/>
      <c r="J60" s="91"/>
      <c r="K60" s="91"/>
      <c r="L60" s="91"/>
      <c r="M60" s="91"/>
      <c r="N60" s="91"/>
      <c r="O60" s="91"/>
      <c r="P60" s="91"/>
      <c r="Q60" s="91"/>
      <c r="R60" s="91"/>
      <c r="S60" s="91"/>
      <c r="T60" s="91"/>
      <c r="U60" s="91"/>
      <c r="V60" s="91"/>
      <c r="W60" s="91"/>
      <c r="X60" s="91"/>
    </row>
  </sheetData>
  <mergeCells count="6">
    <mergeCell ref="A55:H57"/>
    <mergeCell ref="A32:P36"/>
    <mergeCell ref="D54:X54"/>
    <mergeCell ref="D21:X28"/>
    <mergeCell ref="D30:X30"/>
    <mergeCell ref="D43:X50"/>
  </mergeCells>
  <printOptions horizontalCentered="1" verticalCentered="1"/>
  <pageMargins left="0" right="0" top="0" bottom="0" header="0" footer="0"/>
  <pageSetup paperSize="9" scale="59" orientation="landscape" r:id="rId1"/>
  <headerFooter scaleWithDoc="0" alignWithMargins="0">
    <oddHeader>&amp;C&amp;"UniCredit"&amp;10&amp;K666666 UniCredit - Public&amp;1#_x000D_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pageSetUpPr fitToPage="1"/>
  </sheetPr>
  <dimension ref="A1:J40"/>
  <sheetViews>
    <sheetView showGridLines="0" topLeftCell="A17" zoomScale="70" zoomScaleNormal="70" zoomScaleSheetLayoutView="85" workbookViewId="0">
      <selection activeCell="D66" sqref="D66"/>
    </sheetView>
  </sheetViews>
  <sheetFormatPr defaultColWidth="9.125" defaultRowHeight="11.55"/>
  <cols>
    <col min="1" max="1" width="1.5" style="28" customWidth="1"/>
    <col min="2" max="2" width="50.625" style="28" customWidth="1"/>
    <col min="3" max="8" width="12.625" style="30" customWidth="1"/>
    <col min="9" max="9" width="14.25" style="30" customWidth="1"/>
    <col min="10" max="10" width="10.5" style="30" customWidth="1"/>
    <col min="11" max="16384" width="9.125" style="28"/>
  </cols>
  <sheetData>
    <row r="1" spans="1:10" ht="14.95" customHeight="1" thickBot="1">
      <c r="A1" s="27"/>
      <c r="B1" s="27"/>
      <c r="C1" s="29"/>
      <c r="D1" s="29"/>
      <c r="E1" s="29"/>
      <c r="F1" s="29"/>
      <c r="G1" s="29"/>
      <c r="H1" s="29"/>
      <c r="I1" s="29"/>
      <c r="J1" s="379"/>
    </row>
    <row r="2" spans="1:10">
      <c r="A2" s="27"/>
      <c r="B2" s="27"/>
      <c r="C2" s="29"/>
      <c r="D2" s="29"/>
      <c r="E2" s="29"/>
      <c r="F2" s="29"/>
      <c r="G2" s="29"/>
      <c r="H2" s="29"/>
      <c r="I2" s="29"/>
      <c r="J2" s="96"/>
    </row>
    <row r="3" spans="1:10">
      <c r="A3" s="27"/>
      <c r="B3" s="27"/>
      <c r="C3" s="29"/>
      <c r="D3" s="29"/>
      <c r="E3" s="29"/>
      <c r="F3" s="29"/>
      <c r="G3" s="29"/>
      <c r="H3" s="29"/>
      <c r="I3" s="29"/>
      <c r="J3" s="96"/>
    </row>
    <row r="4" spans="1:10">
      <c r="A4" s="27"/>
      <c r="B4" s="27"/>
      <c r="C4" s="29"/>
      <c r="D4" s="29"/>
      <c r="E4" s="29"/>
      <c r="F4" s="29"/>
      <c r="G4" s="29"/>
      <c r="H4" s="29"/>
      <c r="I4" s="29"/>
      <c r="J4" s="96"/>
    </row>
    <row r="5" spans="1:10">
      <c r="A5" s="27"/>
      <c r="B5" s="27"/>
      <c r="C5" s="29"/>
      <c r="D5" s="29"/>
      <c r="E5" s="29"/>
      <c r="F5" s="29"/>
      <c r="G5" s="29"/>
      <c r="H5" s="29"/>
      <c r="I5" s="29"/>
      <c r="J5" s="29"/>
    </row>
    <row r="6" spans="1:10" ht="18.7" customHeight="1">
      <c r="A6" s="27"/>
      <c r="B6" s="27"/>
      <c r="C6" s="29"/>
      <c r="D6" s="29"/>
      <c r="E6" s="29"/>
      <c r="F6" s="29"/>
      <c r="G6" s="29"/>
      <c r="H6" s="29"/>
      <c r="I6" s="29"/>
      <c r="J6" s="29"/>
    </row>
    <row r="7" spans="1:10" s="111" customFormat="1" ht="19.55" customHeight="1" thickBot="1">
      <c r="A7" s="141"/>
      <c r="B7" s="172" t="s">
        <v>194</v>
      </c>
      <c r="C7" s="218"/>
      <c r="D7" s="218"/>
      <c r="E7" s="218"/>
      <c r="F7" s="235"/>
      <c r="G7" s="235"/>
      <c r="H7" s="235"/>
      <c r="I7" s="218"/>
      <c r="J7" s="380"/>
    </row>
    <row r="8" spans="1:10" ht="13.6" customHeight="1">
      <c r="A8" s="27"/>
      <c r="B8" s="119"/>
      <c r="C8" s="480"/>
      <c r="D8" s="480"/>
      <c r="E8" s="480"/>
      <c r="F8" s="480"/>
      <c r="G8" s="480"/>
      <c r="H8" s="375"/>
      <c r="I8" s="375"/>
      <c r="J8" s="382"/>
    </row>
    <row r="9" spans="1:10">
      <c r="A9" s="27"/>
      <c r="B9" s="119"/>
      <c r="C9" s="376"/>
      <c r="D9" s="376"/>
      <c r="E9" s="376"/>
      <c r="F9" s="381"/>
      <c r="G9" s="381"/>
      <c r="H9" s="29"/>
      <c r="I9" s="29"/>
      <c r="J9" s="29"/>
    </row>
    <row r="10" spans="1:10" s="139" customFormat="1" ht="15.8" customHeight="1">
      <c r="A10" s="119"/>
      <c r="B10" s="26"/>
      <c r="C10" s="383" t="s">
        <v>207</v>
      </c>
      <c r="D10" s="377"/>
      <c r="E10" s="377"/>
      <c r="F10" s="377"/>
      <c r="G10" s="383" t="s">
        <v>208</v>
      </c>
      <c r="H10" s="383" t="s">
        <v>5</v>
      </c>
      <c r="I10" s="383"/>
      <c r="J10" s="384"/>
    </row>
    <row r="11" spans="1:10" s="140" customFormat="1" ht="18.350000000000001" thickBot="1">
      <c r="A11" s="27"/>
      <c r="B11" s="173" t="s">
        <v>240</v>
      </c>
      <c r="C11" s="378" t="s">
        <v>76</v>
      </c>
      <c r="D11" s="378" t="s">
        <v>77</v>
      </c>
      <c r="E11" s="378" t="s">
        <v>78</v>
      </c>
      <c r="F11" s="267" t="s">
        <v>79</v>
      </c>
      <c r="G11" s="316" t="s">
        <v>76</v>
      </c>
      <c r="H11" s="267" t="s">
        <v>0</v>
      </c>
      <c r="I11" s="378" t="s">
        <v>1</v>
      </c>
      <c r="J11" s="399"/>
    </row>
    <row r="12" spans="1:10" s="94" customFormat="1">
      <c r="A12" s="27"/>
      <c r="B12" s="238"/>
      <c r="C12" s="238"/>
      <c r="D12" s="238"/>
      <c r="E12" s="238"/>
      <c r="F12" s="238"/>
      <c r="G12" s="304"/>
      <c r="H12" s="270"/>
      <c r="I12" s="238"/>
      <c r="J12" s="400"/>
    </row>
    <row r="13" spans="1:10" s="140" customFormat="1" ht="12.9">
      <c r="A13" s="27"/>
      <c r="B13" s="111" t="s">
        <v>196</v>
      </c>
      <c r="C13" s="61">
        <v>45736.54127167051</v>
      </c>
      <c r="D13" s="61">
        <v>45180.634014413321</v>
      </c>
      <c r="E13" s="61">
        <v>45123.175656065308</v>
      </c>
      <c r="F13" s="61">
        <v>44220.698759965038</v>
      </c>
      <c r="G13" s="294">
        <v>46288.222484615551</v>
      </c>
      <c r="H13" s="420">
        <v>4.6754659754999928</v>
      </c>
      <c r="I13" s="420">
        <v>1.2062154190193519</v>
      </c>
      <c r="J13" s="399"/>
    </row>
    <row r="14" spans="1:10" s="140" customFormat="1" ht="12.9">
      <c r="A14" s="27"/>
      <c r="B14" s="111" t="s">
        <v>199</v>
      </c>
      <c r="C14" s="61">
        <v>50579.162447409704</v>
      </c>
      <c r="D14" s="61">
        <v>49126.492252494405</v>
      </c>
      <c r="E14" s="61">
        <v>50062.512884035714</v>
      </c>
      <c r="F14" s="61">
        <v>49175.981932296985</v>
      </c>
      <c r="G14" s="294">
        <v>52238.15515629766</v>
      </c>
      <c r="H14" s="420">
        <v>6.2269691497294666</v>
      </c>
      <c r="I14" s="420">
        <v>3.2799924486944798</v>
      </c>
      <c r="J14" s="399"/>
    </row>
    <row r="15" spans="1:10" s="140" customFormat="1" ht="12.9">
      <c r="A15" s="27"/>
      <c r="B15" s="111" t="s">
        <v>198</v>
      </c>
      <c r="C15" s="61">
        <v>59353.607562173711</v>
      </c>
      <c r="D15" s="61">
        <v>57933.492925249622</v>
      </c>
      <c r="E15" s="61">
        <v>57446.5132442678</v>
      </c>
      <c r="F15" s="61">
        <v>56553.821263587241</v>
      </c>
      <c r="G15" s="294">
        <v>59482.062440702524</v>
      </c>
      <c r="H15" s="420">
        <v>5.177795437495325</v>
      </c>
      <c r="I15" s="420">
        <v>0.216423034428459</v>
      </c>
      <c r="J15" s="399"/>
    </row>
    <row r="16" spans="1:10" s="140" customFormat="1" ht="12.9">
      <c r="A16" s="27"/>
      <c r="B16" s="446" t="s">
        <v>197</v>
      </c>
      <c r="C16" s="352">
        <v>279606237</v>
      </c>
      <c r="D16" s="352">
        <v>276889198</v>
      </c>
      <c r="E16" s="352">
        <v>277842963.5</v>
      </c>
      <c r="F16" s="352">
        <v>277093203.5</v>
      </c>
      <c r="G16" s="424">
        <v>287020894.5</v>
      </c>
      <c r="H16" s="420">
        <v>3.5827984499807508</v>
      </c>
      <c r="I16" s="385">
        <v>2.651821210983929</v>
      </c>
      <c r="J16" s="399"/>
    </row>
    <row r="17" spans="1:10" s="140" customFormat="1">
      <c r="A17" s="27"/>
      <c r="B17" s="447" t="s">
        <v>34</v>
      </c>
      <c r="C17" s="353">
        <v>236871737</v>
      </c>
      <c r="D17" s="353">
        <v>235593898</v>
      </c>
      <c r="E17" s="353">
        <v>235704576</v>
      </c>
      <c r="F17" s="353">
        <v>235617991</v>
      </c>
      <c r="G17" s="425">
        <v>229476157</v>
      </c>
      <c r="H17" s="421">
        <v>-2.6066914389402451</v>
      </c>
      <c r="I17" s="423">
        <v>-3.1221875997810566</v>
      </c>
      <c r="J17" s="399"/>
    </row>
    <row r="18" spans="1:10" s="139" customFormat="1">
      <c r="A18" s="119"/>
      <c r="B18" s="447" t="s">
        <v>35</v>
      </c>
      <c r="C18" s="353">
        <v>10921450</v>
      </c>
      <c r="D18" s="353">
        <v>10082100</v>
      </c>
      <c r="E18" s="353">
        <v>11124512.5</v>
      </c>
      <c r="F18" s="353">
        <v>9849187.5</v>
      </c>
      <c r="G18" s="425">
        <v>10242112.5</v>
      </c>
      <c r="H18" s="421">
        <v>3.9894153705572144</v>
      </c>
      <c r="I18" s="423">
        <v>-6.2202134331979746</v>
      </c>
      <c r="J18" s="399"/>
    </row>
    <row r="19" spans="1:10" s="140" customFormat="1">
      <c r="A19" s="27"/>
      <c r="B19" s="447" t="s">
        <v>36</v>
      </c>
      <c r="C19" s="353">
        <v>31813050</v>
      </c>
      <c r="D19" s="353">
        <v>31213200</v>
      </c>
      <c r="E19" s="353">
        <v>31013875</v>
      </c>
      <c r="F19" s="353">
        <v>31626025</v>
      </c>
      <c r="G19" s="425">
        <v>47302625</v>
      </c>
      <c r="H19" s="421">
        <v>49.568670106344385</v>
      </c>
      <c r="I19" s="423">
        <v>48.689374329088217</v>
      </c>
      <c r="J19" s="399"/>
    </row>
    <row r="20" spans="1:10" s="140" customFormat="1" ht="16.5" customHeight="1">
      <c r="A20" s="27"/>
      <c r="B20" s="25"/>
      <c r="C20" s="74"/>
      <c r="D20" s="74"/>
      <c r="E20" s="74"/>
      <c r="F20" s="74"/>
      <c r="G20" s="426"/>
      <c r="H20" s="395"/>
      <c r="I20" s="74"/>
      <c r="J20" s="399"/>
    </row>
    <row r="21" spans="1:10" s="111" customFormat="1" ht="14.3" customHeight="1">
      <c r="A21" s="141"/>
      <c r="B21" s="25"/>
      <c r="C21" s="451"/>
      <c r="D21" s="451"/>
      <c r="E21" s="451"/>
      <c r="F21" s="258"/>
      <c r="G21" s="452"/>
      <c r="H21" s="453"/>
      <c r="I21" s="451"/>
      <c r="J21" s="401"/>
    </row>
    <row r="22" spans="1:10" s="139" customFormat="1" ht="17.7">
      <c r="A22" s="119"/>
      <c r="B22" s="25"/>
      <c r="C22" s="383" t="s">
        <v>207</v>
      </c>
      <c r="D22" s="377"/>
      <c r="E22" s="377"/>
      <c r="F22" s="377"/>
      <c r="G22" s="317" t="s">
        <v>208</v>
      </c>
      <c r="H22" s="416" t="s">
        <v>4</v>
      </c>
      <c r="I22" s="383"/>
      <c r="J22" s="399"/>
    </row>
    <row r="23" spans="1:10" s="140" customFormat="1" ht="18.350000000000001" thickBot="1">
      <c r="A23" s="27"/>
      <c r="B23" s="173" t="s">
        <v>124</v>
      </c>
      <c r="C23" s="378" t="s">
        <v>76</v>
      </c>
      <c r="D23" s="378" t="s">
        <v>77</v>
      </c>
      <c r="E23" s="378" t="s">
        <v>78</v>
      </c>
      <c r="F23" s="454" t="s">
        <v>79</v>
      </c>
      <c r="G23" s="455" t="s">
        <v>76</v>
      </c>
      <c r="H23" s="267" t="s">
        <v>0</v>
      </c>
      <c r="I23" s="378" t="s">
        <v>1</v>
      </c>
      <c r="J23" s="399"/>
    </row>
    <row r="24" spans="1:10" s="94" customFormat="1">
      <c r="A24" s="27"/>
      <c r="B24" s="238"/>
      <c r="C24" s="238"/>
      <c r="D24" s="238"/>
      <c r="E24" s="238"/>
      <c r="F24" s="238"/>
      <c r="G24" s="304"/>
      <c r="H24" s="270"/>
      <c r="I24" s="238"/>
      <c r="J24" s="400"/>
    </row>
    <row r="25" spans="1:10" s="142" customFormat="1" ht="12.9">
      <c r="A25" s="141"/>
      <c r="B25" s="111" t="s">
        <v>206</v>
      </c>
      <c r="C25" s="429">
        <v>0.16357479276798781</v>
      </c>
      <c r="D25" s="429">
        <v>0.16317220217987977</v>
      </c>
      <c r="E25" s="429">
        <v>0.16240529002477616</v>
      </c>
      <c r="F25" s="429">
        <v>0.15958781841448191</v>
      </c>
      <c r="G25" s="430">
        <v>0.16127127393628565</v>
      </c>
      <c r="H25" s="422">
        <v>16.834555218037394</v>
      </c>
      <c r="I25" s="422">
        <v>-23.035188317021561</v>
      </c>
      <c r="J25" s="399"/>
    </row>
    <row r="26" spans="1:10" s="142" customFormat="1" ht="12.9">
      <c r="A26" s="141"/>
      <c r="B26" s="111" t="s">
        <v>202</v>
      </c>
      <c r="C26" s="429">
        <v>0.18089422124357432</v>
      </c>
      <c r="D26" s="429">
        <v>0.1774228737838221</v>
      </c>
      <c r="E26" s="429">
        <v>0.18018272885472433</v>
      </c>
      <c r="F26" s="429">
        <v>0.17747091056983241</v>
      </c>
      <c r="G26" s="430">
        <v>0.18200123871547372</v>
      </c>
      <c r="H26" s="422">
        <v>45.303281456413046</v>
      </c>
      <c r="I26" s="422">
        <v>11.070174718993965</v>
      </c>
      <c r="J26" s="399"/>
    </row>
    <row r="27" spans="1:10" s="142" customFormat="1" ht="12.9">
      <c r="A27" s="141"/>
      <c r="B27" s="111" t="s">
        <v>203</v>
      </c>
      <c r="C27" s="429">
        <v>0.21227565065198095</v>
      </c>
      <c r="D27" s="429">
        <v>0.20922981332156093</v>
      </c>
      <c r="E27" s="429">
        <v>0.20675888850241861</v>
      </c>
      <c r="F27" s="429">
        <v>0.20409675133015837</v>
      </c>
      <c r="G27" s="430">
        <v>0.20723949789512983</v>
      </c>
      <c r="H27" s="422">
        <v>31.427465649714602</v>
      </c>
      <c r="I27" s="422">
        <v>-50.361527568511256</v>
      </c>
      <c r="J27" s="399"/>
    </row>
    <row r="28" spans="1:10" s="140" customFormat="1">
      <c r="A28" s="27"/>
      <c r="B28" s="111" t="s">
        <v>201</v>
      </c>
      <c r="C28" s="70">
        <v>6.119296024357429E-2</v>
      </c>
      <c r="D28" s="70">
        <v>5.746259978382208E-2</v>
      </c>
      <c r="E28" s="70">
        <v>6.0444493854724307E-2</v>
      </c>
      <c r="F28" s="70">
        <v>5.5919648169832414E-2</v>
      </c>
      <c r="G28" s="311">
        <v>5.8070771936285681E-2</v>
      </c>
      <c r="H28" s="422">
        <v>21.511237664532668</v>
      </c>
      <c r="I28" s="422">
        <v>-31.221883072886094</v>
      </c>
      <c r="J28" s="29"/>
    </row>
    <row r="29" spans="1:10" s="140" customFormat="1" ht="8.35" customHeight="1">
      <c r="A29" s="27"/>
      <c r="B29" s="26"/>
      <c r="C29" s="70"/>
      <c r="D29" s="70"/>
      <c r="E29" s="70"/>
      <c r="F29" s="70"/>
      <c r="G29" s="70"/>
      <c r="H29" s="386"/>
      <c r="I29" s="386"/>
      <c r="J29" s="29"/>
    </row>
    <row r="30" spans="1:10" s="140" customFormat="1" ht="8.35" customHeight="1">
      <c r="A30" s="27"/>
      <c r="B30" s="26"/>
      <c r="C30" s="70"/>
      <c r="D30" s="70"/>
      <c r="E30" s="70"/>
      <c r="F30" s="70"/>
      <c r="G30" s="70"/>
      <c r="H30" s="386"/>
      <c r="I30" s="386"/>
      <c r="J30" s="29"/>
    </row>
    <row r="31" spans="1:10" s="140" customFormat="1" ht="14.3" customHeight="1">
      <c r="A31" s="27"/>
      <c r="B31" s="28"/>
      <c r="C31" s="30"/>
      <c r="D31" s="30"/>
      <c r="E31" s="30"/>
      <c r="F31" s="30"/>
      <c r="G31" s="30"/>
      <c r="H31" s="49"/>
      <c r="I31" s="49"/>
      <c r="J31" s="29"/>
    </row>
    <row r="32" spans="1:10" s="143" customFormat="1" ht="78.150000000000006" customHeight="1">
      <c r="A32" s="119"/>
      <c r="B32" s="481" t="s">
        <v>204</v>
      </c>
      <c r="C32" s="482"/>
      <c r="D32" s="482"/>
      <c r="E32" s="482"/>
      <c r="F32" s="482"/>
      <c r="G32" s="482"/>
      <c r="H32" s="72"/>
      <c r="I32" s="72"/>
      <c r="J32" s="387"/>
    </row>
    <row r="33" spans="1:10" s="43" customFormat="1" ht="87.65" customHeight="1">
      <c r="A33" s="27"/>
      <c r="B33" s="481" t="s">
        <v>200</v>
      </c>
      <c r="C33" s="481"/>
      <c r="D33" s="481"/>
      <c r="E33" s="481"/>
      <c r="F33" s="481"/>
      <c r="G33" s="481"/>
      <c r="H33" s="72"/>
      <c r="I33" s="72"/>
      <c r="J33" s="29"/>
    </row>
    <row r="34" spans="1:10" s="139" customFormat="1">
      <c r="A34" s="119"/>
      <c r="B34" s="26"/>
      <c r="C34" s="73"/>
      <c r="D34" s="73"/>
      <c r="E34" s="73"/>
      <c r="F34" s="73"/>
      <c r="G34" s="73"/>
      <c r="H34" s="10"/>
      <c r="I34" s="457">
        <v>9</v>
      </c>
      <c r="J34" s="387"/>
    </row>
    <row r="35" spans="1:10" s="140" customFormat="1" ht="19.55" customHeight="1">
      <c r="A35" s="27"/>
      <c r="B35" s="25"/>
      <c r="C35" s="74"/>
      <c r="D35" s="74"/>
      <c r="E35" s="74"/>
      <c r="F35" s="74"/>
      <c r="G35" s="74"/>
      <c r="H35" s="49"/>
      <c r="I35" s="49"/>
      <c r="J35" s="29"/>
    </row>
    <row r="36" spans="1:10" s="140" customFormat="1" ht="19.55" customHeight="1">
      <c r="A36" s="120"/>
      <c r="B36" s="25"/>
      <c r="C36" s="74"/>
      <c r="D36" s="74"/>
      <c r="E36" s="74"/>
      <c r="F36" s="74"/>
      <c r="G36" s="74"/>
      <c r="H36" s="49"/>
      <c r="I36" s="49"/>
      <c r="J36" s="29"/>
    </row>
    <row r="37" spans="1:10" s="139" customFormat="1" ht="18" customHeight="1">
      <c r="A37" s="144"/>
      <c r="B37" s="26"/>
      <c r="C37" s="73"/>
      <c r="D37" s="73"/>
      <c r="E37" s="73"/>
      <c r="F37" s="73"/>
      <c r="G37" s="75"/>
      <c r="H37" s="10"/>
      <c r="I37" s="10"/>
      <c r="J37" s="387"/>
    </row>
    <row r="38" spans="1:10" s="139" customFormat="1" ht="18" customHeight="1">
      <c r="A38" s="144"/>
      <c r="B38" s="145"/>
      <c r="C38" s="146"/>
      <c r="D38" s="146"/>
      <c r="E38" s="146"/>
      <c r="F38" s="146"/>
      <c r="G38" s="146"/>
      <c r="H38" s="10"/>
      <c r="I38" s="10"/>
      <c r="J38" s="387"/>
    </row>
    <row r="39" spans="1:10" ht="19.55" customHeight="1">
      <c r="A39" s="26"/>
      <c r="B39" s="26"/>
      <c r="C39" s="76"/>
      <c r="D39" s="76"/>
      <c r="E39" s="76"/>
      <c r="F39" s="76"/>
      <c r="G39" s="76"/>
      <c r="H39" s="10"/>
      <c r="I39" s="77"/>
      <c r="J39" s="29"/>
    </row>
    <row r="40" spans="1:10" ht="19.55" customHeight="1">
      <c r="A40" s="26"/>
      <c r="B40" s="26"/>
      <c r="C40" s="76"/>
      <c r="D40" s="76"/>
      <c r="E40" s="76"/>
      <c r="F40" s="76"/>
      <c r="G40" s="76"/>
      <c r="H40" s="10"/>
      <c r="I40" s="77"/>
      <c r="J40" s="29"/>
    </row>
  </sheetData>
  <mergeCells count="3">
    <mergeCell ref="C8:G8"/>
    <mergeCell ref="B32:G32"/>
    <mergeCell ref="B33:G33"/>
  </mergeCells>
  <printOptions horizontalCentered="1" verticalCentered="1"/>
  <pageMargins left="0" right="0" top="0" bottom="0" header="0" footer="0"/>
  <pageSetup paperSize="9" orientation="landscape" r:id="rId1"/>
  <headerFooter scaleWithDoc="0" alignWithMargins="0">
    <oddHeader>&amp;C&amp;"UniCredit"&amp;10&amp;K666666 UniCredit - Public&amp;1#_x000D_</oddHeader>
  </headerFooter>
  <drawing r:id="rId2"/>
  <extLst>
    <ext xmlns:x14="http://schemas.microsoft.com/office/spreadsheetml/2009/9/main" uri="{78C0D931-6437-407d-A8EE-F0AAD7539E65}">
      <x14:conditionalFormattings>
        <x14:conditionalFormatting xmlns:xm="http://schemas.microsoft.com/office/excel/2006/main">
          <x14:cfRule type="iconSet" priority="382" id="{3DAA0008-73F5-4264-B336-1D9A562AC3AD}">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J1:J4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B050"/>
    <pageSetUpPr fitToPage="1"/>
  </sheetPr>
  <dimension ref="A1:L59"/>
  <sheetViews>
    <sheetView showGridLines="0" topLeftCell="A39" zoomScale="70" zoomScaleNormal="70" zoomScaleSheetLayoutView="115" workbookViewId="0">
      <selection activeCell="D66" sqref="D66"/>
    </sheetView>
  </sheetViews>
  <sheetFormatPr defaultColWidth="9.125" defaultRowHeight="11.55"/>
  <cols>
    <col min="1" max="1" width="1" style="12" customWidth="1"/>
    <col min="2" max="2" width="50.625" style="12" customWidth="1"/>
    <col min="3" max="4" width="12.625" style="12" customWidth="1"/>
    <col min="5" max="5" width="19" style="16" bestFit="1" customWidth="1"/>
    <col min="6" max="7" width="2.375" style="16" customWidth="1"/>
    <col min="8" max="12" width="12.625" style="12" customWidth="1"/>
    <col min="13" max="16384" width="9.125" style="12"/>
  </cols>
  <sheetData>
    <row r="1" spans="1:12" ht="14.95" customHeight="1">
      <c r="E1" s="12"/>
      <c r="F1" s="12"/>
      <c r="G1" s="12"/>
    </row>
    <row r="2" spans="1:12" ht="14.95" customHeight="1">
      <c r="E2" s="12"/>
      <c r="F2" s="12"/>
      <c r="G2" s="12"/>
    </row>
    <row r="3" spans="1:12">
      <c r="E3" s="12"/>
      <c r="F3" s="12"/>
      <c r="G3" s="12"/>
    </row>
    <row r="4" spans="1:12">
      <c r="E4" s="12"/>
      <c r="F4" s="12"/>
      <c r="G4" s="12"/>
    </row>
    <row r="5" spans="1:12">
      <c r="C5" s="19"/>
      <c r="D5" s="19"/>
      <c r="E5" s="131"/>
      <c r="F5" s="131"/>
      <c r="G5" s="12"/>
    </row>
    <row r="6" spans="1:12" ht="17.7">
      <c r="C6" s="19"/>
      <c r="D6" s="19"/>
      <c r="E6" s="131"/>
      <c r="F6" s="131"/>
      <c r="G6" s="12"/>
      <c r="H6" s="181" t="s">
        <v>207</v>
      </c>
      <c r="I6" s="182"/>
      <c r="J6" s="182"/>
      <c r="K6" s="182"/>
      <c r="L6" s="181" t="s">
        <v>208</v>
      </c>
    </row>
    <row r="7" spans="1:12" s="13" customFormat="1" ht="23.8" thickBot="1">
      <c r="A7" s="12"/>
      <c r="B7" s="216" t="s">
        <v>93</v>
      </c>
      <c r="C7" s="183" t="s">
        <v>195</v>
      </c>
      <c r="D7" s="232" t="s">
        <v>164</v>
      </c>
      <c r="E7" s="184" t="s">
        <v>109</v>
      </c>
      <c r="F7" s="192"/>
      <c r="G7" s="12"/>
      <c r="H7" s="184" t="s">
        <v>76</v>
      </c>
      <c r="I7" s="184" t="s">
        <v>77</v>
      </c>
      <c r="J7" s="184" t="s">
        <v>78</v>
      </c>
      <c r="K7" s="185" t="s">
        <v>79</v>
      </c>
      <c r="L7" s="432" t="s">
        <v>76</v>
      </c>
    </row>
    <row r="8" spans="1:12" s="14" customFormat="1" ht="14.95" customHeight="1">
      <c r="A8" s="12"/>
      <c r="B8" s="12"/>
      <c r="C8" s="187"/>
      <c r="D8" s="136"/>
      <c r="E8" s="17"/>
      <c r="F8" s="17"/>
      <c r="G8" s="12"/>
      <c r="H8" s="121"/>
      <c r="I8" s="121"/>
      <c r="J8" s="121"/>
      <c r="K8" s="121"/>
      <c r="L8" s="318"/>
    </row>
    <row r="9" spans="1:12" s="94" customFormat="1" ht="23.8" thickBot="1">
      <c r="A9" s="189"/>
      <c r="B9" s="172" t="s">
        <v>125</v>
      </c>
      <c r="C9" s="190"/>
      <c r="D9" s="172"/>
      <c r="E9" s="172"/>
      <c r="F9" s="216"/>
      <c r="G9" s="12"/>
      <c r="H9" s="172"/>
      <c r="I9" s="172"/>
      <c r="J9" s="172"/>
      <c r="K9" s="172"/>
      <c r="L9" s="279"/>
    </row>
    <row r="10" spans="1:12" s="94" customFormat="1" ht="23.95" customHeight="1">
      <c r="A10" s="12"/>
      <c r="B10" s="15"/>
      <c r="C10" s="191"/>
      <c r="D10" s="12"/>
      <c r="E10" s="12"/>
      <c r="F10" s="12"/>
      <c r="G10" s="12"/>
      <c r="H10" s="12"/>
      <c r="I10" s="12"/>
      <c r="J10" s="12"/>
      <c r="K10" s="12"/>
      <c r="L10" s="280"/>
    </row>
    <row r="11" spans="1:12" s="13" customFormat="1" ht="16.5" customHeight="1">
      <c r="A11" s="19"/>
      <c r="B11" s="50" t="s">
        <v>6</v>
      </c>
      <c r="C11" s="334">
        <v>1599286</v>
      </c>
      <c r="D11" s="110">
        <v>1664491</v>
      </c>
      <c r="E11" s="193">
        <v>-3.9174137919640306E-2</v>
      </c>
      <c r="F11" s="193"/>
      <c r="G11" s="99"/>
      <c r="H11" s="110">
        <v>1664491</v>
      </c>
      <c r="I11" s="110">
        <v>1656928</v>
      </c>
      <c r="J11" s="110">
        <v>1638806</v>
      </c>
      <c r="K11" s="110">
        <v>1708340</v>
      </c>
      <c r="L11" s="340">
        <v>1599286</v>
      </c>
    </row>
    <row r="12" spans="1:12" s="13" customFormat="1" ht="16.5" customHeight="1">
      <c r="A12" s="19"/>
      <c r="B12" s="50" t="s">
        <v>97</v>
      </c>
      <c r="C12" s="334">
        <v>33348</v>
      </c>
      <c r="D12" s="110">
        <v>39343</v>
      </c>
      <c r="E12" s="193">
        <v>-0.15237780545459167</v>
      </c>
      <c r="F12" s="193"/>
      <c r="G12" s="99"/>
      <c r="H12" s="110">
        <v>39343</v>
      </c>
      <c r="I12" s="110">
        <v>29697</v>
      </c>
      <c r="J12" s="110">
        <v>41173</v>
      </c>
      <c r="K12" s="110">
        <v>31367</v>
      </c>
      <c r="L12" s="340">
        <v>33348</v>
      </c>
    </row>
    <row r="13" spans="1:12" s="13" customFormat="1" ht="16.5" customHeight="1">
      <c r="A13" s="19"/>
      <c r="B13" s="50" t="s">
        <v>98</v>
      </c>
      <c r="C13" s="334">
        <v>1239721</v>
      </c>
      <c r="D13" s="110">
        <v>1150523</v>
      </c>
      <c r="E13" s="193">
        <v>7.7528219774832818E-2</v>
      </c>
      <c r="F13" s="193"/>
      <c r="G13" s="99"/>
      <c r="H13" s="110">
        <v>1150523</v>
      </c>
      <c r="I13" s="110">
        <v>1152399</v>
      </c>
      <c r="J13" s="110">
        <v>1036088</v>
      </c>
      <c r="K13" s="110">
        <v>1044833</v>
      </c>
      <c r="L13" s="340">
        <v>1239721</v>
      </c>
    </row>
    <row r="14" spans="1:12" s="13" customFormat="1" ht="16.5" customHeight="1">
      <c r="A14" s="19"/>
      <c r="B14" s="50" t="s">
        <v>99</v>
      </c>
      <c r="C14" s="334">
        <v>115206</v>
      </c>
      <c r="D14" s="110">
        <v>65826</v>
      </c>
      <c r="E14" s="193">
        <v>0.75015951143924897</v>
      </c>
      <c r="F14" s="193"/>
      <c r="G14" s="99"/>
      <c r="H14" s="110">
        <v>65826</v>
      </c>
      <c r="I14" s="110">
        <v>23241</v>
      </c>
      <c r="J14" s="110">
        <v>36856</v>
      </c>
      <c r="K14" s="110">
        <v>-12117</v>
      </c>
      <c r="L14" s="340">
        <v>115206</v>
      </c>
    </row>
    <row r="15" spans="1:12" s="13" customFormat="1" ht="16.5" customHeight="1">
      <c r="A15" s="19"/>
      <c r="B15" s="50" t="s">
        <v>100</v>
      </c>
      <c r="C15" s="334">
        <v>-26709</v>
      </c>
      <c r="D15" s="110">
        <v>1177</v>
      </c>
      <c r="E15" s="193" t="s">
        <v>139</v>
      </c>
      <c r="F15" s="193"/>
      <c r="G15" s="99"/>
      <c r="H15" s="110">
        <v>1177</v>
      </c>
      <c r="I15" s="110">
        <v>41915</v>
      </c>
      <c r="J15" s="110">
        <v>23413</v>
      </c>
      <c r="K15" s="110">
        <v>-24812</v>
      </c>
      <c r="L15" s="340">
        <v>-26709</v>
      </c>
    </row>
    <row r="16" spans="1:12" s="14" customFormat="1" ht="16.5" customHeight="1">
      <c r="A16" s="127"/>
      <c r="B16" s="177" t="s">
        <v>101</v>
      </c>
      <c r="C16" s="335">
        <v>2960852</v>
      </c>
      <c r="D16" s="329">
        <v>2921360</v>
      </c>
      <c r="E16" s="404">
        <v>1.3518361311170235E-2</v>
      </c>
      <c r="F16" s="257"/>
      <c r="G16" s="12"/>
      <c r="H16" s="329">
        <v>2921360</v>
      </c>
      <c r="I16" s="329">
        <v>2904180</v>
      </c>
      <c r="J16" s="329">
        <v>2776336</v>
      </c>
      <c r="K16" s="329">
        <v>2747611</v>
      </c>
      <c r="L16" s="341">
        <v>2960852</v>
      </c>
    </row>
    <row r="17" spans="1:12" s="13" customFormat="1" ht="16.5" customHeight="1">
      <c r="A17" s="19"/>
      <c r="B17" s="50" t="s">
        <v>102</v>
      </c>
      <c r="C17" s="334">
        <v>-584319</v>
      </c>
      <c r="D17" s="110">
        <v>-583214</v>
      </c>
      <c r="E17" s="193">
        <v>1.8946733103115676E-3</v>
      </c>
      <c r="F17" s="193"/>
      <c r="G17" s="12"/>
      <c r="H17" s="110">
        <v>-583214</v>
      </c>
      <c r="I17" s="110">
        <v>-583631</v>
      </c>
      <c r="J17" s="110">
        <v>-586402</v>
      </c>
      <c r="K17" s="110">
        <v>-609897</v>
      </c>
      <c r="L17" s="340">
        <v>-584319</v>
      </c>
    </row>
    <row r="18" spans="1:12" s="13" customFormat="1" ht="16.5" customHeight="1">
      <c r="A18" s="19"/>
      <c r="B18" s="50" t="s">
        <v>103</v>
      </c>
      <c r="C18" s="334">
        <v>-322302</v>
      </c>
      <c r="D18" s="110">
        <v>-338872</v>
      </c>
      <c r="E18" s="193">
        <v>-4.8897518827167752E-2</v>
      </c>
      <c r="F18" s="193"/>
      <c r="G18" s="12"/>
      <c r="H18" s="110">
        <v>-338872</v>
      </c>
      <c r="I18" s="110">
        <v>-341738</v>
      </c>
      <c r="J18" s="110">
        <v>-306336</v>
      </c>
      <c r="K18" s="110">
        <v>-321320</v>
      </c>
      <c r="L18" s="340">
        <v>-322302</v>
      </c>
    </row>
    <row r="19" spans="1:12" s="13" customFormat="1" ht="16.5" customHeight="1">
      <c r="A19" s="19"/>
      <c r="B19" s="50" t="s">
        <v>7</v>
      </c>
      <c r="C19" s="334">
        <v>6867</v>
      </c>
      <c r="D19" s="110">
        <v>8240</v>
      </c>
      <c r="E19" s="193">
        <v>-0.16662621359223306</v>
      </c>
      <c r="F19" s="193"/>
      <c r="G19" s="12"/>
      <c r="H19" s="110">
        <v>8240</v>
      </c>
      <c r="I19" s="110">
        <v>11892</v>
      </c>
      <c r="J19" s="110">
        <v>8994</v>
      </c>
      <c r="K19" s="110">
        <v>8876</v>
      </c>
      <c r="L19" s="340">
        <v>6867</v>
      </c>
    </row>
    <row r="20" spans="1:12" s="13" customFormat="1" ht="16.5" customHeight="1">
      <c r="A20" s="19"/>
      <c r="B20" s="50" t="s">
        <v>8</v>
      </c>
      <c r="C20" s="334">
        <v>-57429</v>
      </c>
      <c r="D20" s="110">
        <v>-64514</v>
      </c>
      <c r="E20" s="193">
        <v>-0.10982112409709521</v>
      </c>
      <c r="F20" s="193"/>
      <c r="G20" s="12"/>
      <c r="H20" s="110">
        <v>-64514</v>
      </c>
      <c r="I20" s="110">
        <v>-63622</v>
      </c>
      <c r="J20" s="110">
        <v>-63533</v>
      </c>
      <c r="K20" s="110">
        <v>-64211</v>
      </c>
      <c r="L20" s="340">
        <v>-57429</v>
      </c>
    </row>
    <row r="21" spans="1:12" s="14" customFormat="1" ht="16.5" customHeight="1">
      <c r="A21" s="127"/>
      <c r="B21" s="51" t="s">
        <v>37</v>
      </c>
      <c r="C21" s="198">
        <v>-957183</v>
      </c>
      <c r="D21" s="48">
        <v>-978360</v>
      </c>
      <c r="E21" s="403">
        <v>-2.1645406598797989E-2</v>
      </c>
      <c r="F21" s="101"/>
      <c r="G21" s="12"/>
      <c r="H21" s="48">
        <v>-978360</v>
      </c>
      <c r="I21" s="48">
        <v>-977099</v>
      </c>
      <c r="J21" s="48">
        <v>-947277</v>
      </c>
      <c r="K21" s="48">
        <v>-986552</v>
      </c>
      <c r="L21" s="285">
        <v>-957183</v>
      </c>
    </row>
    <row r="22" spans="1:12" s="14" customFormat="1" ht="16.5" customHeight="1">
      <c r="A22" s="127"/>
      <c r="B22" s="177" t="s">
        <v>104</v>
      </c>
      <c r="C22" s="335">
        <v>2003669</v>
      </c>
      <c r="D22" s="329">
        <v>1943000</v>
      </c>
      <c r="E22" s="404">
        <v>3.1224395265053939E-2</v>
      </c>
      <c r="F22" s="257"/>
      <c r="G22" s="12"/>
      <c r="H22" s="329">
        <v>1943000</v>
      </c>
      <c r="I22" s="329">
        <v>1927081</v>
      </c>
      <c r="J22" s="329">
        <v>1829059</v>
      </c>
      <c r="K22" s="329">
        <v>1761059</v>
      </c>
      <c r="L22" s="341">
        <v>2003669</v>
      </c>
    </row>
    <row r="23" spans="1:12" s="13" customFormat="1" ht="16.5" customHeight="1">
      <c r="A23" s="19"/>
      <c r="B23" s="52" t="s">
        <v>134</v>
      </c>
      <c r="C23" s="334">
        <v>-103049</v>
      </c>
      <c r="D23" s="110">
        <v>-144493</v>
      </c>
      <c r="E23" s="193">
        <v>-0.28682358314935674</v>
      </c>
      <c r="F23" s="193"/>
      <c r="G23" s="12"/>
      <c r="H23" s="110">
        <v>-144493</v>
      </c>
      <c r="I23" s="110">
        <v>-101985</v>
      </c>
      <c r="J23" s="110">
        <v>-117778</v>
      </c>
      <c r="K23" s="110">
        <v>-136683</v>
      </c>
      <c r="L23" s="340">
        <v>-103049</v>
      </c>
    </row>
    <row r="24" spans="1:12" s="14" customFormat="1" ht="16.5" customHeight="1">
      <c r="A24" s="127"/>
      <c r="B24" s="177" t="s">
        <v>137</v>
      </c>
      <c r="C24" s="335">
        <v>1900620</v>
      </c>
      <c r="D24" s="329">
        <v>1798507</v>
      </c>
      <c r="E24" s="404">
        <v>5.6776537427988938E-2</v>
      </c>
      <c r="F24" s="257"/>
      <c r="G24" s="12"/>
      <c r="H24" s="329">
        <v>1798507</v>
      </c>
      <c r="I24" s="329">
        <v>1825096</v>
      </c>
      <c r="J24" s="329">
        <v>1711281</v>
      </c>
      <c r="K24" s="329">
        <v>1624376</v>
      </c>
      <c r="L24" s="341">
        <v>1900620</v>
      </c>
    </row>
    <row r="25" spans="1:12" s="13" customFormat="1" ht="16.5" customHeight="1">
      <c r="A25" s="19"/>
      <c r="B25" s="50" t="s">
        <v>38</v>
      </c>
      <c r="C25" s="334">
        <v>-23375</v>
      </c>
      <c r="D25" s="110">
        <v>-177041</v>
      </c>
      <c r="E25" s="193">
        <v>-0.86796843668980628</v>
      </c>
      <c r="F25" s="193"/>
      <c r="G25" s="12"/>
      <c r="H25" s="110">
        <v>-177041</v>
      </c>
      <c r="I25" s="110">
        <v>-13543</v>
      </c>
      <c r="J25" s="110">
        <v>-38737</v>
      </c>
      <c r="K25" s="110">
        <v>-26123</v>
      </c>
      <c r="L25" s="340">
        <v>-23375</v>
      </c>
    </row>
    <row r="26" spans="1:12" s="13" customFormat="1" ht="16.5" customHeight="1">
      <c r="A26" s="19"/>
      <c r="B26" s="53" t="s">
        <v>39</v>
      </c>
      <c r="C26" s="334">
        <v>-12383</v>
      </c>
      <c r="D26" s="110">
        <v>-194458</v>
      </c>
      <c r="E26" s="193">
        <v>-0.93632043937508358</v>
      </c>
      <c r="F26" s="193"/>
      <c r="G26" s="12"/>
      <c r="H26" s="110">
        <v>-194458</v>
      </c>
      <c r="I26" s="110">
        <v>-17940</v>
      </c>
      <c r="J26" s="110">
        <v>-20513</v>
      </c>
      <c r="K26" s="110">
        <v>-25621</v>
      </c>
      <c r="L26" s="340">
        <v>-12383</v>
      </c>
    </row>
    <row r="27" spans="1:12" s="13" customFormat="1" ht="16.5" customHeight="1">
      <c r="A27" s="19"/>
      <c r="B27" s="54" t="s">
        <v>82</v>
      </c>
      <c r="C27" s="334">
        <v>-3</v>
      </c>
      <c r="D27" s="110">
        <v>-174426</v>
      </c>
      <c r="E27" s="193">
        <v>-0.99998280072924906</v>
      </c>
      <c r="F27" s="193"/>
      <c r="G27" s="12"/>
      <c r="H27" s="110">
        <v>-174426</v>
      </c>
      <c r="I27" s="110">
        <v>3151</v>
      </c>
      <c r="J27" s="110">
        <v>-6</v>
      </c>
      <c r="K27" s="110">
        <v>-8</v>
      </c>
      <c r="L27" s="340">
        <v>-3</v>
      </c>
    </row>
    <row r="28" spans="1:12" s="13" customFormat="1" ht="16.5" customHeight="1">
      <c r="A28" s="19"/>
      <c r="B28" s="54" t="s">
        <v>83</v>
      </c>
      <c r="C28" s="334">
        <v>-12594</v>
      </c>
      <c r="D28" s="110">
        <v>-20032</v>
      </c>
      <c r="E28" s="193">
        <v>-0.371305910543131</v>
      </c>
      <c r="F28" s="193"/>
      <c r="G28" s="12"/>
      <c r="H28" s="110">
        <v>-20032</v>
      </c>
      <c r="I28" s="110">
        <v>-21091</v>
      </c>
      <c r="J28" s="110">
        <v>-20507</v>
      </c>
      <c r="K28" s="110">
        <v>-20505</v>
      </c>
      <c r="L28" s="340">
        <v>-12594</v>
      </c>
    </row>
    <row r="29" spans="1:12" s="13" customFormat="1" ht="16.5" customHeight="1">
      <c r="A29" s="19"/>
      <c r="B29" s="54" t="s">
        <v>84</v>
      </c>
      <c r="C29" s="334">
        <v>0</v>
      </c>
      <c r="D29" s="110">
        <v>0</v>
      </c>
      <c r="E29" s="193" t="s">
        <v>139</v>
      </c>
      <c r="F29" s="193"/>
      <c r="G29" s="12"/>
      <c r="H29" s="110">
        <v>0</v>
      </c>
      <c r="I29" s="110">
        <v>0</v>
      </c>
      <c r="J29" s="110">
        <v>0</v>
      </c>
      <c r="K29" s="110">
        <v>0</v>
      </c>
      <c r="L29" s="340">
        <v>0</v>
      </c>
    </row>
    <row r="30" spans="1:12" s="13" customFormat="1" ht="16.5" customHeight="1">
      <c r="A30" s="19"/>
      <c r="B30" s="50" t="s">
        <v>9</v>
      </c>
      <c r="C30" s="334">
        <v>-7074</v>
      </c>
      <c r="D30" s="110">
        <v>-10492</v>
      </c>
      <c r="E30" s="193">
        <v>-0.32577201677468548</v>
      </c>
      <c r="F30" s="193"/>
      <c r="G30" s="12"/>
      <c r="H30" s="110">
        <v>-10492</v>
      </c>
      <c r="I30" s="110">
        <v>-11048</v>
      </c>
      <c r="J30" s="110">
        <v>-8205</v>
      </c>
      <c r="K30" s="110">
        <v>-354143</v>
      </c>
      <c r="L30" s="340">
        <v>-7074</v>
      </c>
    </row>
    <row r="31" spans="1:12" s="14" customFormat="1" ht="16.5" customHeight="1">
      <c r="A31" s="19"/>
      <c r="B31" s="50" t="s">
        <v>10</v>
      </c>
      <c r="C31" s="334">
        <v>1543</v>
      </c>
      <c r="D31" s="110">
        <v>-9117</v>
      </c>
      <c r="E31" s="193" t="s">
        <v>139</v>
      </c>
      <c r="F31" s="193"/>
      <c r="G31" s="12"/>
      <c r="H31" s="110">
        <v>-9117</v>
      </c>
      <c r="I31" s="110">
        <v>-15199</v>
      </c>
      <c r="J31" s="110">
        <v>-24537</v>
      </c>
      <c r="K31" s="110">
        <v>-77918</v>
      </c>
      <c r="L31" s="340">
        <v>1543</v>
      </c>
    </row>
    <row r="32" spans="1:12" s="14" customFormat="1" ht="16.5" customHeight="1">
      <c r="A32" s="129"/>
      <c r="B32" s="177" t="s">
        <v>105</v>
      </c>
      <c r="C32" s="335">
        <v>1871714</v>
      </c>
      <c r="D32" s="329">
        <v>1601857</v>
      </c>
      <c r="E32" s="404">
        <v>0.16846510019308836</v>
      </c>
      <c r="F32" s="257"/>
      <c r="G32" s="12"/>
      <c r="H32" s="329">
        <v>1601857</v>
      </c>
      <c r="I32" s="329">
        <v>1785306</v>
      </c>
      <c r="J32" s="329">
        <v>1639802</v>
      </c>
      <c r="K32" s="329">
        <v>1166192</v>
      </c>
      <c r="L32" s="341">
        <v>1871714</v>
      </c>
    </row>
    <row r="33" spans="1:12" ht="16.5" customHeight="1">
      <c r="A33" s="129"/>
      <c r="B33" s="177" t="s">
        <v>108</v>
      </c>
      <c r="C33" s="335">
        <v>1241282</v>
      </c>
      <c r="D33" s="329">
        <v>1098884</v>
      </c>
      <c r="E33" s="404">
        <v>0.12958419633009499</v>
      </c>
      <c r="F33" s="257"/>
      <c r="G33" s="12"/>
      <c r="H33" s="329">
        <v>1098884</v>
      </c>
      <c r="I33" s="329">
        <v>1206870</v>
      </c>
      <c r="J33" s="329">
        <v>1159112</v>
      </c>
      <c r="K33" s="329">
        <v>1311056</v>
      </c>
      <c r="L33" s="341">
        <v>1241282</v>
      </c>
    </row>
    <row r="34" spans="1:12" s="14" customFormat="1" ht="16.5" customHeight="1">
      <c r="A34" s="19"/>
      <c r="B34" s="50" t="s">
        <v>188</v>
      </c>
      <c r="C34" s="334">
        <v>0</v>
      </c>
      <c r="D34" s="110">
        <v>0</v>
      </c>
      <c r="E34" s="193" t="s">
        <v>139</v>
      </c>
      <c r="F34" s="193"/>
      <c r="G34" s="12"/>
      <c r="H34" s="110">
        <v>0</v>
      </c>
      <c r="I34" s="110">
        <v>0</v>
      </c>
      <c r="J34" s="110">
        <v>0</v>
      </c>
      <c r="K34" s="110">
        <v>-405345</v>
      </c>
      <c r="L34" s="340">
        <v>0</v>
      </c>
    </row>
    <row r="35" spans="1:12" ht="16.5" customHeight="1">
      <c r="A35" s="129"/>
      <c r="B35" s="177" t="s">
        <v>189</v>
      </c>
      <c r="C35" s="335">
        <v>1241282</v>
      </c>
      <c r="D35" s="329">
        <v>1098884</v>
      </c>
      <c r="E35" s="404">
        <v>0.12958419633009499</v>
      </c>
      <c r="F35" s="257"/>
      <c r="G35" s="12"/>
      <c r="H35" s="329">
        <v>1098884</v>
      </c>
      <c r="I35" s="329">
        <v>1206870</v>
      </c>
      <c r="J35" s="329">
        <v>1159112</v>
      </c>
      <c r="K35" s="329">
        <v>905711</v>
      </c>
      <c r="L35" s="341">
        <v>1241282</v>
      </c>
    </row>
    <row r="36" spans="1:12" ht="16.5" customHeight="1">
      <c r="A36" s="133"/>
      <c r="B36" s="177" t="s">
        <v>190</v>
      </c>
      <c r="C36" s="335">
        <v>1220719.6399999999</v>
      </c>
      <c r="D36" s="329">
        <v>1075060.1969999999</v>
      </c>
      <c r="E36" s="404">
        <v>0.13548956924130273</v>
      </c>
      <c r="F36" s="257"/>
      <c r="G36" s="12"/>
      <c r="H36" s="329">
        <v>1075060.1969999999</v>
      </c>
      <c r="I36" s="329">
        <v>1141944.6129999999</v>
      </c>
      <c r="J36" s="329">
        <v>1136530.692</v>
      </c>
      <c r="K36" s="329">
        <v>851932.71799999999</v>
      </c>
      <c r="L36" s="341">
        <v>1220719.6399999999</v>
      </c>
    </row>
    <row r="37" spans="1:12" ht="16.5" customHeight="1">
      <c r="A37" s="95"/>
      <c r="B37" s="8"/>
      <c r="C37" s="234"/>
      <c r="D37" s="9"/>
      <c r="E37" s="409"/>
      <c r="F37" s="79"/>
      <c r="G37" s="12"/>
      <c r="H37" s="9"/>
      <c r="I37" s="9"/>
      <c r="J37" s="9"/>
      <c r="K37" s="9"/>
      <c r="L37" s="308"/>
    </row>
    <row r="38" spans="1:12" ht="23.8" thickBot="1">
      <c r="A38" s="189"/>
      <c r="B38" s="172" t="s">
        <v>111</v>
      </c>
      <c r="C38" s="203"/>
      <c r="D38" s="235"/>
      <c r="E38" s="410"/>
      <c r="F38" s="216"/>
      <c r="G38" s="12"/>
      <c r="H38" s="172"/>
      <c r="I38" s="172"/>
      <c r="J38" s="172"/>
      <c r="K38" s="172"/>
      <c r="L38" s="279"/>
    </row>
    <row r="39" spans="1:12" ht="16.5" customHeight="1">
      <c r="A39" s="215"/>
      <c r="B39" s="216"/>
      <c r="C39" s="204"/>
      <c r="D39" s="236"/>
      <c r="E39" s="411"/>
      <c r="F39" s="216"/>
      <c r="G39" s="12"/>
      <c r="H39" s="216"/>
      <c r="I39" s="216"/>
      <c r="J39" s="216"/>
      <c r="K39" s="216"/>
      <c r="L39" s="292"/>
    </row>
    <row r="40" spans="1:12" ht="16.5" customHeight="1">
      <c r="A40" s="19"/>
      <c r="B40" s="60" t="s">
        <v>241</v>
      </c>
      <c r="C40" s="205">
        <v>0.32327958303893611</v>
      </c>
      <c r="D40" s="102">
        <v>0.33489881425089685</v>
      </c>
      <c r="E40" s="206">
        <v>-1.1619231211960734</v>
      </c>
      <c r="F40" s="112"/>
      <c r="G40" s="12"/>
      <c r="H40" s="102">
        <v>0.33489881425089685</v>
      </c>
      <c r="I40" s="102">
        <v>0.33644574372111924</v>
      </c>
      <c r="J40" s="102">
        <v>0.34119681479475106</v>
      </c>
      <c r="K40" s="102">
        <v>0.35905810538682514</v>
      </c>
      <c r="L40" s="286">
        <v>0.32327958303893611</v>
      </c>
    </row>
    <row r="41" spans="1:12" ht="16.5" customHeight="1">
      <c r="A41" s="19"/>
      <c r="B41" s="60" t="s">
        <v>242</v>
      </c>
      <c r="C41" s="207">
        <v>25.953855636932435</v>
      </c>
      <c r="D41" s="104">
        <v>33.421420100121374</v>
      </c>
      <c r="E41" s="208">
        <v>-7.4675644631889391</v>
      </c>
      <c r="F41" s="104"/>
      <c r="G41" s="12"/>
      <c r="H41" s="104">
        <v>33.421420100121374</v>
      </c>
      <c r="I41" s="104">
        <v>23.464075679920974</v>
      </c>
      <c r="J41" s="104">
        <v>27.57532333884339</v>
      </c>
      <c r="K41" s="104">
        <v>33.577053756443483</v>
      </c>
      <c r="L41" s="287">
        <v>25.953855636932435</v>
      </c>
    </row>
    <row r="42" spans="1:12" ht="16.5" customHeight="1">
      <c r="A42" s="19"/>
      <c r="B42" s="60"/>
      <c r="C42" s="205"/>
      <c r="D42" s="102"/>
      <c r="E42" s="208"/>
      <c r="F42" s="104"/>
      <c r="G42" s="12"/>
      <c r="H42" s="104"/>
      <c r="I42" s="104"/>
      <c r="J42" s="104"/>
      <c r="K42" s="104"/>
      <c r="L42" s="287"/>
    </row>
    <row r="43" spans="1:12" ht="23.8" thickBot="1">
      <c r="A43" s="189"/>
      <c r="B43" s="172" t="s">
        <v>115</v>
      </c>
      <c r="C43" s="203"/>
      <c r="D43" s="235"/>
      <c r="E43" s="412"/>
      <c r="F43" s="258"/>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19"/>
      <c r="B45" s="60" t="s">
        <v>88</v>
      </c>
      <c r="C45" s="336">
        <v>144987854</v>
      </c>
      <c r="D45" s="337">
        <v>149809115</v>
      </c>
      <c r="E45" s="403">
        <v>-3.2182694624422581E-2</v>
      </c>
      <c r="F45" s="338"/>
      <c r="G45" s="339"/>
      <c r="H45" s="337">
        <v>149809115</v>
      </c>
      <c r="I45" s="337">
        <v>147848956</v>
      </c>
      <c r="J45" s="337">
        <v>146094538</v>
      </c>
      <c r="K45" s="337">
        <v>144589541</v>
      </c>
      <c r="L45" s="342">
        <v>144987854</v>
      </c>
    </row>
    <row r="46" spans="1:12" ht="16.5" customHeight="1">
      <c r="A46" s="19"/>
      <c r="B46" s="78" t="s">
        <v>89</v>
      </c>
      <c r="C46" s="336">
        <v>177772011</v>
      </c>
      <c r="D46" s="337">
        <v>184829360</v>
      </c>
      <c r="E46" s="403">
        <v>-3.8183051653698286E-2</v>
      </c>
      <c r="F46" s="338"/>
      <c r="G46" s="339"/>
      <c r="H46" s="337">
        <v>184829360</v>
      </c>
      <c r="I46" s="337">
        <v>186270179</v>
      </c>
      <c r="J46" s="337">
        <v>181243734</v>
      </c>
      <c r="K46" s="337">
        <v>183921573</v>
      </c>
      <c r="L46" s="342">
        <v>177772011</v>
      </c>
    </row>
    <row r="47" spans="1:12" ht="16.5" customHeight="1">
      <c r="A47" s="19"/>
      <c r="B47" s="60" t="s">
        <v>45</v>
      </c>
      <c r="C47" s="336">
        <v>100799434</v>
      </c>
      <c r="D47" s="337">
        <v>104219887.5</v>
      </c>
      <c r="E47" s="403">
        <v>-3.2819585417418584E-2</v>
      </c>
      <c r="F47" s="338"/>
      <c r="G47" s="339"/>
      <c r="H47" s="337">
        <v>104219887.5</v>
      </c>
      <c r="I47" s="337">
        <v>102854127.5</v>
      </c>
      <c r="J47" s="337">
        <v>102571696</v>
      </c>
      <c r="K47" s="337">
        <v>101082898.5</v>
      </c>
      <c r="L47" s="342">
        <v>100799434</v>
      </c>
    </row>
    <row r="48" spans="1:12" ht="16.5" customHeight="1">
      <c r="A48" s="19"/>
      <c r="B48" s="60"/>
      <c r="C48" s="210"/>
      <c r="D48" s="105"/>
      <c r="E48" s="403"/>
      <c r="F48" s="101"/>
      <c r="G48" s="12"/>
      <c r="H48" s="105"/>
      <c r="I48" s="105"/>
      <c r="J48" s="105"/>
      <c r="K48" s="105"/>
      <c r="L48" s="288"/>
    </row>
    <row r="49" spans="1:12" ht="23.8" thickBot="1">
      <c r="A49" s="189"/>
      <c r="B49" s="172" t="s">
        <v>117</v>
      </c>
      <c r="C49" s="203"/>
      <c r="D49" s="235"/>
      <c r="E49" s="412"/>
      <c r="F49" s="258"/>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19"/>
      <c r="B51" s="78" t="s">
        <v>44</v>
      </c>
      <c r="C51" s="196">
        <v>26324.665000000001</v>
      </c>
      <c r="D51" s="100">
        <v>27244.41</v>
      </c>
      <c r="E51" s="403">
        <v>-3.3759035339726573E-2</v>
      </c>
      <c r="F51" s="101"/>
      <c r="G51" s="12"/>
      <c r="H51" s="100">
        <v>27244.41</v>
      </c>
      <c r="I51" s="100">
        <v>27034.21</v>
      </c>
      <c r="J51" s="100">
        <v>26977.044999999998</v>
      </c>
      <c r="K51" s="100">
        <v>26807.445</v>
      </c>
      <c r="L51" s="289">
        <v>26324.665000000001</v>
      </c>
    </row>
    <row r="52" spans="1:12">
      <c r="A52" s="19"/>
      <c r="B52" s="78" t="s">
        <v>191</v>
      </c>
      <c r="C52" s="212">
        <v>0.36894226617238557</v>
      </c>
      <c r="D52" s="55">
        <v>0.30867293339319318</v>
      </c>
      <c r="E52" s="206">
        <v>6.0269332779192384</v>
      </c>
      <c r="F52" s="112"/>
      <c r="G52" s="12"/>
      <c r="H52" s="55">
        <v>0.30867293339319318</v>
      </c>
      <c r="I52" s="55">
        <v>0.33607637650049649</v>
      </c>
      <c r="J52" s="55">
        <v>0.3372642041614401</v>
      </c>
      <c r="K52" s="55">
        <v>0.25507597999491005</v>
      </c>
      <c r="L52" s="290">
        <v>0.36894226620026227</v>
      </c>
    </row>
    <row r="53" spans="1:12" s="415" customFormat="1" ht="26.5" customHeight="1">
      <c r="A53" s="414"/>
      <c r="B53" s="483"/>
      <c r="C53" s="469"/>
      <c r="D53" s="469"/>
      <c r="E53" s="469"/>
      <c r="F53" s="469"/>
      <c r="G53" s="469"/>
      <c r="H53" s="469"/>
      <c r="I53" s="469"/>
      <c r="J53" s="469"/>
      <c r="K53" s="469"/>
      <c r="L53" s="484"/>
    </row>
    <row r="54" spans="1:12" s="50" customFormat="1" ht="18.350000000000001" customHeight="1">
      <c r="A54" s="414" t="s">
        <v>75</v>
      </c>
      <c r="B54" s="50" t="s">
        <v>187</v>
      </c>
    </row>
    <row r="55" spans="1:12" s="50" customFormat="1" ht="18.350000000000001" customHeight="1">
      <c r="A55" s="414"/>
      <c r="B55" s="414" t="s">
        <v>192</v>
      </c>
    </row>
    <row r="56" spans="1:12" s="50" customFormat="1" ht="25.15" customHeight="1">
      <c r="A56" s="414"/>
      <c r="B56" s="483" t="s">
        <v>193</v>
      </c>
      <c r="C56" s="469"/>
      <c r="D56" s="469"/>
      <c r="E56" s="469"/>
      <c r="F56" s="469"/>
      <c r="G56" s="469"/>
      <c r="H56" s="469"/>
      <c r="I56" s="469"/>
      <c r="J56" s="469"/>
      <c r="K56" s="469"/>
      <c r="L56" s="484"/>
    </row>
    <row r="57" spans="1:12" s="50" customFormat="1">
      <c r="B57" s="485" t="s">
        <v>186</v>
      </c>
      <c r="C57" s="485"/>
      <c r="D57" s="485"/>
      <c r="E57" s="485"/>
      <c r="F57" s="485"/>
      <c r="G57" s="485"/>
      <c r="H57" s="485"/>
      <c r="I57" s="485"/>
      <c r="J57" s="485"/>
      <c r="K57" s="485"/>
      <c r="L57" s="485"/>
    </row>
    <row r="58" spans="1:12">
      <c r="G58" s="12"/>
    </row>
    <row r="59" spans="1:12">
      <c r="L59" s="457">
        <v>10</v>
      </c>
    </row>
  </sheetData>
  <mergeCells count="3">
    <mergeCell ref="B53:L53"/>
    <mergeCell ref="B57:L57"/>
    <mergeCell ref="B56:L56"/>
  </mergeCells>
  <phoneticPr fontId="5" type="noConversion"/>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50"/>
    <pageSetUpPr fitToPage="1"/>
  </sheetPr>
  <dimension ref="A1:L59"/>
  <sheetViews>
    <sheetView showGridLines="0" topLeftCell="A24" zoomScale="70" zoomScaleNormal="70" zoomScaleSheetLayoutView="50" workbookViewId="0">
      <selection activeCell="D66" sqref="D66"/>
    </sheetView>
  </sheetViews>
  <sheetFormatPr defaultColWidth="9.125" defaultRowHeight="12.75" customHeight="1"/>
  <cols>
    <col min="1" max="1" width="1" style="12" customWidth="1"/>
    <col min="2" max="2" width="50.625" style="12" customWidth="1"/>
    <col min="3" max="4" width="12.625" style="12" customWidth="1"/>
    <col min="5" max="5" width="19" style="16" bestFit="1" customWidth="1"/>
    <col min="6" max="7" width="2.375"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E3" s="12"/>
      <c r="F3" s="12"/>
      <c r="G3" s="12"/>
    </row>
    <row r="4" spans="1:12" ht="11.55">
      <c r="E4" s="12"/>
      <c r="F4" s="12"/>
      <c r="G4" s="12"/>
    </row>
    <row r="5" spans="1:12" ht="12.75" customHeight="1">
      <c r="E5" s="12"/>
      <c r="F5" s="12"/>
      <c r="G5" s="12"/>
    </row>
    <row r="6" spans="1:12" ht="17.7">
      <c r="C6" s="19"/>
      <c r="D6" s="19"/>
      <c r="E6" s="131"/>
      <c r="F6" s="131"/>
      <c r="G6" s="12"/>
      <c r="H6" s="181" t="s">
        <v>207</v>
      </c>
      <c r="I6" s="182"/>
      <c r="J6" s="182"/>
      <c r="K6" s="182"/>
      <c r="L6" s="181" t="s">
        <v>208</v>
      </c>
    </row>
    <row r="7" spans="1:12" s="13" customFormat="1" ht="23.8" thickBot="1">
      <c r="A7" s="12"/>
      <c r="B7" s="216" t="s">
        <v>94</v>
      </c>
      <c r="C7" s="183" t="s">
        <v>195</v>
      </c>
      <c r="D7" s="232" t="s">
        <v>164</v>
      </c>
      <c r="E7" s="184" t="s">
        <v>109</v>
      </c>
      <c r="F7" s="192"/>
      <c r="G7" s="12"/>
      <c r="H7" s="184" t="s">
        <v>76</v>
      </c>
      <c r="I7" s="184" t="s">
        <v>77</v>
      </c>
      <c r="J7" s="184" t="s">
        <v>78</v>
      </c>
      <c r="K7" s="185" t="s">
        <v>79</v>
      </c>
      <c r="L7" s="432" t="s">
        <v>76</v>
      </c>
    </row>
    <row r="8" spans="1:12" s="14" customFormat="1" ht="14.95" customHeight="1">
      <c r="A8" s="12"/>
      <c r="B8" s="12"/>
      <c r="C8" s="187"/>
      <c r="D8" s="136"/>
      <c r="E8" s="17"/>
      <c r="F8" s="17"/>
      <c r="G8" s="12"/>
      <c r="H8" s="121"/>
      <c r="I8" s="121"/>
      <c r="J8" s="121"/>
      <c r="K8" s="121"/>
      <c r="L8" s="318"/>
    </row>
    <row r="9" spans="1:12" s="94" customFormat="1" ht="23.8" thickBot="1">
      <c r="A9" s="189"/>
      <c r="B9" s="172" t="s">
        <v>125</v>
      </c>
      <c r="C9" s="190"/>
      <c r="D9" s="172"/>
      <c r="E9" s="172"/>
      <c r="F9" s="216"/>
      <c r="G9" s="12"/>
      <c r="H9" s="172"/>
      <c r="I9" s="172"/>
      <c r="J9" s="172"/>
      <c r="K9" s="172"/>
      <c r="L9" s="279"/>
    </row>
    <row r="10" spans="1:12" s="94" customFormat="1" ht="23.95" customHeight="1">
      <c r="A10" s="12"/>
      <c r="B10" s="15"/>
      <c r="C10" s="191"/>
      <c r="D10" s="12"/>
      <c r="E10" s="12"/>
      <c r="F10" s="12"/>
      <c r="G10" s="12"/>
      <c r="H10" s="12"/>
      <c r="I10" s="12"/>
      <c r="J10" s="12"/>
      <c r="K10" s="12"/>
      <c r="L10" s="280"/>
    </row>
    <row r="11" spans="1:12" s="13" customFormat="1" ht="16.5" customHeight="1">
      <c r="A11" s="19"/>
      <c r="B11" s="50" t="s">
        <v>6</v>
      </c>
      <c r="C11" s="334">
        <v>654778</v>
      </c>
      <c r="D11" s="110">
        <v>701144</v>
      </c>
      <c r="E11" s="193">
        <v>-6.6129069064272072E-2</v>
      </c>
      <c r="F11" s="193"/>
      <c r="G11" s="99"/>
      <c r="H11" s="110">
        <v>701144</v>
      </c>
      <c r="I11" s="110">
        <v>681329</v>
      </c>
      <c r="J11" s="110">
        <v>680901</v>
      </c>
      <c r="K11" s="110">
        <v>669919</v>
      </c>
      <c r="L11" s="340">
        <v>654778</v>
      </c>
    </row>
    <row r="12" spans="1:12" s="13" customFormat="1" ht="16.5" customHeight="1">
      <c r="A12" s="19"/>
      <c r="B12" s="50" t="s">
        <v>97</v>
      </c>
      <c r="C12" s="334">
        <v>700</v>
      </c>
      <c r="D12" s="110">
        <v>642</v>
      </c>
      <c r="E12" s="193">
        <v>9.0342679127725756E-2</v>
      </c>
      <c r="F12" s="193"/>
      <c r="G12" s="99"/>
      <c r="H12" s="110">
        <v>642</v>
      </c>
      <c r="I12" s="110">
        <v>398</v>
      </c>
      <c r="J12" s="110">
        <v>859</v>
      </c>
      <c r="K12" s="110">
        <v>959</v>
      </c>
      <c r="L12" s="340">
        <v>700</v>
      </c>
    </row>
    <row r="13" spans="1:12" s="13" customFormat="1" ht="16.5" customHeight="1">
      <c r="A13" s="19"/>
      <c r="B13" s="50" t="s">
        <v>98</v>
      </c>
      <c r="C13" s="334">
        <v>459848</v>
      </c>
      <c r="D13" s="110">
        <v>458194</v>
      </c>
      <c r="E13" s="193">
        <v>3.6098246594238326E-3</v>
      </c>
      <c r="F13" s="193"/>
      <c r="G13" s="99"/>
      <c r="H13" s="110">
        <v>458194</v>
      </c>
      <c r="I13" s="110">
        <v>429596</v>
      </c>
      <c r="J13" s="110">
        <v>396711</v>
      </c>
      <c r="K13" s="110">
        <v>351877</v>
      </c>
      <c r="L13" s="340">
        <v>459848</v>
      </c>
    </row>
    <row r="14" spans="1:12" s="13" customFormat="1" ht="16.5" customHeight="1">
      <c r="A14" s="19"/>
      <c r="B14" s="50" t="s">
        <v>99</v>
      </c>
      <c r="C14" s="334">
        <v>345093</v>
      </c>
      <c r="D14" s="110">
        <v>252660</v>
      </c>
      <c r="E14" s="193">
        <v>0.36583946805984335</v>
      </c>
      <c r="F14" s="193"/>
      <c r="G14" s="99"/>
      <c r="H14" s="110">
        <v>252660</v>
      </c>
      <c r="I14" s="110">
        <v>256319</v>
      </c>
      <c r="J14" s="110">
        <v>251873</v>
      </c>
      <c r="K14" s="110">
        <v>165634</v>
      </c>
      <c r="L14" s="340">
        <v>345093</v>
      </c>
    </row>
    <row r="15" spans="1:12" s="13" customFormat="1" ht="16.5" customHeight="1">
      <c r="A15" s="19"/>
      <c r="B15" s="50" t="s">
        <v>100</v>
      </c>
      <c r="C15" s="334">
        <v>26057</v>
      </c>
      <c r="D15" s="110">
        <v>19013</v>
      </c>
      <c r="E15" s="193">
        <v>0.37048335349497719</v>
      </c>
      <c r="F15" s="193"/>
      <c r="G15" s="99"/>
      <c r="H15" s="110">
        <v>19013</v>
      </c>
      <c r="I15" s="110">
        <v>19793</v>
      </c>
      <c r="J15" s="110">
        <v>16745</v>
      </c>
      <c r="K15" s="110">
        <v>38715</v>
      </c>
      <c r="L15" s="340">
        <v>26057</v>
      </c>
    </row>
    <row r="16" spans="1:12" s="14" customFormat="1" ht="16.5" customHeight="1">
      <c r="A16" s="127"/>
      <c r="B16" s="177" t="s">
        <v>101</v>
      </c>
      <c r="C16" s="335">
        <v>1486476</v>
      </c>
      <c r="D16" s="329">
        <v>1431653</v>
      </c>
      <c r="E16" s="404">
        <v>3.8293497097411144E-2</v>
      </c>
      <c r="F16" s="257"/>
      <c r="G16" s="12"/>
      <c r="H16" s="329">
        <v>1431653</v>
      </c>
      <c r="I16" s="329">
        <v>1387435</v>
      </c>
      <c r="J16" s="329">
        <v>1347089</v>
      </c>
      <c r="K16" s="329">
        <v>1227104</v>
      </c>
      <c r="L16" s="341">
        <v>1486476</v>
      </c>
    </row>
    <row r="17" spans="1:12" s="13" customFormat="1" ht="16.5" customHeight="1">
      <c r="A17" s="19"/>
      <c r="B17" s="50" t="s">
        <v>102</v>
      </c>
      <c r="C17" s="334">
        <v>-293224</v>
      </c>
      <c r="D17" s="110">
        <v>-298883</v>
      </c>
      <c r="E17" s="193">
        <v>-1.8933830294797671E-2</v>
      </c>
      <c r="F17" s="193"/>
      <c r="G17" s="12"/>
      <c r="H17" s="110">
        <v>-298883</v>
      </c>
      <c r="I17" s="110">
        <v>-291264</v>
      </c>
      <c r="J17" s="110">
        <v>-293146</v>
      </c>
      <c r="K17" s="110">
        <v>-313753</v>
      </c>
      <c r="L17" s="340">
        <v>-293224</v>
      </c>
    </row>
    <row r="18" spans="1:12" s="13" customFormat="1" ht="16.5" customHeight="1">
      <c r="A18" s="19"/>
      <c r="B18" s="50" t="s">
        <v>103</v>
      </c>
      <c r="C18" s="334">
        <v>-227790</v>
      </c>
      <c r="D18" s="110">
        <v>-230975</v>
      </c>
      <c r="E18" s="193">
        <v>-1.3789371144063201E-2</v>
      </c>
      <c r="F18" s="193"/>
      <c r="G18" s="12"/>
      <c r="H18" s="110">
        <v>-230975</v>
      </c>
      <c r="I18" s="110">
        <v>-231490</v>
      </c>
      <c r="J18" s="110">
        <v>-223134</v>
      </c>
      <c r="K18" s="110">
        <v>-216556</v>
      </c>
      <c r="L18" s="340">
        <v>-227790</v>
      </c>
    </row>
    <row r="19" spans="1:12" s="13" customFormat="1" ht="16.5" customHeight="1">
      <c r="A19" s="19"/>
      <c r="B19" s="50" t="s">
        <v>7</v>
      </c>
      <c r="C19" s="334">
        <v>1081</v>
      </c>
      <c r="D19" s="110">
        <v>630</v>
      </c>
      <c r="E19" s="193">
        <v>0.71587301587301577</v>
      </c>
      <c r="F19" s="193"/>
      <c r="G19" s="12"/>
      <c r="H19" s="110">
        <v>630</v>
      </c>
      <c r="I19" s="110">
        <v>337</v>
      </c>
      <c r="J19" s="110">
        <v>560</v>
      </c>
      <c r="K19" s="110">
        <v>6139</v>
      </c>
      <c r="L19" s="340">
        <v>1081</v>
      </c>
    </row>
    <row r="20" spans="1:12" s="13" customFormat="1" ht="16.5" customHeight="1">
      <c r="A20" s="19"/>
      <c r="B20" s="50" t="s">
        <v>8</v>
      </c>
      <c r="C20" s="334">
        <v>-17540</v>
      </c>
      <c r="D20" s="110">
        <v>-18659</v>
      </c>
      <c r="E20" s="193">
        <v>-5.9971059542311966E-2</v>
      </c>
      <c r="F20" s="193"/>
      <c r="G20" s="12"/>
      <c r="H20" s="110">
        <v>-18659</v>
      </c>
      <c r="I20" s="110">
        <v>-17045</v>
      </c>
      <c r="J20" s="110">
        <v>-17732</v>
      </c>
      <c r="K20" s="110">
        <v>-20614</v>
      </c>
      <c r="L20" s="340">
        <v>-17540</v>
      </c>
    </row>
    <row r="21" spans="1:12" s="14" customFormat="1" ht="16.5" customHeight="1">
      <c r="A21" s="127"/>
      <c r="B21" s="51" t="s">
        <v>37</v>
      </c>
      <c r="C21" s="198">
        <v>-537473</v>
      </c>
      <c r="D21" s="48">
        <v>-547887</v>
      </c>
      <c r="E21" s="403">
        <v>-1.9007569079025455E-2</v>
      </c>
      <c r="F21" s="101"/>
      <c r="G21" s="12"/>
      <c r="H21" s="48">
        <v>-547887</v>
      </c>
      <c r="I21" s="48">
        <v>-539462</v>
      </c>
      <c r="J21" s="48">
        <v>-533452</v>
      </c>
      <c r="K21" s="48">
        <v>-544784</v>
      </c>
      <c r="L21" s="285">
        <v>-537473</v>
      </c>
    </row>
    <row r="22" spans="1:12" s="14" customFormat="1" ht="16.5" customHeight="1">
      <c r="A22" s="127"/>
      <c r="B22" s="177" t="s">
        <v>104</v>
      </c>
      <c r="C22" s="335">
        <v>949003</v>
      </c>
      <c r="D22" s="329">
        <v>883766</v>
      </c>
      <c r="E22" s="404">
        <v>7.3817051119866584E-2</v>
      </c>
      <c r="F22" s="257"/>
      <c r="G22" s="12"/>
      <c r="H22" s="329">
        <v>883766</v>
      </c>
      <c r="I22" s="329">
        <v>847973</v>
      </c>
      <c r="J22" s="329">
        <v>813637</v>
      </c>
      <c r="K22" s="329">
        <v>682320</v>
      </c>
      <c r="L22" s="341">
        <v>949003</v>
      </c>
    </row>
    <row r="23" spans="1:12" s="13" customFormat="1" ht="16.5" customHeight="1">
      <c r="A23" s="19"/>
      <c r="B23" s="52" t="s">
        <v>134</v>
      </c>
      <c r="C23" s="334">
        <v>-35413</v>
      </c>
      <c r="D23" s="110">
        <v>-66159</v>
      </c>
      <c r="E23" s="193">
        <v>-0.46472891065463506</v>
      </c>
      <c r="F23" s="193"/>
      <c r="G23" s="12"/>
      <c r="H23" s="110">
        <v>-66159</v>
      </c>
      <c r="I23" s="110">
        <v>-69080</v>
      </c>
      <c r="J23" s="110">
        <v>-51158</v>
      </c>
      <c r="K23" s="110">
        <v>-84454</v>
      </c>
      <c r="L23" s="340">
        <v>-35413</v>
      </c>
    </row>
    <row r="24" spans="1:12" s="14" customFormat="1" ht="16.5" customHeight="1">
      <c r="A24" s="127"/>
      <c r="B24" s="177" t="s">
        <v>137</v>
      </c>
      <c r="C24" s="335">
        <v>913590</v>
      </c>
      <c r="D24" s="329">
        <v>817607</v>
      </c>
      <c r="E24" s="404">
        <v>0.11739503208754321</v>
      </c>
      <c r="F24" s="257"/>
      <c r="G24" s="12"/>
      <c r="H24" s="329">
        <v>817607</v>
      </c>
      <c r="I24" s="329">
        <v>778893</v>
      </c>
      <c r="J24" s="329">
        <v>762479</v>
      </c>
      <c r="K24" s="329">
        <v>597866</v>
      </c>
      <c r="L24" s="341">
        <v>913590</v>
      </c>
    </row>
    <row r="25" spans="1:12" s="13" customFormat="1" ht="16.5" customHeight="1">
      <c r="A25" s="19"/>
      <c r="B25" s="50" t="s">
        <v>38</v>
      </c>
      <c r="C25" s="334">
        <v>-1723</v>
      </c>
      <c r="D25" s="110">
        <v>-7584</v>
      </c>
      <c r="E25" s="193">
        <v>-0.77281118143459915</v>
      </c>
      <c r="F25" s="193"/>
      <c r="G25" s="12"/>
      <c r="H25" s="110">
        <v>-7584</v>
      </c>
      <c r="I25" s="110">
        <v>1093</v>
      </c>
      <c r="J25" s="110">
        <v>3799</v>
      </c>
      <c r="K25" s="110">
        <v>-7051</v>
      </c>
      <c r="L25" s="340">
        <v>-1723</v>
      </c>
    </row>
    <row r="26" spans="1:12" s="13" customFormat="1" ht="16.5" customHeight="1">
      <c r="A26" s="19"/>
      <c r="B26" s="53" t="s">
        <v>39</v>
      </c>
      <c r="C26" s="334">
        <v>-4322</v>
      </c>
      <c r="D26" s="110">
        <v>-11484</v>
      </c>
      <c r="E26" s="193">
        <v>-0.62365029606408917</v>
      </c>
      <c r="F26" s="193"/>
      <c r="G26" s="12"/>
      <c r="H26" s="110">
        <v>-11484</v>
      </c>
      <c r="I26" s="110">
        <v>-11636</v>
      </c>
      <c r="J26" s="110">
        <v>-4127</v>
      </c>
      <c r="K26" s="110">
        <v>-1508</v>
      </c>
      <c r="L26" s="340">
        <v>-4322</v>
      </c>
    </row>
    <row r="27" spans="1:12" s="13" customFormat="1" ht="16.5" customHeight="1">
      <c r="A27" s="19"/>
      <c r="B27" s="54" t="s">
        <v>82</v>
      </c>
      <c r="C27" s="334">
        <v>-4322</v>
      </c>
      <c r="D27" s="110">
        <v>-11423</v>
      </c>
      <c r="E27" s="193">
        <v>-0.62164054976801197</v>
      </c>
      <c r="F27" s="193"/>
      <c r="G27" s="12"/>
      <c r="H27" s="110">
        <v>-11423</v>
      </c>
      <c r="I27" s="110">
        <v>-11574</v>
      </c>
      <c r="J27" s="110">
        <v>-4078</v>
      </c>
      <c r="K27" s="110">
        <v>-1374</v>
      </c>
      <c r="L27" s="340">
        <v>-4322</v>
      </c>
    </row>
    <row r="28" spans="1:12" s="13" customFormat="1" ht="16.5" customHeight="1">
      <c r="A28" s="19"/>
      <c r="B28" s="54" t="s">
        <v>83</v>
      </c>
      <c r="C28" s="334">
        <v>0</v>
      </c>
      <c r="D28" s="110">
        <v>-61</v>
      </c>
      <c r="E28" s="193">
        <v>-1</v>
      </c>
      <c r="F28" s="193"/>
      <c r="G28" s="12"/>
      <c r="H28" s="110">
        <v>-61</v>
      </c>
      <c r="I28" s="110">
        <v>-62</v>
      </c>
      <c r="J28" s="110">
        <v>-49</v>
      </c>
      <c r="K28" s="110">
        <v>-134</v>
      </c>
      <c r="L28" s="340">
        <v>0</v>
      </c>
    </row>
    <row r="29" spans="1:12" s="13" customFormat="1" ht="16.5" customHeight="1">
      <c r="A29" s="19"/>
      <c r="B29" s="54" t="s">
        <v>84</v>
      </c>
      <c r="C29" s="334">
        <v>0</v>
      </c>
      <c r="D29" s="110">
        <v>0</v>
      </c>
      <c r="E29" s="193" t="s">
        <v>139</v>
      </c>
      <c r="F29" s="193"/>
      <c r="G29" s="12"/>
      <c r="H29" s="110">
        <v>0</v>
      </c>
      <c r="I29" s="110">
        <v>0</v>
      </c>
      <c r="J29" s="110">
        <v>0</v>
      </c>
      <c r="K29" s="110">
        <v>0</v>
      </c>
      <c r="L29" s="340">
        <v>0</v>
      </c>
    </row>
    <row r="30" spans="1:12" s="13" customFormat="1" ht="16.5" customHeight="1">
      <c r="A30" s="19"/>
      <c r="B30" s="50" t="s">
        <v>9</v>
      </c>
      <c r="C30" s="334">
        <v>-6176</v>
      </c>
      <c r="D30" s="110">
        <v>-3738</v>
      </c>
      <c r="E30" s="193">
        <v>0.65222043873729274</v>
      </c>
      <c r="F30" s="193"/>
      <c r="G30" s="12"/>
      <c r="H30" s="110">
        <v>-3738</v>
      </c>
      <c r="I30" s="110">
        <v>-8682</v>
      </c>
      <c r="J30" s="110">
        <v>-7132</v>
      </c>
      <c r="K30" s="110">
        <v>-120200</v>
      </c>
      <c r="L30" s="340">
        <v>-6176</v>
      </c>
    </row>
    <row r="31" spans="1:12" s="14" customFormat="1" ht="16.5" customHeight="1">
      <c r="A31" s="19"/>
      <c r="B31" s="50" t="s">
        <v>10</v>
      </c>
      <c r="C31" s="334">
        <v>-530</v>
      </c>
      <c r="D31" s="110">
        <v>1241</v>
      </c>
      <c r="E31" s="193" t="s">
        <v>139</v>
      </c>
      <c r="F31" s="193"/>
      <c r="G31" s="12"/>
      <c r="H31" s="110">
        <v>1241</v>
      </c>
      <c r="I31" s="110">
        <v>-23112</v>
      </c>
      <c r="J31" s="110">
        <v>-3108</v>
      </c>
      <c r="K31" s="110">
        <v>-8285</v>
      </c>
      <c r="L31" s="340">
        <v>-530</v>
      </c>
    </row>
    <row r="32" spans="1:12" s="14" customFormat="1" ht="16.5" customHeight="1">
      <c r="A32" s="129"/>
      <c r="B32" s="177" t="s">
        <v>105</v>
      </c>
      <c r="C32" s="335">
        <v>905161</v>
      </c>
      <c r="D32" s="329">
        <v>807526</v>
      </c>
      <c r="E32" s="404">
        <v>0.12090632375923493</v>
      </c>
      <c r="F32" s="257"/>
      <c r="G32" s="12"/>
      <c r="H32" s="329">
        <v>807526</v>
      </c>
      <c r="I32" s="329">
        <v>748192</v>
      </c>
      <c r="J32" s="329">
        <v>756038</v>
      </c>
      <c r="K32" s="329">
        <v>462330</v>
      </c>
      <c r="L32" s="341">
        <v>905161</v>
      </c>
    </row>
    <row r="33" spans="1:12" ht="16.5" customHeight="1">
      <c r="A33" s="129"/>
      <c r="B33" s="177" t="s">
        <v>108</v>
      </c>
      <c r="C33" s="335">
        <v>613043</v>
      </c>
      <c r="D33" s="329">
        <v>547973</v>
      </c>
      <c r="E33" s="404">
        <v>0.11874672657229457</v>
      </c>
      <c r="F33" s="257"/>
      <c r="G33" s="12"/>
      <c r="H33" s="329">
        <v>547973</v>
      </c>
      <c r="I33" s="329">
        <v>507489</v>
      </c>
      <c r="J33" s="329">
        <v>514268</v>
      </c>
      <c r="K33" s="329">
        <v>342089</v>
      </c>
      <c r="L33" s="341">
        <v>613043</v>
      </c>
    </row>
    <row r="34" spans="1:12" s="14" customFormat="1" ht="16.5" customHeight="1">
      <c r="A34" s="19"/>
      <c r="B34" s="50" t="s">
        <v>188</v>
      </c>
      <c r="C34" s="334">
        <v>0</v>
      </c>
      <c r="D34" s="110">
        <v>0</v>
      </c>
      <c r="E34" s="193" t="s">
        <v>139</v>
      </c>
      <c r="F34" s="193"/>
      <c r="G34" s="12"/>
      <c r="H34" s="110">
        <v>0</v>
      </c>
      <c r="I34" s="110">
        <v>0</v>
      </c>
      <c r="J34" s="110">
        <v>0</v>
      </c>
      <c r="K34" s="110">
        <v>0</v>
      </c>
      <c r="L34" s="340">
        <v>0</v>
      </c>
    </row>
    <row r="35" spans="1:12" ht="16.5" customHeight="1">
      <c r="A35" s="129"/>
      <c r="B35" s="177" t="s">
        <v>189</v>
      </c>
      <c r="C35" s="335">
        <v>613043</v>
      </c>
      <c r="D35" s="329">
        <v>547973</v>
      </c>
      <c r="E35" s="404">
        <v>0.11874672657229457</v>
      </c>
      <c r="F35" s="257"/>
      <c r="G35" s="12"/>
      <c r="H35" s="329">
        <v>547973</v>
      </c>
      <c r="I35" s="329">
        <v>507489</v>
      </c>
      <c r="J35" s="329">
        <v>514268</v>
      </c>
      <c r="K35" s="329">
        <v>342089</v>
      </c>
      <c r="L35" s="341">
        <v>613043</v>
      </c>
    </row>
    <row r="36" spans="1:12" ht="16.5" customHeight="1">
      <c r="A36" s="133"/>
      <c r="B36" s="177" t="s">
        <v>190</v>
      </c>
      <c r="C36" s="335">
        <v>599777.39199999999</v>
      </c>
      <c r="D36" s="329">
        <v>532469.50699999998</v>
      </c>
      <c r="E36" s="404">
        <v>0.12640702259030956</v>
      </c>
      <c r="F36" s="257"/>
      <c r="G36" s="12"/>
      <c r="H36" s="329">
        <v>532469.50699999998</v>
      </c>
      <c r="I36" s="329">
        <v>464955.74800000002</v>
      </c>
      <c r="J36" s="329">
        <v>499432.815</v>
      </c>
      <c r="K36" s="329">
        <v>307532.08600000001</v>
      </c>
      <c r="L36" s="341">
        <v>599777.39199999999</v>
      </c>
    </row>
    <row r="37" spans="1:12" ht="16.5" customHeight="1">
      <c r="A37" s="19"/>
      <c r="B37" s="8"/>
      <c r="C37" s="234"/>
      <c r="D37" s="9"/>
      <c r="E37" s="409"/>
      <c r="F37" s="79"/>
      <c r="G37" s="12"/>
      <c r="H37" s="9"/>
      <c r="I37" s="9"/>
      <c r="J37" s="9"/>
      <c r="K37" s="9"/>
      <c r="L37" s="308"/>
    </row>
    <row r="38" spans="1:12" ht="16.5" customHeight="1" thickBot="1">
      <c r="A38" s="189"/>
      <c r="B38" s="172" t="s">
        <v>111</v>
      </c>
      <c r="C38" s="203"/>
      <c r="D38" s="235"/>
      <c r="E38" s="410"/>
      <c r="F38" s="216"/>
      <c r="G38" s="12"/>
      <c r="H38" s="172"/>
      <c r="I38" s="172"/>
      <c r="J38" s="172"/>
      <c r="K38" s="172"/>
      <c r="L38" s="279"/>
    </row>
    <row r="39" spans="1:12" ht="16.5" customHeight="1">
      <c r="A39" s="215"/>
      <c r="B39" s="216"/>
      <c r="C39" s="204"/>
      <c r="D39" s="236"/>
      <c r="E39" s="411"/>
      <c r="F39" s="216"/>
      <c r="G39" s="12"/>
      <c r="H39" s="216"/>
      <c r="I39" s="216"/>
      <c r="J39" s="216"/>
      <c r="K39" s="216"/>
      <c r="L39" s="292"/>
    </row>
    <row r="40" spans="1:12" ht="16.5" customHeight="1">
      <c r="A40" s="19"/>
      <c r="B40" s="60" t="s">
        <v>13</v>
      </c>
      <c r="C40" s="205">
        <v>0.36157529620390777</v>
      </c>
      <c r="D40" s="102">
        <v>0.38269538777902185</v>
      </c>
      <c r="E40" s="206">
        <v>-2.1120091575114075</v>
      </c>
      <c r="F40" s="112"/>
      <c r="G40" s="12"/>
      <c r="H40" s="102">
        <v>0.38269538777902185</v>
      </c>
      <c r="I40" s="102">
        <v>0.38881965641633665</v>
      </c>
      <c r="J40" s="102">
        <v>0.39600353057593074</v>
      </c>
      <c r="K40" s="102">
        <v>0.44395911023026574</v>
      </c>
      <c r="L40" s="286">
        <v>0.36157529620390777</v>
      </c>
    </row>
    <row r="41" spans="1:12" ht="16.5" customHeight="1">
      <c r="A41" s="19"/>
      <c r="B41" s="60" t="s">
        <v>47</v>
      </c>
      <c r="C41" s="207">
        <v>11.004766010242095</v>
      </c>
      <c r="D41" s="104">
        <v>20.444873465708859</v>
      </c>
      <c r="E41" s="208">
        <v>-9.4401074554667641</v>
      </c>
      <c r="F41" s="104"/>
      <c r="G41" s="12"/>
      <c r="H41" s="104">
        <v>20.444873465708859</v>
      </c>
      <c r="I41" s="104">
        <v>21.137542167415361</v>
      </c>
      <c r="J41" s="104">
        <v>15.577699225467891</v>
      </c>
      <c r="K41" s="104">
        <v>25.95338376125828</v>
      </c>
      <c r="L41" s="287">
        <v>11.004766010242095</v>
      </c>
    </row>
    <row r="42" spans="1:12" ht="16.5" customHeight="1">
      <c r="A42" s="19"/>
      <c r="B42" s="60"/>
      <c r="C42" s="205"/>
      <c r="D42" s="102"/>
      <c r="E42" s="208"/>
      <c r="F42" s="104"/>
      <c r="G42" s="12"/>
      <c r="H42" s="104"/>
      <c r="I42" s="104"/>
      <c r="J42" s="104"/>
      <c r="K42" s="104"/>
      <c r="L42" s="287"/>
    </row>
    <row r="43" spans="1:12" ht="16.5" customHeight="1" thickBot="1">
      <c r="A43" s="189"/>
      <c r="B43" s="172" t="s">
        <v>115</v>
      </c>
      <c r="C43" s="203"/>
      <c r="D43" s="235"/>
      <c r="E43" s="412"/>
      <c r="F43" s="258"/>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19"/>
      <c r="B45" s="60" t="s">
        <v>88</v>
      </c>
      <c r="C45" s="336">
        <v>125859985</v>
      </c>
      <c r="D45" s="337">
        <v>128629570</v>
      </c>
      <c r="E45" s="403">
        <v>-2.1531479892220706E-2</v>
      </c>
      <c r="F45" s="338"/>
      <c r="G45" s="339"/>
      <c r="H45" s="337">
        <v>128629570</v>
      </c>
      <c r="I45" s="337">
        <v>128432714</v>
      </c>
      <c r="J45" s="337">
        <v>126989377</v>
      </c>
      <c r="K45" s="337">
        <v>126598826</v>
      </c>
      <c r="L45" s="342">
        <v>125859985</v>
      </c>
    </row>
    <row r="46" spans="1:12" ht="16.5" customHeight="1">
      <c r="A46" s="19"/>
      <c r="B46" s="78" t="s">
        <v>89</v>
      </c>
      <c r="C46" s="336">
        <v>132358047</v>
      </c>
      <c r="D46" s="337">
        <v>135228243</v>
      </c>
      <c r="E46" s="403">
        <v>-2.1224826532723617E-2</v>
      </c>
      <c r="F46" s="338"/>
      <c r="G46" s="339"/>
      <c r="H46" s="337">
        <v>135228243</v>
      </c>
      <c r="I46" s="337">
        <v>130418486</v>
      </c>
      <c r="J46" s="337">
        <v>130277223</v>
      </c>
      <c r="K46" s="337">
        <v>138527627</v>
      </c>
      <c r="L46" s="342">
        <v>132358047</v>
      </c>
    </row>
    <row r="47" spans="1:12" ht="16.5" customHeight="1">
      <c r="A47" s="19"/>
      <c r="B47" s="60" t="s">
        <v>45</v>
      </c>
      <c r="C47" s="336">
        <v>68956423</v>
      </c>
      <c r="D47" s="337">
        <v>68497806.5</v>
      </c>
      <c r="E47" s="403">
        <v>6.6953457845397857E-3</v>
      </c>
      <c r="F47" s="338"/>
      <c r="G47" s="339"/>
      <c r="H47" s="337">
        <v>68497806.5</v>
      </c>
      <c r="I47" s="337">
        <v>67174285.5</v>
      </c>
      <c r="J47" s="337">
        <v>64852412</v>
      </c>
      <c r="K47" s="337">
        <v>65212924.5</v>
      </c>
      <c r="L47" s="342">
        <v>68956423</v>
      </c>
    </row>
    <row r="48" spans="1:12" ht="16.5" customHeight="1">
      <c r="A48" s="19"/>
      <c r="B48" s="60"/>
      <c r="C48" s="210"/>
      <c r="D48" s="105"/>
      <c r="E48" s="403"/>
      <c r="F48" s="101"/>
      <c r="G48" s="12"/>
      <c r="H48" s="105"/>
      <c r="I48" s="105"/>
      <c r="J48" s="105"/>
      <c r="K48" s="105"/>
      <c r="L48" s="288"/>
    </row>
    <row r="49" spans="1:12" ht="16.5" customHeight="1" thickBot="1">
      <c r="A49" s="189"/>
      <c r="B49" s="172" t="s">
        <v>117</v>
      </c>
      <c r="C49" s="203"/>
      <c r="D49" s="235"/>
      <c r="E49" s="412"/>
      <c r="F49" s="258"/>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19"/>
      <c r="B51" s="78" t="s">
        <v>44</v>
      </c>
      <c r="C51" s="196">
        <v>8842.84</v>
      </c>
      <c r="D51" s="100">
        <v>9483.3700000000008</v>
      </c>
      <c r="E51" s="403">
        <v>-6.7542445354341396E-2</v>
      </c>
      <c r="F51" s="101"/>
      <c r="G51" s="12"/>
      <c r="H51" s="100">
        <v>9483.3700000000008</v>
      </c>
      <c r="I51" s="100">
        <v>9377.94</v>
      </c>
      <c r="J51" s="100">
        <v>9343.68</v>
      </c>
      <c r="K51" s="100">
        <v>8942.6200000000008</v>
      </c>
      <c r="L51" s="289">
        <v>8842.84</v>
      </c>
    </row>
    <row r="52" spans="1:12" ht="11.55">
      <c r="A52" s="19"/>
      <c r="B52" s="78" t="s">
        <v>191</v>
      </c>
      <c r="C52" s="212">
        <v>0.26250422741890628</v>
      </c>
      <c r="D52" s="55">
        <v>0.22529032478776739</v>
      </c>
      <c r="E52" s="206">
        <v>3.7213902631138884</v>
      </c>
      <c r="F52" s="112"/>
      <c r="G52" s="12"/>
      <c r="H52" s="55">
        <v>0.2252903249875079</v>
      </c>
      <c r="I52" s="55">
        <v>0.19994644249394602</v>
      </c>
      <c r="J52" s="55">
        <v>0.22030526655475521</v>
      </c>
      <c r="K52" s="55">
        <v>0.13138244468240753</v>
      </c>
      <c r="L52" s="290">
        <v>0.26250422750916702</v>
      </c>
    </row>
    <row r="53" spans="1:12" s="415" customFormat="1" ht="26.5" customHeight="1">
      <c r="A53" s="414"/>
      <c r="B53" s="483"/>
      <c r="C53" s="469"/>
      <c r="D53" s="469"/>
      <c r="E53" s="469"/>
      <c r="F53" s="469"/>
      <c r="G53" s="469"/>
      <c r="H53" s="469"/>
      <c r="I53" s="469"/>
      <c r="J53" s="469"/>
      <c r="K53" s="469"/>
      <c r="L53" s="484"/>
    </row>
    <row r="54" spans="1:12" s="50" customFormat="1" ht="18.2" customHeight="1">
      <c r="A54" s="414" t="s">
        <v>75</v>
      </c>
      <c r="B54" s="50" t="s">
        <v>187</v>
      </c>
    </row>
    <row r="55" spans="1:12" s="50" customFormat="1" ht="18.2" customHeight="1">
      <c r="A55" s="414"/>
      <c r="B55" s="414" t="s">
        <v>192</v>
      </c>
    </row>
    <row r="56" spans="1:12" s="50" customFormat="1" ht="25.3" customHeight="1">
      <c r="A56" s="414"/>
      <c r="B56" s="483" t="s">
        <v>193</v>
      </c>
      <c r="C56" s="469"/>
      <c r="D56" s="469"/>
      <c r="E56" s="469"/>
      <c r="F56" s="469"/>
      <c r="G56" s="469"/>
      <c r="H56" s="469"/>
      <c r="I56" s="469"/>
      <c r="J56" s="469"/>
      <c r="K56" s="469"/>
      <c r="L56" s="484"/>
    </row>
    <row r="57" spans="1:12" s="50" customFormat="1" ht="11.55">
      <c r="B57" s="485" t="s">
        <v>186</v>
      </c>
      <c r="C57" s="485"/>
      <c r="D57" s="485"/>
      <c r="E57" s="485"/>
      <c r="F57" s="485"/>
      <c r="G57" s="485"/>
      <c r="H57" s="485"/>
      <c r="I57" s="485"/>
      <c r="J57" s="485"/>
      <c r="K57" s="485"/>
      <c r="L57" s="485"/>
    </row>
    <row r="58" spans="1:12" ht="11.55">
      <c r="G58" s="12"/>
    </row>
    <row r="59" spans="1:12" ht="11.55">
      <c r="L59" s="457">
        <v>11</v>
      </c>
    </row>
  </sheetData>
  <mergeCells count="3">
    <mergeCell ref="B53:L53"/>
    <mergeCell ref="B57:L57"/>
    <mergeCell ref="B56:L56"/>
  </mergeCells>
  <phoneticPr fontId="5" type="noConversion"/>
  <printOptions horizontalCentered="1" verticalCentered="1"/>
  <pageMargins left="0" right="0" top="0" bottom="0" header="0" footer="0"/>
  <pageSetup paperSize="9" scale="61" orientation="landscape" r:id="rId1"/>
  <headerFooter scaleWithDoc="0" alignWithMargins="0">
    <oddHeader>&amp;C&amp;"UniCredit"&amp;10&amp;K666666 UniCredit - Public&amp;1#_x000D_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1:L59"/>
  <sheetViews>
    <sheetView showGridLines="0" topLeftCell="A26" zoomScale="70" zoomScaleNormal="70" zoomScaleSheetLayoutView="55" workbookViewId="0">
      <selection activeCell="D66" sqref="D66"/>
    </sheetView>
  </sheetViews>
  <sheetFormatPr defaultColWidth="9.125" defaultRowHeight="12.75" customHeight="1"/>
  <cols>
    <col min="1" max="1" width="1" style="12" customWidth="1"/>
    <col min="2" max="2" width="50.625" style="12" customWidth="1"/>
    <col min="3" max="4" width="12.625" style="12" customWidth="1"/>
    <col min="5" max="5" width="14.5" style="16" bestFit="1" customWidth="1"/>
    <col min="6" max="6" width="20.5" style="16" bestFit="1" customWidth="1"/>
    <col min="7" max="7" width="4"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E3" s="12"/>
      <c r="F3" s="12"/>
      <c r="G3" s="12"/>
    </row>
    <row r="4" spans="1:12" ht="11.55">
      <c r="E4" s="12"/>
      <c r="F4" s="12"/>
      <c r="G4" s="12"/>
    </row>
    <row r="5" spans="1:12" ht="12.75" customHeight="1">
      <c r="E5" s="12"/>
      <c r="F5" s="12"/>
      <c r="G5" s="12"/>
    </row>
    <row r="6" spans="1:12" ht="17.7">
      <c r="C6" s="19"/>
      <c r="D6" s="19"/>
      <c r="E6" s="131"/>
      <c r="F6" s="131"/>
      <c r="G6" s="131"/>
      <c r="H6" s="181" t="s">
        <v>207</v>
      </c>
      <c r="I6" s="182"/>
      <c r="J6" s="182"/>
      <c r="K6" s="182"/>
      <c r="L6" s="181" t="s">
        <v>208</v>
      </c>
    </row>
    <row r="7" spans="1:12" s="13" customFormat="1" ht="23.8" thickBot="1">
      <c r="A7" s="12"/>
      <c r="B7" s="216" t="s">
        <v>173</v>
      </c>
      <c r="C7" s="183" t="s">
        <v>195</v>
      </c>
      <c r="D7" s="232" t="s">
        <v>164</v>
      </c>
      <c r="E7" s="184" t="s">
        <v>109</v>
      </c>
      <c r="F7" s="184" t="s">
        <v>120</v>
      </c>
      <c r="G7" s="125"/>
      <c r="H7" s="184" t="s">
        <v>76</v>
      </c>
      <c r="I7" s="184" t="s">
        <v>77</v>
      </c>
      <c r="J7" s="184" t="s">
        <v>78</v>
      </c>
      <c r="K7" s="185" t="s">
        <v>79</v>
      </c>
      <c r="L7" s="432" t="s">
        <v>76</v>
      </c>
    </row>
    <row r="8" spans="1:12" s="14" customFormat="1" ht="14.95" customHeight="1">
      <c r="A8" s="12"/>
      <c r="B8" s="12"/>
      <c r="C8" s="187"/>
      <c r="D8" s="136"/>
      <c r="E8" s="17"/>
      <c r="F8" s="17"/>
      <c r="G8" s="125"/>
      <c r="H8" s="121"/>
      <c r="I8" s="121"/>
      <c r="J8" s="121"/>
      <c r="K8" s="121"/>
      <c r="L8" s="318"/>
    </row>
    <row r="9" spans="1:12" s="94" customFormat="1" ht="23.8" thickBot="1">
      <c r="A9" s="189"/>
      <c r="B9" s="172" t="s">
        <v>125</v>
      </c>
      <c r="C9" s="190"/>
      <c r="D9" s="172"/>
      <c r="E9" s="172"/>
      <c r="F9" s="172"/>
      <c r="G9" s="125"/>
      <c r="H9" s="172"/>
      <c r="I9" s="172"/>
      <c r="J9" s="172"/>
      <c r="K9" s="172"/>
      <c r="L9" s="279"/>
    </row>
    <row r="10" spans="1:12" s="94" customFormat="1" ht="23.95" customHeight="1">
      <c r="A10" s="12"/>
      <c r="B10" s="15"/>
      <c r="C10" s="191"/>
      <c r="D10" s="12"/>
      <c r="E10" s="12"/>
      <c r="F10" s="12"/>
      <c r="G10" s="125"/>
      <c r="H10" s="12"/>
      <c r="I10" s="12"/>
      <c r="J10" s="12"/>
      <c r="K10" s="12"/>
      <c r="L10" s="280"/>
    </row>
    <row r="11" spans="1:12" s="13" customFormat="1" ht="16.5" customHeight="1">
      <c r="A11" s="19"/>
      <c r="B11" s="50" t="s">
        <v>6</v>
      </c>
      <c r="C11" s="334">
        <v>362126</v>
      </c>
      <c r="D11" s="110">
        <v>395010</v>
      </c>
      <c r="E11" s="193">
        <v>-8.3248525353788461E-2</v>
      </c>
      <c r="F11" s="193">
        <v>-8.3259929821964729E-2</v>
      </c>
      <c r="G11" s="12"/>
      <c r="H11" s="110">
        <v>395010</v>
      </c>
      <c r="I11" s="110">
        <v>399237</v>
      </c>
      <c r="J11" s="110">
        <v>388472</v>
      </c>
      <c r="K11" s="110">
        <v>400364</v>
      </c>
      <c r="L11" s="340">
        <v>362126</v>
      </c>
    </row>
    <row r="12" spans="1:12" s="13" customFormat="1" ht="16.5" customHeight="1">
      <c r="A12" s="19"/>
      <c r="B12" s="50" t="s">
        <v>97</v>
      </c>
      <c r="C12" s="334">
        <v>74734</v>
      </c>
      <c r="D12" s="110">
        <v>49974</v>
      </c>
      <c r="E12" s="193">
        <v>0.49545763797174525</v>
      </c>
      <c r="F12" s="193">
        <v>0.49545763797174525</v>
      </c>
      <c r="G12" s="12"/>
      <c r="H12" s="110">
        <v>49974</v>
      </c>
      <c r="I12" s="110">
        <v>80003</v>
      </c>
      <c r="J12" s="110">
        <v>100672</v>
      </c>
      <c r="K12" s="110">
        <v>53510</v>
      </c>
      <c r="L12" s="340">
        <v>74734</v>
      </c>
    </row>
    <row r="13" spans="1:12" s="13" customFormat="1" ht="16.5" customHeight="1">
      <c r="A13" s="19"/>
      <c r="B13" s="50" t="s">
        <v>98</v>
      </c>
      <c r="C13" s="334">
        <v>219173</v>
      </c>
      <c r="D13" s="110">
        <v>201916</v>
      </c>
      <c r="E13" s="193">
        <v>8.5466233483230569E-2</v>
      </c>
      <c r="F13" s="193">
        <v>8.5465701108614178E-2</v>
      </c>
      <c r="G13" s="12"/>
      <c r="H13" s="110">
        <v>201916</v>
      </c>
      <c r="I13" s="110">
        <v>192046</v>
      </c>
      <c r="J13" s="110">
        <v>190623</v>
      </c>
      <c r="K13" s="110">
        <v>206477</v>
      </c>
      <c r="L13" s="340">
        <v>219173</v>
      </c>
    </row>
    <row r="14" spans="1:12" s="13" customFormat="1" ht="16.5" customHeight="1">
      <c r="A14" s="19"/>
      <c r="B14" s="50" t="s">
        <v>99</v>
      </c>
      <c r="C14" s="334">
        <v>5482</v>
      </c>
      <c r="D14" s="110">
        <v>2521</v>
      </c>
      <c r="E14" s="193" t="s">
        <v>139</v>
      </c>
      <c r="F14" s="193" t="s">
        <v>139</v>
      </c>
      <c r="G14" s="12"/>
      <c r="H14" s="110">
        <v>2521</v>
      </c>
      <c r="I14" s="110">
        <v>5819</v>
      </c>
      <c r="J14" s="110">
        <v>-2883</v>
      </c>
      <c r="K14" s="110">
        <v>-4954</v>
      </c>
      <c r="L14" s="340">
        <v>5482</v>
      </c>
    </row>
    <row r="15" spans="1:12" s="13" customFormat="1" ht="16.5" customHeight="1">
      <c r="A15" s="19"/>
      <c r="B15" s="50" t="s">
        <v>100</v>
      </c>
      <c r="C15" s="334">
        <v>7285</v>
      </c>
      <c r="D15" s="110">
        <v>6674</v>
      </c>
      <c r="E15" s="193">
        <v>9.1549295774647987E-2</v>
      </c>
      <c r="F15" s="193">
        <v>9.5082608015325309E-2</v>
      </c>
      <c r="G15" s="12"/>
      <c r="H15" s="110">
        <v>6674</v>
      </c>
      <c r="I15" s="110">
        <v>12648</v>
      </c>
      <c r="J15" s="110">
        <v>9327</v>
      </c>
      <c r="K15" s="110">
        <v>10852</v>
      </c>
      <c r="L15" s="340">
        <v>7285</v>
      </c>
    </row>
    <row r="16" spans="1:12" s="14" customFormat="1" ht="16.5" customHeight="1">
      <c r="A16" s="127"/>
      <c r="B16" s="177" t="s">
        <v>101</v>
      </c>
      <c r="C16" s="335">
        <v>668800</v>
      </c>
      <c r="D16" s="329">
        <v>656095</v>
      </c>
      <c r="E16" s="404">
        <v>1.9364573727890022E-2</v>
      </c>
      <c r="F16" s="195">
        <v>1.9431221736283533E-2</v>
      </c>
      <c r="G16" s="12"/>
      <c r="H16" s="329">
        <v>656095</v>
      </c>
      <c r="I16" s="329">
        <v>689753</v>
      </c>
      <c r="J16" s="329">
        <v>686211</v>
      </c>
      <c r="K16" s="329">
        <v>666249</v>
      </c>
      <c r="L16" s="341">
        <v>668800</v>
      </c>
    </row>
    <row r="17" spans="1:12" s="13" customFormat="1" ht="16.5" customHeight="1">
      <c r="A17" s="19"/>
      <c r="B17" s="50" t="s">
        <v>102</v>
      </c>
      <c r="C17" s="334">
        <v>-145547</v>
      </c>
      <c r="D17" s="110">
        <v>-140453</v>
      </c>
      <c r="E17" s="193">
        <v>3.6268360234384511E-2</v>
      </c>
      <c r="F17" s="193">
        <v>3.6268360234384511E-2</v>
      </c>
      <c r="G17" s="12"/>
      <c r="H17" s="110">
        <v>-140453</v>
      </c>
      <c r="I17" s="110">
        <v>-144689</v>
      </c>
      <c r="J17" s="110">
        <v>-143301</v>
      </c>
      <c r="K17" s="110">
        <v>-151934</v>
      </c>
      <c r="L17" s="340">
        <v>-145547</v>
      </c>
    </row>
    <row r="18" spans="1:12" s="13" customFormat="1" ht="16.5" customHeight="1">
      <c r="A18" s="19"/>
      <c r="B18" s="50" t="s">
        <v>103</v>
      </c>
      <c r="C18" s="334">
        <v>-105852</v>
      </c>
      <c r="D18" s="110">
        <v>-101387</v>
      </c>
      <c r="E18" s="193">
        <v>4.4039176620276788E-2</v>
      </c>
      <c r="F18" s="193">
        <v>4.4052869938216777E-2</v>
      </c>
      <c r="G18" s="12"/>
      <c r="H18" s="110">
        <v>-101387</v>
      </c>
      <c r="I18" s="110">
        <v>-102314</v>
      </c>
      <c r="J18" s="110">
        <v>-100726</v>
      </c>
      <c r="K18" s="110">
        <v>-102356</v>
      </c>
      <c r="L18" s="340">
        <v>-105852</v>
      </c>
    </row>
    <row r="19" spans="1:12" s="13" customFormat="1" ht="16.5" customHeight="1">
      <c r="A19" s="19"/>
      <c r="B19" s="50" t="s">
        <v>7</v>
      </c>
      <c r="C19" s="334">
        <v>0</v>
      </c>
      <c r="D19" s="110">
        <v>84</v>
      </c>
      <c r="E19" s="193">
        <v>-1</v>
      </c>
      <c r="F19" s="193">
        <v>-1</v>
      </c>
      <c r="G19" s="12"/>
      <c r="H19" s="110">
        <v>84</v>
      </c>
      <c r="I19" s="110">
        <v>57</v>
      </c>
      <c r="J19" s="110">
        <v>0</v>
      </c>
      <c r="K19" s="110">
        <v>2852</v>
      </c>
      <c r="L19" s="340">
        <v>0</v>
      </c>
    </row>
    <row r="20" spans="1:12" s="13" customFormat="1" ht="16.5" customHeight="1">
      <c r="A20" s="19"/>
      <c r="B20" s="50" t="s">
        <v>8</v>
      </c>
      <c r="C20" s="334">
        <v>-9770</v>
      </c>
      <c r="D20" s="110">
        <v>-11042</v>
      </c>
      <c r="E20" s="193">
        <v>-0.11519652236913602</v>
      </c>
      <c r="F20" s="193">
        <v>-0.11519666593243183</v>
      </c>
      <c r="G20" s="12"/>
      <c r="H20" s="110">
        <v>-11042</v>
      </c>
      <c r="I20" s="110">
        <v>-11436</v>
      </c>
      <c r="J20" s="110">
        <v>-10754</v>
      </c>
      <c r="K20" s="110">
        <v>-11123</v>
      </c>
      <c r="L20" s="340">
        <v>-9770</v>
      </c>
    </row>
    <row r="21" spans="1:12" s="14" customFormat="1" ht="16.5" customHeight="1">
      <c r="A21" s="127"/>
      <c r="B21" s="51" t="s">
        <v>37</v>
      </c>
      <c r="C21" s="198">
        <v>-261169</v>
      </c>
      <c r="D21" s="48">
        <v>-252798</v>
      </c>
      <c r="E21" s="403">
        <v>3.3113394884453307E-2</v>
      </c>
      <c r="F21" s="101">
        <v>3.3118916528702025E-2</v>
      </c>
      <c r="G21" s="12"/>
      <c r="H21" s="48">
        <v>-252798</v>
      </c>
      <c r="I21" s="48">
        <v>-258382</v>
      </c>
      <c r="J21" s="48">
        <v>-254781</v>
      </c>
      <c r="K21" s="48">
        <v>-262561</v>
      </c>
      <c r="L21" s="285">
        <v>-261169</v>
      </c>
    </row>
    <row r="22" spans="1:12" s="14" customFormat="1" ht="16.5" customHeight="1">
      <c r="A22" s="127"/>
      <c r="B22" s="177" t="s">
        <v>104</v>
      </c>
      <c r="C22" s="335">
        <v>407631</v>
      </c>
      <c r="D22" s="329">
        <v>403297</v>
      </c>
      <c r="E22" s="404">
        <v>1.0746422611623618E-2</v>
      </c>
      <c r="F22" s="195">
        <v>1.0851282857906375E-2</v>
      </c>
      <c r="G22" s="12"/>
      <c r="H22" s="329">
        <v>403297</v>
      </c>
      <c r="I22" s="329">
        <v>431371</v>
      </c>
      <c r="J22" s="329">
        <v>431430</v>
      </c>
      <c r="K22" s="329">
        <v>403688</v>
      </c>
      <c r="L22" s="341">
        <v>407631</v>
      </c>
    </row>
    <row r="23" spans="1:12" s="13" customFormat="1" ht="16.5" customHeight="1">
      <c r="A23" s="19"/>
      <c r="B23" s="52" t="s">
        <v>134</v>
      </c>
      <c r="C23" s="334">
        <v>21580</v>
      </c>
      <c r="D23" s="110">
        <v>47791</v>
      </c>
      <c r="E23" s="193">
        <v>-0.54845054508170987</v>
      </c>
      <c r="F23" s="193">
        <v>-0.54845054508170987</v>
      </c>
      <c r="G23" s="12"/>
      <c r="H23" s="110">
        <v>47791</v>
      </c>
      <c r="I23" s="110">
        <v>-43778</v>
      </c>
      <c r="J23" s="110">
        <v>-16019</v>
      </c>
      <c r="K23" s="110">
        <v>-30945</v>
      </c>
      <c r="L23" s="340">
        <v>21580</v>
      </c>
    </row>
    <row r="24" spans="1:12" s="14" customFormat="1" ht="16.5" customHeight="1">
      <c r="A24" s="127"/>
      <c r="B24" s="177" t="s">
        <v>137</v>
      </c>
      <c r="C24" s="335">
        <v>429211</v>
      </c>
      <c r="D24" s="329">
        <v>451088</v>
      </c>
      <c r="E24" s="404">
        <v>-4.8498297449721561E-2</v>
      </c>
      <c r="F24" s="195">
        <v>-4.8405000455028047E-2</v>
      </c>
      <c r="G24" s="12"/>
      <c r="H24" s="329">
        <v>451088</v>
      </c>
      <c r="I24" s="329">
        <v>387593</v>
      </c>
      <c r="J24" s="329">
        <v>415411</v>
      </c>
      <c r="K24" s="329">
        <v>372743</v>
      </c>
      <c r="L24" s="341">
        <v>429211</v>
      </c>
    </row>
    <row r="25" spans="1:12" s="13" customFormat="1" ht="16.5" customHeight="1">
      <c r="A25" s="19"/>
      <c r="B25" s="50" t="s">
        <v>38</v>
      </c>
      <c r="C25" s="334">
        <v>-22937</v>
      </c>
      <c r="D25" s="110">
        <v>-14883</v>
      </c>
      <c r="E25" s="193">
        <v>0.54115433716320638</v>
      </c>
      <c r="F25" s="193">
        <v>0.54115433716320638</v>
      </c>
      <c r="G25" s="12"/>
      <c r="H25" s="110">
        <v>-14883</v>
      </c>
      <c r="I25" s="110">
        <v>4417</v>
      </c>
      <c r="J25" s="110">
        <v>-5586</v>
      </c>
      <c r="K25" s="110">
        <v>-34367</v>
      </c>
      <c r="L25" s="340">
        <v>-22937</v>
      </c>
    </row>
    <row r="26" spans="1:12" s="13" customFormat="1" ht="16.5" customHeight="1">
      <c r="A26" s="19"/>
      <c r="B26" s="53" t="s">
        <v>39</v>
      </c>
      <c r="C26" s="334">
        <v>-23072</v>
      </c>
      <c r="D26" s="110">
        <v>-15434</v>
      </c>
      <c r="E26" s="193">
        <v>0.49488143060774914</v>
      </c>
      <c r="F26" s="193">
        <v>0.49488143060774914</v>
      </c>
      <c r="G26" s="12"/>
      <c r="H26" s="110">
        <v>-15434</v>
      </c>
      <c r="I26" s="110">
        <v>-5301</v>
      </c>
      <c r="J26" s="110">
        <v>-5316</v>
      </c>
      <c r="K26" s="110">
        <v>4777</v>
      </c>
      <c r="L26" s="340">
        <v>-23072</v>
      </c>
    </row>
    <row r="27" spans="1:12" s="13" customFormat="1" ht="16.5" customHeight="1">
      <c r="A27" s="19"/>
      <c r="B27" s="54" t="s">
        <v>82</v>
      </c>
      <c r="C27" s="334">
        <v>-5135</v>
      </c>
      <c r="D27" s="110">
        <v>-10133</v>
      </c>
      <c r="E27" s="193">
        <v>-0.49323990920753968</v>
      </c>
      <c r="F27" s="193">
        <v>-0.49323990920753968</v>
      </c>
      <c r="G27" s="12"/>
      <c r="H27" s="110">
        <v>-10133</v>
      </c>
      <c r="I27" s="110">
        <v>-2</v>
      </c>
      <c r="J27" s="110">
        <v>-3</v>
      </c>
      <c r="K27" s="110">
        <v>9998</v>
      </c>
      <c r="L27" s="340">
        <v>-5135</v>
      </c>
    </row>
    <row r="28" spans="1:12" s="13" customFormat="1" ht="16.5" customHeight="1">
      <c r="A28" s="19"/>
      <c r="B28" s="54" t="s">
        <v>83</v>
      </c>
      <c r="C28" s="334">
        <v>-17937</v>
      </c>
      <c r="D28" s="110">
        <v>-5301</v>
      </c>
      <c r="E28" s="193" t="s">
        <v>139</v>
      </c>
      <c r="F28" s="193" t="s">
        <v>139</v>
      </c>
      <c r="G28" s="12"/>
      <c r="H28" s="110">
        <v>-5301</v>
      </c>
      <c r="I28" s="110">
        <v>-5299</v>
      </c>
      <c r="J28" s="110">
        <v>-5313</v>
      </c>
      <c r="K28" s="110">
        <v>-5221</v>
      </c>
      <c r="L28" s="340">
        <v>-17937</v>
      </c>
    </row>
    <row r="29" spans="1:12" s="13" customFormat="1" ht="16.5" customHeight="1">
      <c r="A29" s="19"/>
      <c r="B29" s="54" t="s">
        <v>84</v>
      </c>
      <c r="C29" s="334">
        <v>0</v>
      </c>
      <c r="D29" s="110">
        <v>0</v>
      </c>
      <c r="E29" s="193" t="s">
        <v>139</v>
      </c>
      <c r="F29" s="193" t="s">
        <v>139</v>
      </c>
      <c r="G29" s="12"/>
      <c r="H29" s="110">
        <v>0</v>
      </c>
      <c r="I29" s="110">
        <v>0</v>
      </c>
      <c r="J29" s="110">
        <v>0</v>
      </c>
      <c r="K29" s="110">
        <v>0</v>
      </c>
      <c r="L29" s="340">
        <v>0</v>
      </c>
    </row>
    <row r="30" spans="1:12" s="13" customFormat="1" ht="16.5" customHeight="1">
      <c r="A30" s="19"/>
      <c r="B30" s="50" t="s">
        <v>9</v>
      </c>
      <c r="C30" s="334">
        <v>-8684</v>
      </c>
      <c r="D30" s="110">
        <v>-2241</v>
      </c>
      <c r="E30" s="193" t="s">
        <v>139</v>
      </c>
      <c r="F30" s="193" t="s">
        <v>139</v>
      </c>
      <c r="G30" s="12"/>
      <c r="H30" s="110">
        <v>-2241</v>
      </c>
      <c r="I30" s="110">
        <v>-4747</v>
      </c>
      <c r="J30" s="110">
        <v>-5739</v>
      </c>
      <c r="K30" s="110">
        <v>-75691</v>
      </c>
      <c r="L30" s="340">
        <v>-8684</v>
      </c>
    </row>
    <row r="31" spans="1:12" s="14" customFormat="1" ht="16.5" customHeight="1">
      <c r="A31" s="19"/>
      <c r="B31" s="50" t="s">
        <v>10</v>
      </c>
      <c r="C31" s="334">
        <v>1301</v>
      </c>
      <c r="D31" s="110">
        <v>758</v>
      </c>
      <c r="E31" s="193">
        <v>0.71635883905013187</v>
      </c>
      <c r="F31" s="193">
        <v>0.66804358696946786</v>
      </c>
      <c r="G31" s="12"/>
      <c r="H31" s="110">
        <v>758</v>
      </c>
      <c r="I31" s="110">
        <v>-1563</v>
      </c>
      <c r="J31" s="110">
        <v>-1460</v>
      </c>
      <c r="K31" s="110">
        <v>75118</v>
      </c>
      <c r="L31" s="340">
        <v>1301</v>
      </c>
    </row>
    <row r="32" spans="1:12" s="14" customFormat="1" ht="16.5" customHeight="1">
      <c r="A32" s="129"/>
      <c r="B32" s="177" t="s">
        <v>105</v>
      </c>
      <c r="C32" s="335">
        <v>398891</v>
      </c>
      <c r="D32" s="329">
        <v>434722</v>
      </c>
      <c r="E32" s="404">
        <v>-8.2422789736889324E-2</v>
      </c>
      <c r="F32" s="404">
        <v>-8.2395544482814165E-2</v>
      </c>
      <c r="G32" s="12"/>
      <c r="H32" s="329">
        <v>434722</v>
      </c>
      <c r="I32" s="329">
        <v>385700</v>
      </c>
      <c r="J32" s="329">
        <v>402626</v>
      </c>
      <c r="K32" s="329">
        <v>337803</v>
      </c>
      <c r="L32" s="341">
        <v>398891</v>
      </c>
    </row>
    <row r="33" spans="1:12" ht="16.5" customHeight="1">
      <c r="A33" s="129"/>
      <c r="B33" s="177" t="s">
        <v>108</v>
      </c>
      <c r="C33" s="335">
        <v>332805</v>
      </c>
      <c r="D33" s="329">
        <v>347977</v>
      </c>
      <c r="E33" s="404">
        <v>-4.3600582797138854E-2</v>
      </c>
      <c r="F33" s="404">
        <v>-4.3573844281859508E-2</v>
      </c>
      <c r="G33" s="12"/>
      <c r="H33" s="329">
        <v>347977</v>
      </c>
      <c r="I33" s="329">
        <v>334428</v>
      </c>
      <c r="J33" s="329">
        <v>298929</v>
      </c>
      <c r="K33" s="329">
        <v>284088</v>
      </c>
      <c r="L33" s="341">
        <v>332805</v>
      </c>
    </row>
    <row r="34" spans="1:12" s="14" customFormat="1" ht="16.5" customHeight="1">
      <c r="A34" s="19"/>
      <c r="B34" s="50" t="s">
        <v>188</v>
      </c>
      <c r="C34" s="334">
        <v>0</v>
      </c>
      <c r="D34" s="110">
        <v>0</v>
      </c>
      <c r="E34" s="193" t="s">
        <v>139</v>
      </c>
      <c r="F34" s="193" t="s">
        <v>139</v>
      </c>
      <c r="G34" s="12"/>
      <c r="H34" s="110">
        <v>0</v>
      </c>
      <c r="I34" s="110">
        <v>0</v>
      </c>
      <c r="J34" s="110">
        <v>0</v>
      </c>
      <c r="K34" s="110">
        <v>0</v>
      </c>
      <c r="L34" s="340">
        <v>0</v>
      </c>
    </row>
    <row r="35" spans="1:12" ht="16.5" customHeight="1">
      <c r="A35" s="129"/>
      <c r="B35" s="177" t="s">
        <v>189</v>
      </c>
      <c r="C35" s="335">
        <v>332805</v>
      </c>
      <c r="D35" s="329">
        <v>347977</v>
      </c>
      <c r="E35" s="404">
        <v>-4.3600582797138854E-2</v>
      </c>
      <c r="F35" s="404">
        <v>-4.3573844281859508E-2</v>
      </c>
      <c r="G35" s="12"/>
      <c r="H35" s="329">
        <v>347977</v>
      </c>
      <c r="I35" s="329">
        <v>334428</v>
      </c>
      <c r="J35" s="329">
        <v>298929</v>
      </c>
      <c r="K35" s="329">
        <v>284088</v>
      </c>
      <c r="L35" s="341">
        <v>332805</v>
      </c>
    </row>
    <row r="36" spans="1:12" ht="16.5" customHeight="1">
      <c r="A36" s="133"/>
      <c r="B36" s="177" t="s">
        <v>190</v>
      </c>
      <c r="C36" s="335">
        <v>324928.94099999999</v>
      </c>
      <c r="D36" s="329">
        <v>339695.10800000001</v>
      </c>
      <c r="E36" s="404">
        <v>-4.3468883278707682E-2</v>
      </c>
      <c r="F36" s="404">
        <v>-4.3441494475392584E-2</v>
      </c>
      <c r="G36" s="12"/>
      <c r="H36" s="329">
        <v>339695.10800000001</v>
      </c>
      <c r="I36" s="329">
        <v>311543.87099999998</v>
      </c>
      <c r="J36" s="329">
        <v>290619.26</v>
      </c>
      <c r="K36" s="329">
        <v>264598.09299999999</v>
      </c>
      <c r="L36" s="341">
        <v>324928.94099999999</v>
      </c>
    </row>
    <row r="37" spans="1:12" ht="16.5" customHeight="1">
      <c r="A37" s="19"/>
      <c r="B37" s="8"/>
      <c r="C37" s="234"/>
      <c r="D37" s="9"/>
      <c r="E37" s="409"/>
      <c r="F37" s="79"/>
      <c r="G37" s="12"/>
      <c r="H37" s="9"/>
      <c r="I37" s="9"/>
      <c r="J37" s="9"/>
      <c r="K37" s="9"/>
      <c r="L37" s="310"/>
    </row>
    <row r="38" spans="1:12" ht="23.8" thickBot="1">
      <c r="A38" s="189"/>
      <c r="B38" s="172" t="s">
        <v>111</v>
      </c>
      <c r="C38" s="203"/>
      <c r="D38" s="235"/>
      <c r="E38" s="410"/>
      <c r="F38" s="172"/>
      <c r="G38" s="12"/>
      <c r="H38" s="235"/>
      <c r="I38" s="235"/>
      <c r="J38" s="235"/>
      <c r="K38" s="235"/>
      <c r="L38" s="319"/>
    </row>
    <row r="39" spans="1:12" ht="16.5" customHeight="1">
      <c r="A39" s="215"/>
      <c r="B39" s="216"/>
      <c r="C39" s="204"/>
      <c r="D39" s="236"/>
      <c r="E39" s="411"/>
      <c r="F39" s="216"/>
      <c r="G39" s="12"/>
      <c r="H39" s="236"/>
      <c r="I39" s="236"/>
      <c r="J39" s="236"/>
      <c r="K39" s="236"/>
      <c r="L39" s="320"/>
    </row>
    <row r="40" spans="1:12" ht="16.5" customHeight="1">
      <c r="A40" s="19"/>
      <c r="B40" s="60" t="s">
        <v>13</v>
      </c>
      <c r="C40" s="205">
        <v>0.39050388755980864</v>
      </c>
      <c r="D40" s="102">
        <v>0.38530700584519012</v>
      </c>
      <c r="E40" s="206">
        <v>0.51968817146185176</v>
      </c>
      <c r="F40" s="113"/>
      <c r="G40" s="12"/>
      <c r="H40" s="102">
        <v>0.38530700584519012</v>
      </c>
      <c r="I40" s="102">
        <v>0.37460076288178523</v>
      </c>
      <c r="J40" s="102">
        <v>0.37128667421536526</v>
      </c>
      <c r="K40" s="102">
        <v>0.39408839638033227</v>
      </c>
      <c r="L40" s="286">
        <v>0.39050388755980864</v>
      </c>
    </row>
    <row r="41" spans="1:12" ht="16.5" customHeight="1">
      <c r="A41" s="19"/>
      <c r="B41" s="60" t="s">
        <v>47</v>
      </c>
      <c r="C41" s="207">
        <v>-14.510813081521528</v>
      </c>
      <c r="D41" s="104">
        <v>-31.172509109606629</v>
      </c>
      <c r="E41" s="208">
        <v>16.661696028085103</v>
      </c>
      <c r="F41" s="114"/>
      <c r="G41" s="12"/>
      <c r="H41" s="104">
        <v>-31.172509109606629</v>
      </c>
      <c r="I41" s="104">
        <v>28.854550536888549</v>
      </c>
      <c r="J41" s="104">
        <v>10.611283965111372</v>
      </c>
      <c r="K41" s="104">
        <v>20.67245450300145</v>
      </c>
      <c r="L41" s="287">
        <v>-14.510813081521528</v>
      </c>
    </row>
    <row r="42" spans="1:12" ht="16.5" customHeight="1">
      <c r="A42" s="19"/>
      <c r="B42" s="60"/>
      <c r="C42" s="205"/>
      <c r="D42" s="102"/>
      <c r="E42" s="208"/>
      <c r="F42" s="114"/>
      <c r="G42" s="12"/>
      <c r="H42" s="102"/>
      <c r="I42" s="102"/>
      <c r="J42" s="102"/>
      <c r="K42" s="102"/>
      <c r="L42" s="286"/>
    </row>
    <row r="43" spans="1:12" ht="23.8" thickBot="1">
      <c r="A43" s="189"/>
      <c r="B43" s="172" t="s">
        <v>115</v>
      </c>
      <c r="C43" s="203"/>
      <c r="D43" s="235"/>
      <c r="E43" s="412"/>
      <c r="F43" s="235"/>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19"/>
      <c r="B45" s="60" t="s">
        <v>88</v>
      </c>
      <c r="C45" s="336">
        <v>59251583</v>
      </c>
      <c r="D45" s="337">
        <v>60580007</v>
      </c>
      <c r="E45" s="403">
        <v>-2.1928422689023508E-2</v>
      </c>
      <c r="F45" s="114"/>
      <c r="G45" s="12"/>
      <c r="H45" s="337">
        <v>60580007</v>
      </c>
      <c r="I45" s="337">
        <v>60574207</v>
      </c>
      <c r="J45" s="337">
        <v>59987660</v>
      </c>
      <c r="K45" s="337">
        <v>59625013</v>
      </c>
      <c r="L45" s="342">
        <v>59251583</v>
      </c>
    </row>
    <row r="46" spans="1:12" ht="16.5" customHeight="1">
      <c r="A46" s="19"/>
      <c r="B46" s="78" t="s">
        <v>89</v>
      </c>
      <c r="C46" s="336">
        <v>58043204</v>
      </c>
      <c r="D46" s="337">
        <v>59663199</v>
      </c>
      <c r="E46" s="403">
        <v>-2.7152332210681474E-2</v>
      </c>
      <c r="F46" s="114"/>
      <c r="G46" s="12"/>
      <c r="H46" s="337">
        <v>59663199</v>
      </c>
      <c r="I46" s="337">
        <v>59513307</v>
      </c>
      <c r="J46" s="337">
        <v>58226344</v>
      </c>
      <c r="K46" s="337">
        <v>60201226</v>
      </c>
      <c r="L46" s="342">
        <v>58043204</v>
      </c>
    </row>
    <row r="47" spans="1:12" ht="16.5" customHeight="1">
      <c r="A47" s="19"/>
      <c r="B47" s="60" t="s">
        <v>45</v>
      </c>
      <c r="C47" s="336">
        <v>40377574</v>
      </c>
      <c r="D47" s="337">
        <v>37227482</v>
      </c>
      <c r="E47" s="403">
        <v>8.4617380246130969E-2</v>
      </c>
      <c r="F47" s="114"/>
      <c r="G47" s="12"/>
      <c r="H47" s="337">
        <v>37227482</v>
      </c>
      <c r="I47" s="337">
        <v>37412679.5</v>
      </c>
      <c r="J47" s="337">
        <v>37506365.5</v>
      </c>
      <c r="K47" s="337">
        <v>38951897.5</v>
      </c>
      <c r="L47" s="342">
        <v>40377574</v>
      </c>
    </row>
    <row r="48" spans="1:12" ht="16.5" customHeight="1">
      <c r="A48" s="19"/>
      <c r="B48" s="60"/>
      <c r="C48" s="210"/>
      <c r="D48" s="105"/>
      <c r="E48" s="403"/>
      <c r="F48" s="114"/>
      <c r="G48" s="12"/>
      <c r="H48" s="105"/>
      <c r="I48" s="105"/>
      <c r="J48" s="105"/>
      <c r="K48" s="105"/>
      <c r="L48" s="288"/>
    </row>
    <row r="49" spans="1:12" ht="23.8" thickBot="1">
      <c r="A49" s="189"/>
      <c r="B49" s="172" t="s">
        <v>117</v>
      </c>
      <c r="C49" s="203"/>
      <c r="D49" s="235"/>
      <c r="E49" s="412"/>
      <c r="F49" s="235"/>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19"/>
      <c r="B51" s="78" t="s">
        <v>44</v>
      </c>
      <c r="C51" s="196">
        <v>4463.9709999999995</v>
      </c>
      <c r="D51" s="100">
        <v>4624.1750000000002</v>
      </c>
      <c r="E51" s="403">
        <v>-3.4644882600680216E-2</v>
      </c>
      <c r="F51" s="113"/>
      <c r="G51" s="12"/>
      <c r="H51" s="100">
        <v>4624.1750000000002</v>
      </c>
      <c r="I51" s="100">
        <v>4562.2730000000001</v>
      </c>
      <c r="J51" s="100">
        <v>4553.0709999999999</v>
      </c>
      <c r="K51" s="100">
        <v>4482.6000000000004</v>
      </c>
      <c r="L51" s="289">
        <v>4463.9709999999995</v>
      </c>
    </row>
    <row r="52" spans="1:12" ht="11.55">
      <c r="A52" s="19"/>
      <c r="B52" s="78" t="s">
        <v>191</v>
      </c>
      <c r="C52" s="212">
        <v>0.24351925868881547</v>
      </c>
      <c r="D52" s="55">
        <v>0.27080592323884667</v>
      </c>
      <c r="E52" s="206">
        <v>-2.7286664550031201</v>
      </c>
      <c r="F52" s="115"/>
      <c r="G52" s="12"/>
      <c r="H52" s="55">
        <v>0.27080592329475678</v>
      </c>
      <c r="I52" s="55">
        <v>0.24784227616319285</v>
      </c>
      <c r="J52" s="55">
        <v>0.23128312417166813</v>
      </c>
      <c r="K52" s="55">
        <v>0.20328025312795719</v>
      </c>
      <c r="L52" s="290">
        <v>0.24351925868881547</v>
      </c>
    </row>
    <row r="53" spans="1:12" s="415" customFormat="1" ht="26.5" customHeight="1">
      <c r="A53" s="414"/>
      <c r="B53" s="483"/>
      <c r="C53" s="469"/>
      <c r="D53" s="469"/>
      <c r="E53" s="469"/>
      <c r="F53" s="469"/>
      <c r="G53" s="469"/>
      <c r="H53" s="469"/>
      <c r="I53" s="469"/>
      <c r="J53" s="469"/>
      <c r="K53" s="469"/>
      <c r="L53" s="484"/>
    </row>
    <row r="54" spans="1:12" s="50" customFormat="1" ht="18.2" customHeight="1">
      <c r="A54" s="414" t="s">
        <v>75</v>
      </c>
      <c r="B54" s="50" t="s">
        <v>187</v>
      </c>
    </row>
    <row r="55" spans="1:12" s="50" customFormat="1" ht="18.2" customHeight="1">
      <c r="A55" s="414"/>
      <c r="B55" s="414" t="s">
        <v>192</v>
      </c>
    </row>
    <row r="56" spans="1:12" s="50" customFormat="1" ht="25.3" customHeight="1">
      <c r="A56" s="414"/>
      <c r="B56" s="483" t="s">
        <v>193</v>
      </c>
      <c r="C56" s="469"/>
      <c r="D56" s="469"/>
      <c r="E56" s="469"/>
      <c r="F56" s="469"/>
      <c r="G56" s="469"/>
      <c r="H56" s="469"/>
      <c r="I56" s="469"/>
      <c r="J56" s="469"/>
      <c r="K56" s="469"/>
      <c r="L56" s="484"/>
    </row>
    <row r="57" spans="1:12" s="50" customFormat="1" ht="11.55">
      <c r="B57" s="485" t="s">
        <v>186</v>
      </c>
      <c r="C57" s="485"/>
      <c r="D57" s="485"/>
      <c r="E57" s="485"/>
      <c r="F57" s="485"/>
      <c r="G57" s="485"/>
      <c r="H57" s="485"/>
      <c r="I57" s="485"/>
      <c r="J57" s="485"/>
      <c r="K57" s="485"/>
      <c r="L57" s="485"/>
    </row>
    <row r="58" spans="1:12" ht="11.55">
      <c r="G58" s="125"/>
    </row>
    <row r="59" spans="1:12" ht="11.55">
      <c r="L59" s="457">
        <v>12</v>
      </c>
    </row>
  </sheetData>
  <mergeCells count="3">
    <mergeCell ref="B53:L53"/>
    <mergeCell ref="B57:L57"/>
    <mergeCell ref="B56:L56"/>
  </mergeCells>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50"/>
    <pageSetUpPr fitToPage="1"/>
  </sheetPr>
  <dimension ref="A1:L59"/>
  <sheetViews>
    <sheetView showGridLines="0" topLeftCell="A25" zoomScale="70" zoomScaleNormal="70" zoomScaleSheetLayoutView="40" workbookViewId="0">
      <selection activeCell="D66" sqref="D66"/>
    </sheetView>
  </sheetViews>
  <sheetFormatPr defaultColWidth="9.125" defaultRowHeight="11.55"/>
  <cols>
    <col min="1" max="1" width="1" style="12" customWidth="1"/>
    <col min="2" max="2" width="50.625" style="12" customWidth="1"/>
    <col min="3" max="4" width="12.625" style="12" customWidth="1"/>
    <col min="5" max="5" width="14.5" style="16" bestFit="1" customWidth="1"/>
    <col min="6" max="6" width="20.5" style="16" bestFit="1" customWidth="1"/>
    <col min="7" max="7" width="4"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E3" s="12"/>
      <c r="F3" s="12"/>
      <c r="G3" s="12"/>
    </row>
    <row r="4" spans="1:12">
      <c r="E4" s="12"/>
      <c r="F4" s="12"/>
      <c r="G4" s="12"/>
    </row>
    <row r="5" spans="1:12" ht="12.75" customHeight="1">
      <c r="E5" s="12"/>
      <c r="F5" s="12"/>
      <c r="G5" s="12"/>
    </row>
    <row r="6" spans="1:12" ht="17.7">
      <c r="C6" s="19"/>
      <c r="D6" s="19"/>
      <c r="E6" s="131"/>
      <c r="F6" s="131"/>
      <c r="G6" s="131"/>
      <c r="H6" s="181" t="s">
        <v>207</v>
      </c>
      <c r="I6" s="182"/>
      <c r="J6" s="182"/>
      <c r="K6" s="182"/>
      <c r="L6" s="181" t="s">
        <v>208</v>
      </c>
    </row>
    <row r="7" spans="1:12" s="13" customFormat="1" ht="23.8" thickBot="1">
      <c r="A7" s="12"/>
      <c r="B7" s="216" t="s">
        <v>176</v>
      </c>
      <c r="C7" s="183" t="s">
        <v>195</v>
      </c>
      <c r="D7" s="232" t="s">
        <v>164</v>
      </c>
      <c r="E7" s="184" t="s">
        <v>109</v>
      </c>
      <c r="F7" s="184" t="s">
        <v>120</v>
      </c>
      <c r="G7" s="125"/>
      <c r="H7" s="184" t="s">
        <v>76</v>
      </c>
      <c r="I7" s="184" t="s">
        <v>77</v>
      </c>
      <c r="J7" s="184" t="s">
        <v>78</v>
      </c>
      <c r="K7" s="185" t="s">
        <v>79</v>
      </c>
      <c r="L7" s="432" t="s">
        <v>76</v>
      </c>
    </row>
    <row r="8" spans="1:12" s="13" customFormat="1" ht="14.95" customHeight="1">
      <c r="A8" s="12"/>
      <c r="B8" s="12"/>
      <c r="C8" s="187"/>
      <c r="D8" s="136"/>
      <c r="E8" s="17"/>
      <c r="F8" s="17"/>
      <c r="G8" s="125"/>
      <c r="H8" s="92"/>
      <c r="I8" s="92"/>
      <c r="J8" s="92"/>
      <c r="K8" s="92"/>
      <c r="L8" s="291"/>
    </row>
    <row r="9" spans="1:12" s="94" customFormat="1" ht="23.8" thickBot="1">
      <c r="A9" s="189"/>
      <c r="B9" s="172" t="s">
        <v>125</v>
      </c>
      <c r="C9" s="190"/>
      <c r="D9" s="172"/>
      <c r="E9" s="172"/>
      <c r="F9" s="172"/>
      <c r="G9" s="125"/>
      <c r="H9" s="172"/>
      <c r="I9" s="172"/>
      <c r="J9" s="172"/>
      <c r="K9" s="172"/>
      <c r="L9" s="279"/>
    </row>
    <row r="10" spans="1:12" s="94" customFormat="1" ht="23.95" customHeight="1">
      <c r="A10" s="12"/>
      <c r="B10" s="15"/>
      <c r="C10" s="191"/>
      <c r="D10" s="12"/>
      <c r="E10" s="12"/>
      <c r="F10" s="12"/>
      <c r="G10" s="125"/>
      <c r="H10" s="12"/>
      <c r="I10" s="12"/>
      <c r="J10" s="12"/>
      <c r="K10" s="12"/>
      <c r="L10" s="280"/>
    </row>
    <row r="11" spans="1:12" s="13" customFormat="1" ht="16.5" customHeight="1">
      <c r="A11" s="19"/>
      <c r="B11" s="50" t="s">
        <v>6</v>
      </c>
      <c r="C11" s="334">
        <v>799067</v>
      </c>
      <c r="D11" s="110">
        <v>790245</v>
      </c>
      <c r="E11" s="193">
        <v>1.1163626470271915E-2</v>
      </c>
      <c r="F11" s="193">
        <v>1.5153780147985074E-2</v>
      </c>
      <c r="G11" s="12"/>
      <c r="H11" s="110">
        <v>790245</v>
      </c>
      <c r="I11" s="110">
        <v>772157</v>
      </c>
      <c r="J11" s="110">
        <v>785314</v>
      </c>
      <c r="K11" s="110">
        <v>794842</v>
      </c>
      <c r="L11" s="340">
        <v>799067</v>
      </c>
    </row>
    <row r="12" spans="1:12" s="13" customFormat="1" ht="16.5" customHeight="1">
      <c r="A12" s="19"/>
      <c r="B12" s="50" t="s">
        <v>97</v>
      </c>
      <c r="C12" s="334">
        <v>4036</v>
      </c>
      <c r="D12" s="110">
        <v>2456</v>
      </c>
      <c r="E12" s="193">
        <v>0.64332247557003264</v>
      </c>
      <c r="F12" s="193">
        <v>0.64332729789755017</v>
      </c>
      <c r="G12" s="12"/>
      <c r="H12" s="110">
        <v>2456</v>
      </c>
      <c r="I12" s="110">
        <v>2965</v>
      </c>
      <c r="J12" s="110">
        <v>1767</v>
      </c>
      <c r="K12" s="110">
        <v>1179</v>
      </c>
      <c r="L12" s="340">
        <v>4036</v>
      </c>
    </row>
    <row r="13" spans="1:12" s="13" customFormat="1" ht="16.5" customHeight="1">
      <c r="A13" s="19"/>
      <c r="B13" s="50" t="s">
        <v>98</v>
      </c>
      <c r="C13" s="334">
        <v>329989</v>
      </c>
      <c r="D13" s="110">
        <v>284582</v>
      </c>
      <c r="E13" s="193">
        <v>0.15955682369229263</v>
      </c>
      <c r="F13" s="193">
        <v>0.16539297630623162</v>
      </c>
      <c r="G13" s="12"/>
      <c r="H13" s="110">
        <v>284582</v>
      </c>
      <c r="I13" s="110">
        <v>319793</v>
      </c>
      <c r="J13" s="110">
        <v>281726</v>
      </c>
      <c r="K13" s="110">
        <v>317441</v>
      </c>
      <c r="L13" s="340">
        <v>329989</v>
      </c>
    </row>
    <row r="14" spans="1:12" s="13" customFormat="1" ht="16.5" customHeight="1">
      <c r="A14" s="19"/>
      <c r="B14" s="50" t="s">
        <v>99</v>
      </c>
      <c r="C14" s="334">
        <v>11022</v>
      </c>
      <c r="D14" s="110">
        <v>23221</v>
      </c>
      <c r="E14" s="193">
        <v>-0.52534343912837511</v>
      </c>
      <c r="F14" s="193">
        <v>-0.52731305333888157</v>
      </c>
      <c r="G14" s="12"/>
      <c r="H14" s="110">
        <v>23221</v>
      </c>
      <c r="I14" s="110">
        <v>19402</v>
      </c>
      <c r="J14" s="110">
        <v>9585</v>
      </c>
      <c r="K14" s="110">
        <v>7646</v>
      </c>
      <c r="L14" s="340">
        <v>11022</v>
      </c>
    </row>
    <row r="15" spans="1:12" s="13" customFormat="1" ht="16.5" customHeight="1">
      <c r="A15" s="19"/>
      <c r="B15" s="50" t="s">
        <v>100</v>
      </c>
      <c r="C15" s="334">
        <v>19018</v>
      </c>
      <c r="D15" s="110">
        <v>8598</v>
      </c>
      <c r="E15" s="193" t="s">
        <v>139</v>
      </c>
      <c r="F15" s="193" t="s">
        <v>139</v>
      </c>
      <c r="G15" s="12"/>
      <c r="H15" s="110">
        <v>8598</v>
      </c>
      <c r="I15" s="110">
        <v>6517</v>
      </c>
      <c r="J15" s="110">
        <v>23755</v>
      </c>
      <c r="K15" s="110">
        <v>13133</v>
      </c>
      <c r="L15" s="340">
        <v>19018</v>
      </c>
    </row>
    <row r="16" spans="1:12" s="14" customFormat="1" ht="16.5" customHeight="1">
      <c r="A16" s="127"/>
      <c r="B16" s="177" t="s">
        <v>101</v>
      </c>
      <c r="C16" s="335">
        <v>1163132</v>
      </c>
      <c r="D16" s="329">
        <v>1109102</v>
      </c>
      <c r="E16" s="404">
        <v>4.8715086619625536E-2</v>
      </c>
      <c r="F16" s="195">
        <v>5.3042602876470113E-2</v>
      </c>
      <c r="G16" s="12"/>
      <c r="H16" s="329">
        <v>1109102</v>
      </c>
      <c r="I16" s="329">
        <v>1120834</v>
      </c>
      <c r="J16" s="329">
        <v>1102147</v>
      </c>
      <c r="K16" s="329">
        <v>1134241</v>
      </c>
      <c r="L16" s="341">
        <v>1163132</v>
      </c>
    </row>
    <row r="17" spans="1:12" s="13" customFormat="1" ht="16.5" customHeight="1">
      <c r="A17" s="19"/>
      <c r="B17" s="50" t="s">
        <v>102</v>
      </c>
      <c r="C17" s="334">
        <v>-201856</v>
      </c>
      <c r="D17" s="110">
        <v>-177566</v>
      </c>
      <c r="E17" s="193">
        <v>0.13679420609801429</v>
      </c>
      <c r="F17" s="193">
        <v>0.14120408636195192</v>
      </c>
      <c r="G17" s="12"/>
      <c r="H17" s="110">
        <v>-177566</v>
      </c>
      <c r="I17" s="110">
        <v>-182487</v>
      </c>
      <c r="J17" s="110">
        <v>-187649</v>
      </c>
      <c r="K17" s="110">
        <v>-214217</v>
      </c>
      <c r="L17" s="340">
        <v>-201856</v>
      </c>
    </row>
    <row r="18" spans="1:12" s="13" customFormat="1" ht="16.5" customHeight="1">
      <c r="A18" s="19"/>
      <c r="B18" s="50" t="s">
        <v>103</v>
      </c>
      <c r="C18" s="334">
        <v>-149714</v>
      </c>
      <c r="D18" s="110">
        <v>-130700</v>
      </c>
      <c r="E18" s="193">
        <v>0.1454781943381791</v>
      </c>
      <c r="F18" s="193">
        <v>0.15032591204164403</v>
      </c>
      <c r="G18" s="12"/>
      <c r="H18" s="110">
        <v>-130700</v>
      </c>
      <c r="I18" s="110">
        <v>-130859</v>
      </c>
      <c r="J18" s="110">
        <v>-131924</v>
      </c>
      <c r="K18" s="110">
        <v>-147956</v>
      </c>
      <c r="L18" s="340">
        <v>-149714</v>
      </c>
    </row>
    <row r="19" spans="1:12" s="13" customFormat="1" ht="16.5" customHeight="1">
      <c r="A19" s="19"/>
      <c r="B19" s="50" t="s">
        <v>7</v>
      </c>
      <c r="C19" s="334">
        <v>552</v>
      </c>
      <c r="D19" s="110">
        <v>193</v>
      </c>
      <c r="E19" s="193" t="s">
        <v>139</v>
      </c>
      <c r="F19" s="193" t="s">
        <v>139</v>
      </c>
      <c r="G19" s="12"/>
      <c r="H19" s="110">
        <v>193</v>
      </c>
      <c r="I19" s="110">
        <v>233</v>
      </c>
      <c r="J19" s="110">
        <v>1374</v>
      </c>
      <c r="K19" s="110">
        <v>1443</v>
      </c>
      <c r="L19" s="340">
        <v>552</v>
      </c>
    </row>
    <row r="20" spans="1:12" s="13" customFormat="1" ht="16.5" customHeight="1">
      <c r="A20" s="19"/>
      <c r="B20" s="50" t="s">
        <v>8</v>
      </c>
      <c r="C20" s="334">
        <v>-48665</v>
      </c>
      <c r="D20" s="110">
        <v>-44437</v>
      </c>
      <c r="E20" s="193">
        <v>9.5145936944438292E-2</v>
      </c>
      <c r="F20" s="193">
        <v>9.910662808921411E-2</v>
      </c>
      <c r="G20" s="12"/>
      <c r="H20" s="110">
        <v>-44437</v>
      </c>
      <c r="I20" s="110">
        <v>-44020</v>
      </c>
      <c r="J20" s="110">
        <v>-40197</v>
      </c>
      <c r="K20" s="110">
        <v>-48437</v>
      </c>
      <c r="L20" s="340">
        <v>-48665</v>
      </c>
    </row>
    <row r="21" spans="1:12" s="14" customFormat="1" ht="16.5" customHeight="1">
      <c r="A21" s="127"/>
      <c r="B21" s="51" t="s">
        <v>37</v>
      </c>
      <c r="C21" s="198">
        <v>-399683</v>
      </c>
      <c r="D21" s="48">
        <v>-352510</v>
      </c>
      <c r="E21" s="403">
        <v>0.13382031715412324</v>
      </c>
      <c r="F21" s="101">
        <v>0.13834238462074211</v>
      </c>
      <c r="G21" s="12"/>
      <c r="H21" s="48">
        <v>-352510</v>
      </c>
      <c r="I21" s="48">
        <v>-357133</v>
      </c>
      <c r="J21" s="48">
        <v>-358396</v>
      </c>
      <c r="K21" s="48">
        <v>-409167</v>
      </c>
      <c r="L21" s="285">
        <v>-399683</v>
      </c>
    </row>
    <row r="22" spans="1:12" s="14" customFormat="1" ht="16.5" customHeight="1">
      <c r="A22" s="127"/>
      <c r="B22" s="177" t="s">
        <v>104</v>
      </c>
      <c r="C22" s="335">
        <v>763449</v>
      </c>
      <c r="D22" s="329">
        <v>756592</v>
      </c>
      <c r="E22" s="404">
        <v>9.0630088607863701E-3</v>
      </c>
      <c r="F22" s="195">
        <v>1.3292414483905057E-2</v>
      </c>
      <c r="G22" s="12"/>
      <c r="H22" s="329">
        <v>756592</v>
      </c>
      <c r="I22" s="329">
        <v>763701</v>
      </c>
      <c r="J22" s="329">
        <v>743751</v>
      </c>
      <c r="K22" s="329">
        <v>725074</v>
      </c>
      <c r="L22" s="341">
        <v>763449</v>
      </c>
    </row>
    <row r="23" spans="1:12" s="13" customFormat="1" ht="16.5" customHeight="1">
      <c r="A23" s="19"/>
      <c r="B23" s="52" t="s">
        <v>134</v>
      </c>
      <c r="C23" s="334">
        <v>20561</v>
      </c>
      <c r="D23" s="110">
        <v>21871</v>
      </c>
      <c r="E23" s="193">
        <v>-5.9896666819075461E-2</v>
      </c>
      <c r="F23" s="193">
        <v>-5.6778852676108604E-2</v>
      </c>
      <c r="G23" s="12"/>
      <c r="H23" s="110">
        <v>21871</v>
      </c>
      <c r="I23" s="110">
        <v>100747</v>
      </c>
      <c r="J23" s="110">
        <v>3451</v>
      </c>
      <c r="K23" s="110">
        <v>-95958</v>
      </c>
      <c r="L23" s="340">
        <v>20561</v>
      </c>
    </row>
    <row r="24" spans="1:12" s="14" customFormat="1" ht="16.5" customHeight="1">
      <c r="A24" s="127"/>
      <c r="B24" s="177" t="s">
        <v>137</v>
      </c>
      <c r="C24" s="335">
        <v>784010</v>
      </c>
      <c r="D24" s="329">
        <v>778463</v>
      </c>
      <c r="E24" s="404">
        <v>7.1255795073112971E-3</v>
      </c>
      <c r="F24" s="195">
        <v>1.1332923548383222E-2</v>
      </c>
      <c r="G24" s="12"/>
      <c r="H24" s="329">
        <v>778463</v>
      </c>
      <c r="I24" s="329">
        <v>864448</v>
      </c>
      <c r="J24" s="329">
        <v>747202</v>
      </c>
      <c r="K24" s="329">
        <v>629116</v>
      </c>
      <c r="L24" s="341">
        <v>784010</v>
      </c>
    </row>
    <row r="25" spans="1:12" s="13" customFormat="1" ht="16.5" customHeight="1">
      <c r="A25" s="19"/>
      <c r="B25" s="50" t="s">
        <v>38</v>
      </c>
      <c r="C25" s="334">
        <v>-141518</v>
      </c>
      <c r="D25" s="110">
        <v>-140295</v>
      </c>
      <c r="E25" s="193">
        <v>8.717345593214354E-3</v>
      </c>
      <c r="F25" s="193">
        <v>3.4217376158103718E-2</v>
      </c>
      <c r="G25" s="12"/>
      <c r="H25" s="110">
        <v>-140295</v>
      </c>
      <c r="I25" s="110">
        <v>-19525</v>
      </c>
      <c r="J25" s="110">
        <v>-46004</v>
      </c>
      <c r="K25" s="110">
        <v>-45420</v>
      </c>
      <c r="L25" s="340">
        <v>-141518</v>
      </c>
    </row>
    <row r="26" spans="1:12" s="13" customFormat="1" ht="16.5" customHeight="1">
      <c r="A26" s="19"/>
      <c r="B26" s="53" t="s">
        <v>39</v>
      </c>
      <c r="C26" s="334">
        <v>-140028</v>
      </c>
      <c r="D26" s="110">
        <v>-135653</v>
      </c>
      <c r="E26" s="193">
        <v>3.2251406161308616E-2</v>
      </c>
      <c r="F26" s="193">
        <v>5.8462069426101992E-2</v>
      </c>
      <c r="G26" s="12"/>
      <c r="H26" s="110">
        <v>-135653</v>
      </c>
      <c r="I26" s="110">
        <v>-6797</v>
      </c>
      <c r="J26" s="110">
        <v>-37857</v>
      </c>
      <c r="K26" s="110">
        <v>-15957</v>
      </c>
      <c r="L26" s="340">
        <v>-140028</v>
      </c>
    </row>
    <row r="27" spans="1:12" s="13" customFormat="1" ht="16.5" customHeight="1">
      <c r="A27" s="19"/>
      <c r="B27" s="54" t="s">
        <v>82</v>
      </c>
      <c r="C27" s="334">
        <v>-33118</v>
      </c>
      <c r="D27" s="110">
        <v>-29607</v>
      </c>
      <c r="E27" s="193">
        <v>0.11858682068429771</v>
      </c>
      <c r="F27" s="193">
        <v>0.12322679755700472</v>
      </c>
      <c r="G27" s="12"/>
      <c r="H27" s="110">
        <v>-29607</v>
      </c>
      <c r="I27" s="110">
        <v>-2527</v>
      </c>
      <c r="J27" s="110">
        <v>-3904</v>
      </c>
      <c r="K27" s="110">
        <v>-8356</v>
      </c>
      <c r="L27" s="340">
        <v>-33118</v>
      </c>
    </row>
    <row r="28" spans="1:12" s="13" customFormat="1" ht="16.5" customHeight="1">
      <c r="A28" s="19"/>
      <c r="B28" s="54" t="s">
        <v>83</v>
      </c>
      <c r="C28" s="334">
        <v>-86550</v>
      </c>
      <c r="D28" s="110">
        <v>-80864</v>
      </c>
      <c r="E28" s="193">
        <v>7.0315591610605521E-2</v>
      </c>
      <c r="F28" s="193">
        <v>0.1118800943602134</v>
      </c>
      <c r="G28" s="12"/>
      <c r="H28" s="110">
        <v>-80864</v>
      </c>
      <c r="I28" s="110">
        <v>-6779</v>
      </c>
      <c r="J28" s="110">
        <v>-33998</v>
      </c>
      <c r="K28" s="110">
        <v>-7602</v>
      </c>
      <c r="L28" s="340">
        <v>-86550</v>
      </c>
    </row>
    <row r="29" spans="1:12" s="13" customFormat="1" ht="16.5" customHeight="1">
      <c r="A29" s="19"/>
      <c r="B29" s="54" t="s">
        <v>84</v>
      </c>
      <c r="C29" s="334">
        <v>-20360</v>
      </c>
      <c r="D29" s="110">
        <v>-25182</v>
      </c>
      <c r="E29" s="193">
        <v>-0.19148598205067113</v>
      </c>
      <c r="F29" s="193">
        <v>-0.18900044821168283</v>
      </c>
      <c r="G29" s="12"/>
      <c r="H29" s="110">
        <v>-25182</v>
      </c>
      <c r="I29" s="110">
        <v>2509</v>
      </c>
      <c r="J29" s="110">
        <v>45</v>
      </c>
      <c r="K29" s="110">
        <v>1</v>
      </c>
      <c r="L29" s="340">
        <v>-20360</v>
      </c>
    </row>
    <row r="30" spans="1:12" s="13" customFormat="1" ht="16.5" customHeight="1">
      <c r="A30" s="19"/>
      <c r="B30" s="50" t="s">
        <v>9</v>
      </c>
      <c r="C30" s="334">
        <v>112</v>
      </c>
      <c r="D30" s="110">
        <v>-1118</v>
      </c>
      <c r="E30" s="193" t="s">
        <v>139</v>
      </c>
      <c r="F30" s="193" t="s">
        <v>139</v>
      </c>
      <c r="G30" s="12"/>
      <c r="H30" s="110">
        <v>-1118</v>
      </c>
      <c r="I30" s="110">
        <v>-5464</v>
      </c>
      <c r="J30" s="110">
        <v>-2919</v>
      </c>
      <c r="K30" s="110">
        <v>-69363</v>
      </c>
      <c r="L30" s="340">
        <v>112</v>
      </c>
    </row>
    <row r="31" spans="1:12" s="14" customFormat="1" ht="16.5" customHeight="1">
      <c r="A31" s="19"/>
      <c r="B31" s="50" t="s">
        <v>10</v>
      </c>
      <c r="C31" s="334">
        <v>32</v>
      </c>
      <c r="D31" s="110">
        <v>1325</v>
      </c>
      <c r="E31" s="193">
        <v>-0.97584905660377363</v>
      </c>
      <c r="F31" s="193">
        <v>-0.97354022646617089</v>
      </c>
      <c r="G31" s="12"/>
      <c r="H31" s="110">
        <v>1325</v>
      </c>
      <c r="I31" s="110">
        <v>82</v>
      </c>
      <c r="J31" s="110">
        <v>3543</v>
      </c>
      <c r="K31" s="110">
        <v>1287</v>
      </c>
      <c r="L31" s="340">
        <v>32</v>
      </c>
    </row>
    <row r="32" spans="1:12" s="135" customFormat="1" ht="16.5" customHeight="1">
      <c r="A32" s="122"/>
      <c r="B32" s="177" t="s">
        <v>105</v>
      </c>
      <c r="C32" s="335">
        <v>642636</v>
      </c>
      <c r="D32" s="329">
        <v>638375</v>
      </c>
      <c r="E32" s="404">
        <v>6.6747601331504924E-3</v>
      </c>
      <c r="F32" s="404">
        <v>6.1900078806960135E-3</v>
      </c>
      <c r="G32" s="12"/>
      <c r="H32" s="329">
        <v>638375</v>
      </c>
      <c r="I32" s="329">
        <v>839541</v>
      </c>
      <c r="J32" s="329">
        <v>701822</v>
      </c>
      <c r="K32" s="329">
        <v>515620</v>
      </c>
      <c r="L32" s="341">
        <v>642636</v>
      </c>
    </row>
    <row r="33" spans="1:12" ht="16.5" customHeight="1">
      <c r="A33" s="122"/>
      <c r="B33" s="177" t="s">
        <v>108</v>
      </c>
      <c r="C33" s="335">
        <v>509521</v>
      </c>
      <c r="D33" s="329">
        <v>520852</v>
      </c>
      <c r="E33" s="404">
        <v>-2.1754740310107268E-2</v>
      </c>
      <c r="F33" s="404">
        <v>-2.2760344965329748E-2</v>
      </c>
      <c r="G33" s="12"/>
      <c r="H33" s="329">
        <v>520852</v>
      </c>
      <c r="I33" s="329">
        <v>677750</v>
      </c>
      <c r="J33" s="329">
        <v>573530</v>
      </c>
      <c r="K33" s="329">
        <v>392991</v>
      </c>
      <c r="L33" s="341">
        <v>509521</v>
      </c>
    </row>
    <row r="34" spans="1:12" s="14" customFormat="1" ht="16.5" customHeight="1">
      <c r="A34" s="19"/>
      <c r="B34" s="50" t="s">
        <v>188</v>
      </c>
      <c r="C34" s="334">
        <v>0</v>
      </c>
      <c r="D34" s="110">
        <v>0</v>
      </c>
      <c r="E34" s="193" t="s">
        <v>139</v>
      </c>
      <c r="F34" s="193" t="s">
        <v>139</v>
      </c>
      <c r="G34" s="12"/>
      <c r="H34" s="110">
        <v>0</v>
      </c>
      <c r="I34" s="110">
        <v>0</v>
      </c>
      <c r="J34" s="110">
        <v>0</v>
      </c>
      <c r="K34" s="110">
        <v>0</v>
      </c>
      <c r="L34" s="340">
        <v>0</v>
      </c>
    </row>
    <row r="35" spans="1:12" ht="16.5" customHeight="1">
      <c r="A35" s="122"/>
      <c r="B35" s="177" t="s">
        <v>189</v>
      </c>
      <c r="C35" s="335">
        <v>509521</v>
      </c>
      <c r="D35" s="329">
        <v>520852</v>
      </c>
      <c r="E35" s="404">
        <v>-2.1754740310107268E-2</v>
      </c>
      <c r="F35" s="404">
        <v>-2.2760344965329748E-2</v>
      </c>
      <c r="G35" s="12"/>
      <c r="H35" s="329">
        <v>520852</v>
      </c>
      <c r="I35" s="329">
        <v>677750</v>
      </c>
      <c r="J35" s="329">
        <v>573530</v>
      </c>
      <c r="K35" s="329">
        <v>392991</v>
      </c>
      <c r="L35" s="341">
        <v>509521</v>
      </c>
    </row>
    <row r="36" spans="1:12" ht="16.5" customHeight="1">
      <c r="A36" s="133"/>
      <c r="B36" s="177" t="s">
        <v>190</v>
      </c>
      <c r="C36" s="335">
        <v>498852.98599999998</v>
      </c>
      <c r="D36" s="329">
        <v>509789.24699999997</v>
      </c>
      <c r="E36" s="404">
        <v>-2.1452514081765295E-2</v>
      </c>
      <c r="F36" s="404">
        <v>-2.2480824578814729E-2</v>
      </c>
      <c r="G36" s="12"/>
      <c r="H36" s="329">
        <v>509789.24699999997</v>
      </c>
      <c r="I36" s="329">
        <v>646639.2699999999</v>
      </c>
      <c r="J36" s="329">
        <v>561927.6590000001</v>
      </c>
      <c r="K36" s="329">
        <v>367417.72</v>
      </c>
      <c r="L36" s="341">
        <v>498852.98599999998</v>
      </c>
    </row>
    <row r="37" spans="1:12" ht="16.5" customHeight="1">
      <c r="A37" s="95"/>
      <c r="B37" s="8"/>
      <c r="C37" s="234"/>
      <c r="D37" s="9"/>
      <c r="E37" s="409"/>
      <c r="F37" s="79"/>
      <c r="G37" s="12"/>
      <c r="H37" s="9"/>
      <c r="I37" s="9"/>
      <c r="J37" s="9"/>
      <c r="K37" s="9"/>
      <c r="L37" s="310"/>
    </row>
    <row r="38" spans="1:12" ht="23.8" thickBot="1">
      <c r="A38" s="189"/>
      <c r="B38" s="172" t="s">
        <v>111</v>
      </c>
      <c r="C38" s="203"/>
      <c r="D38" s="235"/>
      <c r="E38" s="410"/>
      <c r="F38" s="172"/>
      <c r="G38" s="12"/>
      <c r="H38" s="235"/>
      <c r="I38" s="235"/>
      <c r="J38" s="235"/>
      <c r="K38" s="235"/>
      <c r="L38" s="319"/>
    </row>
    <row r="39" spans="1:12" ht="16.5" customHeight="1">
      <c r="A39" s="215"/>
      <c r="B39" s="216"/>
      <c r="C39" s="204"/>
      <c r="D39" s="236"/>
      <c r="E39" s="411"/>
      <c r="F39" s="216"/>
      <c r="G39" s="12"/>
      <c r="H39" s="236"/>
      <c r="I39" s="236"/>
      <c r="J39" s="236"/>
      <c r="K39" s="236"/>
      <c r="L39" s="320"/>
    </row>
    <row r="40" spans="1:12" ht="16.5" customHeight="1">
      <c r="A40" s="95"/>
      <c r="B40" s="60" t="s">
        <v>13</v>
      </c>
      <c r="C40" s="205">
        <v>0.34362651874421818</v>
      </c>
      <c r="D40" s="102">
        <v>0.31783370690883256</v>
      </c>
      <c r="E40" s="206">
        <v>2.5792811835385621</v>
      </c>
      <c r="F40" s="113"/>
      <c r="G40" s="12"/>
      <c r="H40" s="102">
        <v>0.31783370690883256</v>
      </c>
      <c r="I40" s="102">
        <v>0.31863148334186864</v>
      </c>
      <c r="J40" s="102">
        <v>0.32517985350411516</v>
      </c>
      <c r="K40" s="102">
        <v>0.36074079494569494</v>
      </c>
      <c r="L40" s="286">
        <v>0.34362651874421818</v>
      </c>
    </row>
    <row r="41" spans="1:12" ht="16.5" customHeight="1">
      <c r="A41" s="95"/>
      <c r="B41" s="60" t="s">
        <v>47</v>
      </c>
      <c r="C41" s="207">
        <v>-11.297896634246365</v>
      </c>
      <c r="D41" s="104">
        <v>-13.373436828423204</v>
      </c>
      <c r="E41" s="208">
        <v>2.0755401941768383</v>
      </c>
      <c r="F41" s="114"/>
      <c r="G41" s="12"/>
      <c r="H41" s="104">
        <v>-13.373436828423204</v>
      </c>
      <c r="I41" s="104">
        <v>-60.709102528389465</v>
      </c>
      <c r="J41" s="104">
        <v>-2.0413063153734856</v>
      </c>
      <c r="K41" s="104">
        <v>54.6855212455947</v>
      </c>
      <c r="L41" s="287">
        <v>-11.297896634246365</v>
      </c>
    </row>
    <row r="42" spans="1:12" ht="16.5" customHeight="1">
      <c r="A42" s="95"/>
      <c r="B42" s="60"/>
      <c r="C42" s="205"/>
      <c r="D42" s="102"/>
      <c r="E42" s="208"/>
      <c r="F42" s="114"/>
      <c r="G42" s="12"/>
      <c r="H42" s="102"/>
      <c r="I42" s="102"/>
      <c r="J42" s="102"/>
      <c r="K42" s="102"/>
      <c r="L42" s="286"/>
    </row>
    <row r="43" spans="1:12" ht="23.8" thickBot="1">
      <c r="A43" s="189"/>
      <c r="B43" s="172" t="s">
        <v>115</v>
      </c>
      <c r="C43" s="203"/>
      <c r="D43" s="235"/>
      <c r="E43" s="412"/>
      <c r="F43" s="235"/>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95"/>
      <c r="B45" s="60" t="s">
        <v>88</v>
      </c>
      <c r="C45" s="336">
        <v>73432180</v>
      </c>
      <c r="D45" s="337">
        <v>65694724</v>
      </c>
      <c r="E45" s="403">
        <v>0.11777895588692933</v>
      </c>
      <c r="F45" s="114"/>
      <c r="G45" s="12"/>
      <c r="H45" s="337">
        <v>65694724</v>
      </c>
      <c r="I45" s="337">
        <v>66975986</v>
      </c>
      <c r="J45" s="337">
        <v>68224339</v>
      </c>
      <c r="K45" s="337">
        <v>72150784</v>
      </c>
      <c r="L45" s="342">
        <v>73432180</v>
      </c>
    </row>
    <row r="46" spans="1:12" ht="16.5" customHeight="1">
      <c r="A46" s="95"/>
      <c r="B46" s="78" t="s">
        <v>89</v>
      </c>
      <c r="C46" s="336">
        <v>89981593</v>
      </c>
      <c r="D46" s="337">
        <v>80195201</v>
      </c>
      <c r="E46" s="403">
        <v>0.12203214005286922</v>
      </c>
      <c r="F46" s="114"/>
      <c r="G46" s="12"/>
      <c r="H46" s="337">
        <v>80195201</v>
      </c>
      <c r="I46" s="337">
        <v>81939392</v>
      </c>
      <c r="J46" s="337">
        <v>83193653</v>
      </c>
      <c r="K46" s="337">
        <v>89774144</v>
      </c>
      <c r="L46" s="342">
        <v>89981593</v>
      </c>
    </row>
    <row r="47" spans="1:12" ht="16.5" customHeight="1">
      <c r="A47" s="95"/>
      <c r="B47" s="60" t="s">
        <v>45</v>
      </c>
      <c r="C47" s="336">
        <v>55634417</v>
      </c>
      <c r="D47" s="337">
        <v>51225847.5</v>
      </c>
      <c r="E47" s="403">
        <v>8.6061426314127942E-2</v>
      </c>
      <c r="F47" s="114"/>
      <c r="G47" s="12"/>
      <c r="H47" s="337">
        <v>51225847.5</v>
      </c>
      <c r="I47" s="337">
        <v>51542938.5</v>
      </c>
      <c r="J47" s="337">
        <v>51463918.5</v>
      </c>
      <c r="K47" s="337">
        <v>54033416.5</v>
      </c>
      <c r="L47" s="342">
        <v>55634417</v>
      </c>
    </row>
    <row r="48" spans="1:12" ht="16.5" customHeight="1">
      <c r="A48" s="95"/>
      <c r="B48" s="60"/>
      <c r="C48" s="210"/>
      <c r="D48" s="105"/>
      <c r="E48" s="403"/>
      <c r="F48" s="114"/>
      <c r="G48" s="12"/>
      <c r="H48" s="105"/>
      <c r="I48" s="105"/>
      <c r="J48" s="105"/>
      <c r="K48" s="105"/>
      <c r="L48" s="288"/>
    </row>
    <row r="49" spans="1:12" ht="23.8" thickBot="1">
      <c r="A49" s="189"/>
      <c r="B49" s="172" t="s">
        <v>117</v>
      </c>
      <c r="C49" s="203"/>
      <c r="D49" s="235"/>
      <c r="E49" s="412"/>
      <c r="F49" s="235"/>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95"/>
      <c r="B51" s="78" t="s">
        <v>44</v>
      </c>
      <c r="C51" s="196">
        <v>19808.46</v>
      </c>
      <c r="D51" s="100">
        <v>18338.39</v>
      </c>
      <c r="E51" s="403">
        <v>8.016352580570052E-2</v>
      </c>
      <c r="F51" s="113"/>
      <c r="G51" s="12"/>
      <c r="H51" s="100">
        <v>18338.39</v>
      </c>
      <c r="I51" s="100">
        <v>18110.794999999998</v>
      </c>
      <c r="J51" s="100">
        <v>18154.68</v>
      </c>
      <c r="K51" s="100">
        <v>19995.705000000002</v>
      </c>
      <c r="L51" s="289">
        <v>19808.46</v>
      </c>
    </row>
    <row r="52" spans="1:12">
      <c r="A52" s="95"/>
      <c r="B52" s="78" t="s">
        <v>191</v>
      </c>
      <c r="C52" s="212">
        <v>0.26414644855996472</v>
      </c>
      <c r="D52" s="55">
        <v>0.28491860165016386</v>
      </c>
      <c r="E52" s="206">
        <v>-2.0772153090199144</v>
      </c>
      <c r="F52" s="115"/>
      <c r="G52" s="12"/>
      <c r="H52" s="55">
        <v>0.28491860199792735</v>
      </c>
      <c r="I52" s="55">
        <v>0.36912507618742318</v>
      </c>
      <c r="J52" s="55">
        <v>0.31380525426179012</v>
      </c>
      <c r="K52" s="55">
        <v>0.19726554908896124</v>
      </c>
      <c r="L52" s="290">
        <v>0.26414644875026749</v>
      </c>
    </row>
    <row r="53" spans="1:12" s="415" customFormat="1" ht="26.5" customHeight="1">
      <c r="A53" s="445"/>
      <c r="B53" s="483"/>
      <c r="C53" s="469"/>
      <c r="D53" s="469"/>
      <c r="E53" s="469"/>
      <c r="F53" s="469"/>
      <c r="G53" s="469"/>
      <c r="H53" s="469"/>
      <c r="I53" s="469"/>
      <c r="J53" s="469"/>
      <c r="K53" s="469"/>
      <c r="L53" s="484"/>
    </row>
    <row r="54" spans="1:12" s="50" customFormat="1" ht="18.2" customHeight="1">
      <c r="A54" s="50" t="s">
        <v>75</v>
      </c>
      <c r="B54" s="50" t="s">
        <v>187</v>
      </c>
    </row>
    <row r="55" spans="1:12" s="50" customFormat="1" ht="18.2" customHeight="1">
      <c r="B55" s="50" t="s">
        <v>192</v>
      </c>
    </row>
    <row r="56" spans="1:12" s="50" customFormat="1" ht="25.3" customHeight="1">
      <c r="B56" s="483" t="s">
        <v>193</v>
      </c>
      <c r="C56" s="469"/>
      <c r="D56" s="469"/>
      <c r="E56" s="469"/>
      <c r="F56" s="469"/>
      <c r="G56" s="469"/>
      <c r="H56" s="469"/>
      <c r="I56" s="469"/>
      <c r="J56" s="469"/>
      <c r="K56" s="469"/>
      <c r="L56" s="484"/>
    </row>
    <row r="57" spans="1:12" s="50" customFormat="1">
      <c r="B57" s="485" t="s">
        <v>186</v>
      </c>
      <c r="C57" s="485"/>
      <c r="D57" s="485"/>
      <c r="E57" s="485"/>
      <c r="F57" s="485"/>
      <c r="G57" s="485"/>
      <c r="H57" s="485"/>
      <c r="I57" s="485"/>
      <c r="J57" s="485"/>
      <c r="K57" s="485"/>
      <c r="L57" s="485"/>
    </row>
    <row r="58" spans="1:12">
      <c r="B58" s="50" t="s">
        <v>185</v>
      </c>
      <c r="C58" s="5"/>
      <c r="D58" s="5"/>
      <c r="G58" s="125"/>
      <c r="I58" s="5"/>
      <c r="J58" s="5"/>
      <c r="K58" s="5"/>
      <c r="L58" s="5"/>
    </row>
    <row r="59" spans="1:12">
      <c r="L59" s="457">
        <v>13</v>
      </c>
    </row>
  </sheetData>
  <mergeCells count="3">
    <mergeCell ref="B53:L53"/>
    <mergeCell ref="B57:L57"/>
    <mergeCell ref="B56:L56"/>
  </mergeCells>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pageSetUpPr fitToPage="1"/>
  </sheetPr>
  <dimension ref="A1:L59"/>
  <sheetViews>
    <sheetView showGridLines="0" topLeftCell="A24" zoomScale="70" zoomScaleNormal="70" zoomScaleSheetLayoutView="50" workbookViewId="0">
      <selection activeCell="D66" sqref="D66"/>
    </sheetView>
  </sheetViews>
  <sheetFormatPr defaultColWidth="9.125" defaultRowHeight="12.75" customHeight="1"/>
  <cols>
    <col min="1" max="1" width="1" style="12" customWidth="1"/>
    <col min="2" max="2" width="50.625" style="12" customWidth="1"/>
    <col min="3" max="4" width="12.625" style="12" customWidth="1"/>
    <col min="5" max="5" width="12.625" style="16" customWidth="1"/>
    <col min="6" max="6" width="20.5" style="16" bestFit="1" customWidth="1"/>
    <col min="7" max="7" width="4"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E3" s="12"/>
      <c r="F3" s="12"/>
      <c r="G3" s="12"/>
    </row>
    <row r="4" spans="1:12" ht="11.55">
      <c r="E4" s="12"/>
      <c r="F4" s="12"/>
      <c r="G4" s="12"/>
    </row>
    <row r="5" spans="1:12" ht="12.75" customHeight="1">
      <c r="E5" s="12"/>
      <c r="F5" s="12"/>
      <c r="G5" s="12"/>
    </row>
    <row r="6" spans="1:12" ht="17.7">
      <c r="C6" s="19"/>
      <c r="D6" s="19"/>
      <c r="E6" s="131"/>
      <c r="F6" s="131"/>
      <c r="G6" s="131"/>
      <c r="H6" s="181" t="s">
        <v>207</v>
      </c>
      <c r="I6" s="182"/>
      <c r="J6" s="182"/>
      <c r="K6" s="182"/>
      <c r="L6" s="181" t="s">
        <v>208</v>
      </c>
    </row>
    <row r="7" spans="1:12" s="13" customFormat="1" ht="23.8" thickBot="1">
      <c r="A7" s="12"/>
      <c r="B7" s="216" t="s">
        <v>184</v>
      </c>
      <c r="C7" s="183" t="s">
        <v>195</v>
      </c>
      <c r="D7" s="232" t="s">
        <v>164</v>
      </c>
      <c r="E7" s="184" t="s">
        <v>109</v>
      </c>
      <c r="F7" s="184" t="s">
        <v>120</v>
      </c>
      <c r="G7" s="125"/>
      <c r="H7" s="184" t="s">
        <v>76</v>
      </c>
      <c r="I7" s="184" t="s">
        <v>77</v>
      </c>
      <c r="J7" s="184" t="s">
        <v>78</v>
      </c>
      <c r="K7" s="185" t="s">
        <v>79</v>
      </c>
      <c r="L7" s="316" t="s">
        <v>76</v>
      </c>
    </row>
    <row r="8" spans="1:12" s="13" customFormat="1" ht="14.95" customHeight="1">
      <c r="A8" s="12"/>
      <c r="B8" s="12"/>
      <c r="C8" s="187"/>
      <c r="D8" s="136"/>
      <c r="E8" s="17"/>
      <c r="F8" s="17"/>
      <c r="G8" s="125"/>
      <c r="H8" s="92"/>
      <c r="I8" s="92"/>
      <c r="J8" s="92"/>
      <c r="K8" s="92"/>
      <c r="L8" s="291"/>
    </row>
    <row r="9" spans="1:12" s="94" customFormat="1" ht="23.8" thickBot="1">
      <c r="A9" s="189"/>
      <c r="B9" s="172" t="s">
        <v>125</v>
      </c>
      <c r="C9" s="190"/>
      <c r="D9" s="172"/>
      <c r="E9" s="172"/>
      <c r="F9" s="172"/>
      <c r="G9" s="125"/>
      <c r="H9" s="172"/>
      <c r="I9" s="172"/>
      <c r="J9" s="172"/>
      <c r="K9" s="172"/>
      <c r="L9" s="279"/>
    </row>
    <row r="10" spans="1:12" s="94" customFormat="1" ht="23.95" customHeight="1">
      <c r="A10" s="12"/>
      <c r="B10" s="15"/>
      <c r="C10" s="191"/>
      <c r="D10" s="12"/>
      <c r="E10" s="12"/>
      <c r="F10" s="12"/>
      <c r="G10" s="125"/>
      <c r="H10" s="12"/>
      <c r="I10" s="12"/>
      <c r="J10" s="12"/>
      <c r="K10" s="12"/>
      <c r="L10" s="280"/>
    </row>
    <row r="11" spans="1:12" s="13" customFormat="1" ht="16.5" customHeight="1">
      <c r="A11" s="19"/>
      <c r="B11" s="50" t="s">
        <v>6</v>
      </c>
      <c r="C11" s="334">
        <v>155153</v>
      </c>
      <c r="D11" s="110">
        <v>162519</v>
      </c>
      <c r="E11" s="193">
        <v>-4.5323931355718439E-2</v>
      </c>
      <c r="F11" s="193">
        <v>-4.497980576899463E-2</v>
      </c>
      <c r="G11" s="12"/>
      <c r="H11" s="110">
        <v>162519</v>
      </c>
      <c r="I11" s="110">
        <v>153912</v>
      </c>
      <c r="J11" s="110">
        <v>157748</v>
      </c>
      <c r="K11" s="110">
        <v>155539</v>
      </c>
      <c r="L11" s="340">
        <v>155153</v>
      </c>
    </row>
    <row r="12" spans="1:12" s="13" customFormat="1" ht="16.5" customHeight="1">
      <c r="A12" s="19"/>
      <c r="B12" s="50" t="s">
        <v>97</v>
      </c>
      <c r="C12" s="334">
        <v>216</v>
      </c>
      <c r="D12" s="110">
        <v>374</v>
      </c>
      <c r="E12" s="193">
        <v>-0.42245989304812837</v>
      </c>
      <c r="F12" s="193">
        <v>-0.42245989191855648</v>
      </c>
      <c r="G12" s="12"/>
      <c r="H12" s="110">
        <v>374</v>
      </c>
      <c r="I12" s="110">
        <v>376</v>
      </c>
      <c r="J12" s="110">
        <v>482</v>
      </c>
      <c r="K12" s="110">
        <v>340</v>
      </c>
      <c r="L12" s="340">
        <v>216</v>
      </c>
    </row>
    <row r="13" spans="1:12" s="13" customFormat="1" ht="16.5" customHeight="1">
      <c r="A13" s="19"/>
      <c r="B13" s="50" t="s">
        <v>98</v>
      </c>
      <c r="C13" s="334">
        <v>79744</v>
      </c>
      <c r="D13" s="110">
        <v>63361</v>
      </c>
      <c r="E13" s="193">
        <v>0.25856599485487908</v>
      </c>
      <c r="F13" s="193">
        <v>0.25913586836216007</v>
      </c>
      <c r="G13" s="12"/>
      <c r="H13" s="110">
        <v>63361</v>
      </c>
      <c r="I13" s="110">
        <v>76866</v>
      </c>
      <c r="J13" s="110">
        <v>58092</v>
      </c>
      <c r="K13" s="110">
        <v>69680</v>
      </c>
      <c r="L13" s="340">
        <v>79744</v>
      </c>
    </row>
    <row r="14" spans="1:12" s="13" customFormat="1" ht="16.5" customHeight="1">
      <c r="A14" s="19"/>
      <c r="B14" s="50" t="s">
        <v>99</v>
      </c>
      <c r="C14" s="334">
        <v>1665</v>
      </c>
      <c r="D14" s="110">
        <v>516</v>
      </c>
      <c r="E14" s="193" t="s">
        <v>139</v>
      </c>
      <c r="F14" s="193" t="s">
        <v>139</v>
      </c>
      <c r="G14" s="12"/>
      <c r="H14" s="110">
        <v>516</v>
      </c>
      <c r="I14" s="110">
        <v>1830</v>
      </c>
      <c r="J14" s="110">
        <v>2147</v>
      </c>
      <c r="K14" s="110">
        <v>1641</v>
      </c>
      <c r="L14" s="340">
        <v>1665</v>
      </c>
    </row>
    <row r="15" spans="1:12" s="13" customFormat="1" ht="16.5" customHeight="1">
      <c r="A15" s="19"/>
      <c r="B15" s="50" t="s">
        <v>100</v>
      </c>
      <c r="C15" s="334">
        <v>5091</v>
      </c>
      <c r="D15" s="110">
        <v>2523</v>
      </c>
      <c r="E15" s="193" t="s">
        <v>139</v>
      </c>
      <c r="F15" s="193" t="s">
        <v>139</v>
      </c>
      <c r="G15" s="12"/>
      <c r="H15" s="110">
        <v>2523</v>
      </c>
      <c r="I15" s="110">
        <v>711</v>
      </c>
      <c r="J15" s="110">
        <v>4959</v>
      </c>
      <c r="K15" s="110">
        <v>8095</v>
      </c>
      <c r="L15" s="340">
        <v>5091</v>
      </c>
    </row>
    <row r="16" spans="1:12" s="14" customFormat="1" ht="16.5" customHeight="1">
      <c r="A16" s="127"/>
      <c r="B16" s="177" t="s">
        <v>101</v>
      </c>
      <c r="C16" s="335">
        <v>241869</v>
      </c>
      <c r="D16" s="329">
        <v>229293</v>
      </c>
      <c r="E16" s="404">
        <v>5.4846855333568811E-2</v>
      </c>
      <c r="F16" s="195">
        <v>5.5317297671017451E-2</v>
      </c>
      <c r="G16" s="12"/>
      <c r="H16" s="329">
        <v>229293</v>
      </c>
      <c r="I16" s="329">
        <v>233695</v>
      </c>
      <c r="J16" s="329">
        <v>223428</v>
      </c>
      <c r="K16" s="329">
        <v>235295</v>
      </c>
      <c r="L16" s="341">
        <v>241869</v>
      </c>
    </row>
    <row r="17" spans="1:12" s="13" customFormat="1" ht="16.5" customHeight="1">
      <c r="A17" s="19"/>
      <c r="B17" s="50" t="s">
        <v>102</v>
      </c>
      <c r="C17" s="334">
        <v>-44937</v>
      </c>
      <c r="D17" s="110">
        <v>-42007</v>
      </c>
      <c r="E17" s="193">
        <v>6.9750279715285579E-2</v>
      </c>
      <c r="F17" s="193">
        <v>7.0269863104199581E-2</v>
      </c>
      <c r="G17" s="12"/>
      <c r="H17" s="110">
        <v>-42007</v>
      </c>
      <c r="I17" s="110">
        <v>-44489</v>
      </c>
      <c r="J17" s="110">
        <v>-44170</v>
      </c>
      <c r="K17" s="110">
        <v>-45578</v>
      </c>
      <c r="L17" s="340">
        <v>-44937</v>
      </c>
    </row>
    <row r="18" spans="1:12" s="13" customFormat="1" ht="16.5" customHeight="1">
      <c r="A18" s="19"/>
      <c r="B18" s="50" t="s">
        <v>103</v>
      </c>
      <c r="C18" s="334">
        <v>-31234</v>
      </c>
      <c r="D18" s="110">
        <v>-30341</v>
      </c>
      <c r="E18" s="193">
        <v>2.9432121551695722E-2</v>
      </c>
      <c r="F18" s="193">
        <v>2.9882869173757376E-2</v>
      </c>
      <c r="G18" s="12"/>
      <c r="H18" s="110">
        <v>-30341</v>
      </c>
      <c r="I18" s="110">
        <v>-31023</v>
      </c>
      <c r="J18" s="110">
        <v>-32022</v>
      </c>
      <c r="K18" s="110">
        <v>-28216</v>
      </c>
      <c r="L18" s="340">
        <v>-31234</v>
      </c>
    </row>
    <row r="19" spans="1:12" s="13" customFormat="1" ht="16.5" customHeight="1">
      <c r="A19" s="19"/>
      <c r="B19" s="50" t="s">
        <v>7</v>
      </c>
      <c r="C19" s="334">
        <v>73</v>
      </c>
      <c r="D19" s="110">
        <v>3</v>
      </c>
      <c r="E19" s="193" t="s">
        <v>139</v>
      </c>
      <c r="F19" s="193" t="s">
        <v>139</v>
      </c>
      <c r="G19" s="12"/>
      <c r="H19" s="110">
        <v>3</v>
      </c>
      <c r="I19" s="110">
        <v>4</v>
      </c>
      <c r="J19" s="110">
        <v>1052</v>
      </c>
      <c r="K19" s="110">
        <v>104</v>
      </c>
      <c r="L19" s="340">
        <v>73</v>
      </c>
    </row>
    <row r="20" spans="1:12" s="13" customFormat="1" ht="16.5" customHeight="1">
      <c r="A20" s="19"/>
      <c r="B20" s="50" t="s">
        <v>8</v>
      </c>
      <c r="C20" s="334">
        <v>-12001</v>
      </c>
      <c r="D20" s="110">
        <v>-11513</v>
      </c>
      <c r="E20" s="193">
        <v>4.2386867019890584E-2</v>
      </c>
      <c r="F20" s="193">
        <v>4.2898847394164052E-2</v>
      </c>
      <c r="G20" s="12"/>
      <c r="H20" s="110">
        <v>-11513</v>
      </c>
      <c r="I20" s="110">
        <v>-12159</v>
      </c>
      <c r="J20" s="110">
        <v>-11027</v>
      </c>
      <c r="K20" s="110">
        <v>-12677</v>
      </c>
      <c r="L20" s="340">
        <v>-12001</v>
      </c>
    </row>
    <row r="21" spans="1:12" s="14" customFormat="1" ht="16.5" customHeight="1">
      <c r="A21" s="127"/>
      <c r="B21" s="51" t="s">
        <v>37</v>
      </c>
      <c r="C21" s="198">
        <v>-88099</v>
      </c>
      <c r="D21" s="48">
        <v>-83858</v>
      </c>
      <c r="E21" s="403">
        <v>5.0573588685635329E-2</v>
      </c>
      <c r="F21" s="101">
        <v>5.1064397522029514E-2</v>
      </c>
      <c r="G21" s="12"/>
      <c r="H21" s="48">
        <v>-83858</v>
      </c>
      <c r="I21" s="48">
        <v>-87667</v>
      </c>
      <c r="J21" s="48">
        <v>-86167</v>
      </c>
      <c r="K21" s="48">
        <v>-86367</v>
      </c>
      <c r="L21" s="285">
        <v>-88099</v>
      </c>
    </row>
    <row r="22" spans="1:12" s="14" customFormat="1" ht="16.5" customHeight="1">
      <c r="A22" s="127"/>
      <c r="B22" s="177" t="s">
        <v>104</v>
      </c>
      <c r="C22" s="335">
        <v>153770</v>
      </c>
      <c r="D22" s="329">
        <v>145435</v>
      </c>
      <c r="E22" s="404">
        <v>5.7310826142262794E-2</v>
      </c>
      <c r="F22" s="195">
        <v>5.776949920571961E-2</v>
      </c>
      <c r="G22" s="12"/>
      <c r="H22" s="329">
        <v>145435</v>
      </c>
      <c r="I22" s="329">
        <v>146028</v>
      </c>
      <c r="J22" s="329">
        <v>137261</v>
      </c>
      <c r="K22" s="329">
        <v>148928</v>
      </c>
      <c r="L22" s="341">
        <v>153770</v>
      </c>
    </row>
    <row r="23" spans="1:12" s="13" customFormat="1" ht="16.5" customHeight="1">
      <c r="A23" s="19"/>
      <c r="B23" s="52" t="s">
        <v>134</v>
      </c>
      <c r="C23" s="334">
        <v>-6880</v>
      </c>
      <c r="D23" s="110">
        <v>2157</v>
      </c>
      <c r="E23" s="193" t="s">
        <v>139</v>
      </c>
      <c r="F23" s="193" t="s">
        <v>139</v>
      </c>
      <c r="G23" s="12"/>
      <c r="H23" s="110">
        <v>2157</v>
      </c>
      <c r="I23" s="110">
        <v>4318</v>
      </c>
      <c r="J23" s="110">
        <v>8498</v>
      </c>
      <c r="K23" s="110">
        <v>-22261</v>
      </c>
      <c r="L23" s="340">
        <v>-6880</v>
      </c>
    </row>
    <row r="24" spans="1:12" s="14" customFormat="1" ht="16.5" customHeight="1">
      <c r="A24" s="127"/>
      <c r="B24" s="177" t="s">
        <v>137</v>
      </c>
      <c r="C24" s="335">
        <v>146890</v>
      </c>
      <c r="D24" s="329">
        <v>147592</v>
      </c>
      <c r="E24" s="404">
        <v>-4.7563553580139972E-3</v>
      </c>
      <c r="F24" s="195">
        <v>-4.196932128273545E-3</v>
      </c>
      <c r="G24" s="12"/>
      <c r="H24" s="329">
        <v>147592</v>
      </c>
      <c r="I24" s="329">
        <v>150346</v>
      </c>
      <c r="J24" s="329">
        <v>145759</v>
      </c>
      <c r="K24" s="329">
        <v>126667</v>
      </c>
      <c r="L24" s="341">
        <v>146890</v>
      </c>
    </row>
    <row r="25" spans="1:12" s="13" customFormat="1" ht="16.5" customHeight="1">
      <c r="A25" s="19"/>
      <c r="B25" s="50" t="s">
        <v>38</v>
      </c>
      <c r="C25" s="334">
        <v>-9285</v>
      </c>
      <c r="D25" s="110">
        <v>-18476</v>
      </c>
      <c r="E25" s="193">
        <v>-0.49745615934184884</v>
      </c>
      <c r="F25" s="193">
        <v>-0.49723336696392084</v>
      </c>
      <c r="G25" s="12"/>
      <c r="H25" s="110">
        <v>-18476</v>
      </c>
      <c r="I25" s="110">
        <v>-132</v>
      </c>
      <c r="J25" s="110">
        <v>-582</v>
      </c>
      <c r="K25" s="110">
        <v>-292</v>
      </c>
      <c r="L25" s="340">
        <v>-9285</v>
      </c>
    </row>
    <row r="26" spans="1:12" s="13" customFormat="1" ht="16.5" customHeight="1">
      <c r="A26" s="19"/>
      <c r="B26" s="53" t="s">
        <v>39</v>
      </c>
      <c r="C26" s="334">
        <v>-10042</v>
      </c>
      <c r="D26" s="110">
        <v>-18430</v>
      </c>
      <c r="E26" s="193">
        <v>-0.45512750949538794</v>
      </c>
      <c r="F26" s="193">
        <v>-0.4548884428176807</v>
      </c>
      <c r="G26" s="12"/>
      <c r="H26" s="110">
        <v>-18430</v>
      </c>
      <c r="I26" s="110">
        <v>832</v>
      </c>
      <c r="J26" s="110">
        <v>-111</v>
      </c>
      <c r="K26" s="110">
        <v>-265</v>
      </c>
      <c r="L26" s="340">
        <v>-10042</v>
      </c>
    </row>
    <row r="27" spans="1:12" s="13" customFormat="1" ht="16.5" customHeight="1">
      <c r="A27" s="19"/>
      <c r="B27" s="54" t="s">
        <v>82</v>
      </c>
      <c r="C27" s="334">
        <v>-2452</v>
      </c>
      <c r="D27" s="110">
        <v>-2141</v>
      </c>
      <c r="E27" s="193">
        <v>0.14525922466137309</v>
      </c>
      <c r="F27" s="193">
        <v>0.14576171636791457</v>
      </c>
      <c r="G27" s="12"/>
      <c r="H27" s="110">
        <v>-2141</v>
      </c>
      <c r="I27" s="110">
        <v>-349</v>
      </c>
      <c r="J27" s="110">
        <v>-149</v>
      </c>
      <c r="K27" s="110">
        <v>-289</v>
      </c>
      <c r="L27" s="340">
        <v>-2452</v>
      </c>
    </row>
    <row r="28" spans="1:12" s="13" customFormat="1" ht="16.5" customHeight="1">
      <c r="A28" s="19"/>
      <c r="B28" s="54" t="s">
        <v>83</v>
      </c>
      <c r="C28" s="334">
        <v>0</v>
      </c>
      <c r="D28" s="110">
        <v>0</v>
      </c>
      <c r="E28" s="193" t="s">
        <v>139</v>
      </c>
      <c r="F28" s="193" t="s">
        <v>139</v>
      </c>
      <c r="G28" s="12"/>
      <c r="H28" s="110">
        <v>0</v>
      </c>
      <c r="I28" s="110">
        <v>0</v>
      </c>
      <c r="J28" s="110">
        <v>0</v>
      </c>
      <c r="K28" s="110">
        <v>0</v>
      </c>
      <c r="L28" s="340">
        <v>0</v>
      </c>
    </row>
    <row r="29" spans="1:12" s="13" customFormat="1" ht="16.5" customHeight="1">
      <c r="A29" s="19"/>
      <c r="B29" s="54" t="s">
        <v>84</v>
      </c>
      <c r="C29" s="334">
        <v>-7590</v>
      </c>
      <c r="D29" s="110">
        <v>-16289</v>
      </c>
      <c r="E29" s="193">
        <v>-0.5340413776167966</v>
      </c>
      <c r="F29" s="193">
        <v>-0.53383693495969364</v>
      </c>
      <c r="G29" s="12"/>
      <c r="H29" s="110">
        <v>-16289</v>
      </c>
      <c r="I29" s="110">
        <v>1181</v>
      </c>
      <c r="J29" s="110">
        <v>38</v>
      </c>
      <c r="K29" s="110">
        <v>24</v>
      </c>
      <c r="L29" s="340">
        <v>-7590</v>
      </c>
    </row>
    <row r="30" spans="1:12" s="13" customFormat="1" ht="16.5" customHeight="1">
      <c r="A30" s="19"/>
      <c r="B30" s="50" t="s">
        <v>9</v>
      </c>
      <c r="C30" s="334">
        <v>423</v>
      </c>
      <c r="D30" s="110">
        <v>-272</v>
      </c>
      <c r="E30" s="193" t="s">
        <v>139</v>
      </c>
      <c r="F30" s="193" t="s">
        <v>139</v>
      </c>
      <c r="G30" s="12"/>
      <c r="H30" s="110">
        <v>-272</v>
      </c>
      <c r="I30" s="110">
        <v>246</v>
      </c>
      <c r="J30" s="110">
        <v>-257</v>
      </c>
      <c r="K30" s="110">
        <v>-10599</v>
      </c>
      <c r="L30" s="340">
        <v>423</v>
      </c>
    </row>
    <row r="31" spans="1:12" s="14" customFormat="1" ht="16.5" customHeight="1">
      <c r="A31" s="19"/>
      <c r="B31" s="50" t="s">
        <v>10</v>
      </c>
      <c r="C31" s="334">
        <v>-921</v>
      </c>
      <c r="D31" s="110">
        <v>-5</v>
      </c>
      <c r="E31" s="193" t="s">
        <v>139</v>
      </c>
      <c r="F31" s="193" t="s">
        <v>139</v>
      </c>
      <c r="G31" s="12"/>
      <c r="H31" s="110">
        <v>-5</v>
      </c>
      <c r="I31" s="110">
        <v>-326</v>
      </c>
      <c r="J31" s="110">
        <v>215</v>
      </c>
      <c r="K31" s="110">
        <v>301</v>
      </c>
      <c r="L31" s="340">
        <v>-921</v>
      </c>
    </row>
    <row r="32" spans="1:12" s="135" customFormat="1" ht="16.5" customHeight="1">
      <c r="A32" s="122"/>
      <c r="B32" s="177" t="s">
        <v>105</v>
      </c>
      <c r="C32" s="335">
        <v>137107</v>
      </c>
      <c r="D32" s="329">
        <v>128839</v>
      </c>
      <c r="E32" s="404">
        <v>6.4173115283415738E-2</v>
      </c>
      <c r="F32" s="404">
        <v>6.4917089596339572E-2</v>
      </c>
      <c r="G32" s="12"/>
      <c r="H32" s="329">
        <v>128839</v>
      </c>
      <c r="I32" s="329">
        <v>150134</v>
      </c>
      <c r="J32" s="329">
        <v>145135</v>
      </c>
      <c r="K32" s="329">
        <v>116077</v>
      </c>
      <c r="L32" s="341">
        <v>137107</v>
      </c>
    </row>
    <row r="33" spans="1:12" ht="16.5" customHeight="1">
      <c r="A33" s="122"/>
      <c r="B33" s="177" t="s">
        <v>108</v>
      </c>
      <c r="C33" s="335">
        <v>108469</v>
      </c>
      <c r="D33" s="329">
        <v>103502</v>
      </c>
      <c r="E33" s="404">
        <v>4.7989410832640855E-2</v>
      </c>
      <c r="F33" s="404">
        <v>4.8734093847225823E-2</v>
      </c>
      <c r="G33" s="12"/>
      <c r="H33" s="329">
        <v>103502</v>
      </c>
      <c r="I33" s="329">
        <v>117614</v>
      </c>
      <c r="J33" s="329">
        <v>115479</v>
      </c>
      <c r="K33" s="329">
        <v>89275</v>
      </c>
      <c r="L33" s="341">
        <v>108469</v>
      </c>
    </row>
    <row r="34" spans="1:12" s="14" customFormat="1" ht="16.5" customHeight="1">
      <c r="A34" s="19"/>
      <c r="B34" s="50" t="s">
        <v>188</v>
      </c>
      <c r="C34" s="334">
        <v>0</v>
      </c>
      <c r="D34" s="110">
        <v>0</v>
      </c>
      <c r="E34" s="193" t="s">
        <v>139</v>
      </c>
      <c r="F34" s="193" t="s">
        <v>139</v>
      </c>
      <c r="G34" s="12"/>
      <c r="H34" s="110">
        <v>0</v>
      </c>
      <c r="I34" s="110">
        <v>0</v>
      </c>
      <c r="J34" s="110">
        <v>0</v>
      </c>
      <c r="K34" s="110">
        <v>0</v>
      </c>
      <c r="L34" s="340">
        <v>0</v>
      </c>
    </row>
    <row r="35" spans="1:12" ht="16.5" customHeight="1">
      <c r="A35" s="122"/>
      <c r="B35" s="177" t="s">
        <v>189</v>
      </c>
      <c r="C35" s="335">
        <v>108469</v>
      </c>
      <c r="D35" s="329">
        <v>103502</v>
      </c>
      <c r="E35" s="404">
        <v>4.7989410832640855E-2</v>
      </c>
      <c r="F35" s="404">
        <v>4.8734093847225823E-2</v>
      </c>
      <c r="G35" s="12"/>
      <c r="H35" s="329">
        <v>103502</v>
      </c>
      <c r="I35" s="329">
        <v>117614</v>
      </c>
      <c r="J35" s="329">
        <v>115479</v>
      </c>
      <c r="K35" s="329">
        <v>89275</v>
      </c>
      <c r="L35" s="341">
        <v>108469</v>
      </c>
    </row>
    <row r="36" spans="1:12" ht="16.5" customHeight="1">
      <c r="A36" s="133"/>
      <c r="B36" s="177" t="s">
        <v>190</v>
      </c>
      <c r="C36" s="335">
        <v>105885.408</v>
      </c>
      <c r="D36" s="329">
        <v>100261.79399999999</v>
      </c>
      <c r="E36" s="404">
        <v>5.6089301573837735E-2</v>
      </c>
      <c r="F36" s="404">
        <v>5.6745909889178492E-2</v>
      </c>
      <c r="G36" s="12"/>
      <c r="H36" s="329">
        <v>100261.79399999999</v>
      </c>
      <c r="I36" s="329">
        <v>108713.75900000001</v>
      </c>
      <c r="J36" s="329">
        <v>112422.648</v>
      </c>
      <c r="K36" s="329">
        <v>82099.281000000003</v>
      </c>
      <c r="L36" s="341">
        <v>105885.408</v>
      </c>
    </row>
    <row r="37" spans="1:12" ht="16.5" customHeight="1">
      <c r="A37" s="95"/>
      <c r="B37" s="8"/>
      <c r="C37" s="234"/>
      <c r="D37" s="9"/>
      <c r="E37" s="409"/>
      <c r="F37" s="79"/>
      <c r="G37" s="12"/>
      <c r="H37" s="9"/>
      <c r="I37" s="9"/>
      <c r="J37" s="9"/>
      <c r="K37" s="9"/>
      <c r="L37" s="310"/>
    </row>
    <row r="38" spans="1:12" ht="23.8" thickBot="1">
      <c r="A38" s="189"/>
      <c r="B38" s="172" t="s">
        <v>111</v>
      </c>
      <c r="C38" s="203"/>
      <c r="D38" s="235"/>
      <c r="E38" s="410"/>
      <c r="F38" s="172"/>
      <c r="G38" s="12"/>
      <c r="H38" s="235"/>
      <c r="I38" s="235"/>
      <c r="J38" s="235"/>
      <c r="K38" s="235"/>
      <c r="L38" s="319"/>
    </row>
    <row r="39" spans="1:12" ht="16.5" customHeight="1">
      <c r="A39" s="215"/>
      <c r="B39" s="216"/>
      <c r="C39" s="204"/>
      <c r="D39" s="236"/>
      <c r="E39" s="411"/>
      <c r="F39" s="216"/>
      <c r="G39" s="12"/>
      <c r="H39" s="236"/>
      <c r="I39" s="236"/>
      <c r="J39" s="236"/>
      <c r="K39" s="236"/>
      <c r="L39" s="320"/>
    </row>
    <row r="40" spans="1:12" ht="16.5" customHeight="1">
      <c r="A40" s="95"/>
      <c r="B40" s="60" t="s">
        <v>13</v>
      </c>
      <c r="C40" s="205">
        <v>0.36424262720728989</v>
      </c>
      <c r="D40" s="102">
        <v>0.36572420440222769</v>
      </c>
      <c r="E40" s="206">
        <v>-0.14815771949377998</v>
      </c>
      <c r="F40" s="113"/>
      <c r="G40" s="12"/>
      <c r="H40" s="102">
        <v>0.36572420440222769</v>
      </c>
      <c r="I40" s="102">
        <v>0.3751342561886219</v>
      </c>
      <c r="J40" s="102">
        <v>0.38565891472868219</v>
      </c>
      <c r="K40" s="102">
        <v>0.36705837353109927</v>
      </c>
      <c r="L40" s="286">
        <v>0.36424262720728989</v>
      </c>
    </row>
    <row r="41" spans="1:12" ht="16.5" customHeight="1">
      <c r="A41" s="95"/>
      <c r="B41" s="60" t="s">
        <v>47</v>
      </c>
      <c r="C41" s="207">
        <v>11.531521625971367</v>
      </c>
      <c r="D41" s="104">
        <v>-3.7377067332395497</v>
      </c>
      <c r="E41" s="208">
        <v>15.269228359210917</v>
      </c>
      <c r="F41" s="114"/>
      <c r="G41" s="12"/>
      <c r="H41" s="104">
        <v>-3.7377067332395497</v>
      </c>
      <c r="I41" s="104">
        <v>-7.4760981390242165</v>
      </c>
      <c r="J41" s="104">
        <v>-14.622242671413876</v>
      </c>
      <c r="K41" s="104">
        <v>37.950406961899105</v>
      </c>
      <c r="L41" s="287">
        <v>11.531521625971367</v>
      </c>
    </row>
    <row r="42" spans="1:12" ht="16.5" customHeight="1">
      <c r="A42" s="95"/>
      <c r="B42" s="60"/>
      <c r="C42" s="205"/>
      <c r="D42" s="102"/>
      <c r="E42" s="208"/>
      <c r="F42" s="114"/>
      <c r="G42" s="12"/>
      <c r="H42" s="102"/>
      <c r="I42" s="102"/>
      <c r="J42" s="102"/>
      <c r="K42" s="102"/>
      <c r="L42" s="286"/>
    </row>
    <row r="43" spans="1:12" ht="23.8" thickBot="1">
      <c r="A43" s="189"/>
      <c r="B43" s="172" t="s">
        <v>115</v>
      </c>
      <c r="C43" s="203"/>
      <c r="D43" s="235"/>
      <c r="E43" s="412"/>
      <c r="F43" s="235"/>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95"/>
      <c r="B45" s="60" t="s">
        <v>88</v>
      </c>
      <c r="C45" s="336">
        <v>24194676</v>
      </c>
      <c r="D45" s="337">
        <v>23103510</v>
      </c>
      <c r="E45" s="403">
        <v>4.7229446954164089E-2</v>
      </c>
      <c r="F45" s="114"/>
      <c r="G45" s="12"/>
      <c r="H45" s="337">
        <v>23103510</v>
      </c>
      <c r="I45" s="337">
        <v>23102411</v>
      </c>
      <c r="J45" s="337">
        <v>23391141</v>
      </c>
      <c r="K45" s="337">
        <v>23535365</v>
      </c>
      <c r="L45" s="342">
        <v>24194676</v>
      </c>
    </row>
    <row r="46" spans="1:12" ht="16.5" customHeight="1">
      <c r="A46" s="95"/>
      <c r="B46" s="78" t="s">
        <v>89</v>
      </c>
      <c r="C46" s="336">
        <v>25372670</v>
      </c>
      <c r="D46" s="337">
        <v>22678258</v>
      </c>
      <c r="E46" s="403">
        <v>0.11881036012554413</v>
      </c>
      <c r="F46" s="114"/>
      <c r="G46" s="12"/>
      <c r="H46" s="337">
        <v>22678258</v>
      </c>
      <c r="I46" s="337">
        <v>24293173</v>
      </c>
      <c r="J46" s="337">
        <v>23910052</v>
      </c>
      <c r="K46" s="337">
        <v>25386638</v>
      </c>
      <c r="L46" s="342">
        <v>25372670</v>
      </c>
    </row>
    <row r="47" spans="1:12" ht="16.5" customHeight="1">
      <c r="A47" s="95"/>
      <c r="B47" s="60" t="s">
        <v>45</v>
      </c>
      <c r="C47" s="336">
        <v>13370995.5</v>
      </c>
      <c r="D47" s="337">
        <v>14341828</v>
      </c>
      <c r="E47" s="403">
        <v>-6.7692382031077192E-2</v>
      </c>
      <c r="F47" s="114"/>
      <c r="G47" s="12"/>
      <c r="H47" s="337">
        <v>14341828</v>
      </c>
      <c r="I47" s="337">
        <v>13861855.5</v>
      </c>
      <c r="J47" s="337">
        <v>13554392</v>
      </c>
      <c r="K47" s="337">
        <v>12700714</v>
      </c>
      <c r="L47" s="342">
        <v>13370995.5</v>
      </c>
    </row>
    <row r="48" spans="1:12" ht="16.5" customHeight="1">
      <c r="A48" s="95"/>
      <c r="B48" s="60"/>
      <c r="C48" s="210"/>
      <c r="D48" s="105"/>
      <c r="E48" s="403"/>
      <c r="F48" s="114"/>
      <c r="G48" s="12"/>
      <c r="H48" s="105"/>
      <c r="I48" s="105"/>
      <c r="J48" s="105"/>
      <c r="K48" s="105"/>
      <c r="L48" s="288"/>
    </row>
    <row r="49" spans="1:12" ht="23.8" thickBot="1">
      <c r="A49" s="189"/>
      <c r="B49" s="172" t="s">
        <v>117</v>
      </c>
      <c r="C49" s="203"/>
      <c r="D49" s="235"/>
      <c r="E49" s="412"/>
      <c r="F49" s="235"/>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95"/>
      <c r="B51" s="78" t="s">
        <v>44</v>
      </c>
      <c r="C51" s="196">
        <v>3065.04</v>
      </c>
      <c r="D51" s="100">
        <v>3101.97</v>
      </c>
      <c r="E51" s="403">
        <v>-1.1905337575798591E-2</v>
      </c>
      <c r="F51" s="113"/>
      <c r="G51" s="12"/>
      <c r="H51" s="100">
        <v>3101.97</v>
      </c>
      <c r="I51" s="100">
        <v>3062.59</v>
      </c>
      <c r="J51" s="100">
        <v>3116.3</v>
      </c>
      <c r="K51" s="100">
        <v>3098.09</v>
      </c>
      <c r="L51" s="289">
        <v>3065.04</v>
      </c>
    </row>
    <row r="52" spans="1:12" ht="11.55">
      <c r="A52" s="95"/>
      <c r="B52" s="78" t="s">
        <v>191</v>
      </c>
      <c r="C52" s="212">
        <v>0.22444633565478969</v>
      </c>
      <c r="D52" s="55">
        <v>0.18834867097802796</v>
      </c>
      <c r="E52" s="206">
        <v>3.6097664676761729</v>
      </c>
      <c r="F52" s="115"/>
      <c r="G52" s="12"/>
      <c r="H52" s="55">
        <v>0.18834867107785327</v>
      </c>
      <c r="I52" s="55">
        <v>0.21352743267194155</v>
      </c>
      <c r="J52" s="55">
        <v>0.22431713097532344</v>
      </c>
      <c r="K52" s="55">
        <v>0.16029535952918844</v>
      </c>
      <c r="L52" s="290">
        <v>0.22444633591786137</v>
      </c>
    </row>
    <row r="53" spans="1:12" s="415" customFormat="1" ht="26.5" customHeight="1">
      <c r="A53" s="445"/>
      <c r="B53" s="483"/>
      <c r="C53" s="469"/>
      <c r="D53" s="469"/>
      <c r="E53" s="469"/>
      <c r="F53" s="469"/>
      <c r="G53" s="469"/>
      <c r="H53" s="469"/>
      <c r="I53" s="469"/>
      <c r="J53" s="469"/>
      <c r="K53" s="469"/>
      <c r="L53" s="469"/>
    </row>
    <row r="54" spans="1:12" s="50" customFormat="1" ht="18.2" customHeight="1">
      <c r="A54" s="50" t="s">
        <v>75</v>
      </c>
      <c r="B54" s="50" t="s">
        <v>187</v>
      </c>
    </row>
    <row r="55" spans="1:12" s="50" customFormat="1" ht="18.2" customHeight="1">
      <c r="B55" s="50" t="s">
        <v>192</v>
      </c>
    </row>
    <row r="56" spans="1:12" s="50" customFormat="1" ht="25.3" customHeight="1">
      <c r="B56" s="483" t="s">
        <v>193</v>
      </c>
      <c r="C56" s="469"/>
      <c r="D56" s="469"/>
      <c r="E56" s="469"/>
      <c r="F56" s="469"/>
      <c r="G56" s="469"/>
      <c r="H56" s="469"/>
      <c r="I56" s="469"/>
      <c r="J56" s="469"/>
      <c r="K56" s="469"/>
      <c r="L56" s="469"/>
    </row>
    <row r="57" spans="1:12" s="50" customFormat="1" ht="11.55">
      <c r="B57" s="485" t="s">
        <v>186</v>
      </c>
      <c r="C57" s="485"/>
      <c r="D57" s="485"/>
      <c r="E57" s="485"/>
      <c r="F57" s="485"/>
      <c r="G57" s="485"/>
      <c r="H57" s="485"/>
      <c r="I57" s="485"/>
      <c r="J57" s="485"/>
      <c r="K57" s="485"/>
      <c r="L57" s="485"/>
    </row>
    <row r="58" spans="1:12" ht="11.55">
      <c r="C58" s="5"/>
      <c r="D58" s="5"/>
      <c r="G58" s="125"/>
      <c r="I58" s="5"/>
      <c r="J58" s="5"/>
      <c r="K58" s="5"/>
      <c r="L58" s="5"/>
    </row>
    <row r="59" spans="1:12" ht="11.55">
      <c r="L59" s="457">
        <v>14</v>
      </c>
    </row>
  </sheetData>
  <mergeCells count="3">
    <mergeCell ref="B53:L53"/>
    <mergeCell ref="B57:L57"/>
    <mergeCell ref="B56:L56"/>
  </mergeCells>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50"/>
    <pageSetUpPr fitToPage="1"/>
  </sheetPr>
  <dimension ref="A1:L59"/>
  <sheetViews>
    <sheetView showGridLines="0" topLeftCell="A19" zoomScale="70" zoomScaleNormal="70" zoomScaleSheetLayoutView="50" workbookViewId="0">
      <selection activeCell="D66" sqref="D66"/>
    </sheetView>
  </sheetViews>
  <sheetFormatPr defaultColWidth="9.125" defaultRowHeight="12.75" customHeight="1"/>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E3" s="12"/>
      <c r="F3" s="12"/>
      <c r="G3" s="12"/>
    </row>
    <row r="4" spans="1:12" ht="11.55">
      <c r="E4" s="12"/>
      <c r="F4" s="12"/>
      <c r="G4" s="12"/>
    </row>
    <row r="5" spans="1:12" ht="12.75" customHeight="1">
      <c r="E5" s="12"/>
      <c r="F5" s="12"/>
      <c r="G5" s="12"/>
    </row>
    <row r="6" spans="1:12" ht="17.7">
      <c r="C6" s="19"/>
      <c r="D6" s="19"/>
      <c r="E6" s="131"/>
      <c r="F6" s="131"/>
      <c r="G6" s="131"/>
      <c r="H6" s="181" t="s">
        <v>207</v>
      </c>
      <c r="I6" s="182"/>
      <c r="J6" s="182"/>
      <c r="K6" s="182"/>
      <c r="L6" s="181" t="s">
        <v>208</v>
      </c>
    </row>
    <row r="7" spans="1:12" s="13" customFormat="1" ht="23.8" thickBot="1">
      <c r="A7" s="12"/>
      <c r="B7" s="216" t="s">
        <v>177</v>
      </c>
      <c r="C7" s="183" t="s">
        <v>195</v>
      </c>
      <c r="D7" s="232" t="s">
        <v>164</v>
      </c>
      <c r="E7" s="184" t="s">
        <v>109</v>
      </c>
      <c r="F7" s="184" t="s">
        <v>120</v>
      </c>
      <c r="G7" s="125"/>
      <c r="H7" s="184" t="s">
        <v>76</v>
      </c>
      <c r="I7" s="184" t="s">
        <v>77</v>
      </c>
      <c r="J7" s="184" t="s">
        <v>78</v>
      </c>
      <c r="K7" s="185" t="s">
        <v>79</v>
      </c>
      <c r="L7" s="432" t="s">
        <v>76</v>
      </c>
    </row>
    <row r="8" spans="1:12" s="13" customFormat="1" ht="14.95" customHeight="1">
      <c r="A8" s="12"/>
      <c r="B8" s="12"/>
      <c r="C8" s="187"/>
      <c r="D8" s="136"/>
      <c r="E8" s="17"/>
      <c r="F8" s="17"/>
      <c r="G8" s="125"/>
      <c r="H8" s="92"/>
      <c r="I8" s="92"/>
      <c r="J8" s="92"/>
      <c r="K8" s="92"/>
      <c r="L8" s="291"/>
    </row>
    <row r="9" spans="1:12" s="94" customFormat="1" ht="23.8" thickBot="1">
      <c r="A9" s="189"/>
      <c r="B9" s="172" t="s">
        <v>125</v>
      </c>
      <c r="C9" s="190"/>
      <c r="D9" s="172"/>
      <c r="E9" s="172"/>
      <c r="F9" s="172"/>
      <c r="G9" s="125"/>
      <c r="H9" s="172"/>
      <c r="I9" s="172"/>
      <c r="J9" s="172"/>
      <c r="K9" s="172"/>
      <c r="L9" s="279"/>
    </row>
    <row r="10" spans="1:12" s="94" customFormat="1" ht="23.95" customHeight="1">
      <c r="A10" s="12"/>
      <c r="B10" s="15"/>
      <c r="C10" s="191"/>
      <c r="D10" s="12"/>
      <c r="E10" s="12"/>
      <c r="F10" s="12"/>
      <c r="G10" s="125"/>
      <c r="H10" s="12"/>
      <c r="I10" s="12"/>
      <c r="J10" s="12"/>
      <c r="K10" s="12"/>
      <c r="L10" s="280"/>
    </row>
    <row r="11" spans="1:12" s="13" customFormat="1" ht="16.5" customHeight="1">
      <c r="A11" s="19"/>
      <c r="B11" s="50" t="s">
        <v>6</v>
      </c>
      <c r="C11" s="334">
        <v>79068</v>
      </c>
      <c r="D11" s="110">
        <v>99216</v>
      </c>
      <c r="E11" s="193">
        <v>-0.20307208514755681</v>
      </c>
      <c r="F11" s="193">
        <v>-0.16849793430585069</v>
      </c>
      <c r="G11" s="12"/>
      <c r="H11" s="110">
        <v>99216</v>
      </c>
      <c r="I11" s="110">
        <v>85519</v>
      </c>
      <c r="J11" s="110">
        <v>83374</v>
      </c>
      <c r="K11" s="110">
        <v>82713</v>
      </c>
      <c r="L11" s="340">
        <v>79068</v>
      </c>
    </row>
    <row r="12" spans="1:12" s="13" customFormat="1" ht="16.5" customHeight="1">
      <c r="A12" s="19"/>
      <c r="B12" s="50" t="s">
        <v>97</v>
      </c>
      <c r="C12" s="334">
        <v>1</v>
      </c>
      <c r="D12" s="110">
        <v>2</v>
      </c>
      <c r="E12" s="193">
        <v>-0.5</v>
      </c>
      <c r="F12" s="193">
        <v>-0.47830822550353302</v>
      </c>
      <c r="G12" s="12"/>
      <c r="H12" s="110">
        <v>2</v>
      </c>
      <c r="I12" s="110">
        <v>0</v>
      </c>
      <c r="J12" s="110">
        <v>22</v>
      </c>
      <c r="K12" s="110">
        <v>1</v>
      </c>
      <c r="L12" s="340">
        <v>1</v>
      </c>
    </row>
    <row r="13" spans="1:12" s="13" customFormat="1" ht="16.5" customHeight="1">
      <c r="A13" s="19"/>
      <c r="B13" s="50" t="s">
        <v>98</v>
      </c>
      <c r="C13" s="334">
        <v>35637</v>
      </c>
      <c r="D13" s="110">
        <v>32820</v>
      </c>
      <c r="E13" s="193">
        <v>8.5831809872029208E-2</v>
      </c>
      <c r="F13" s="193">
        <v>0.13293985071213466</v>
      </c>
      <c r="G13" s="12"/>
      <c r="H13" s="110">
        <v>32820</v>
      </c>
      <c r="I13" s="110">
        <v>40575</v>
      </c>
      <c r="J13" s="110">
        <v>34349</v>
      </c>
      <c r="K13" s="110">
        <v>35557</v>
      </c>
      <c r="L13" s="340">
        <v>35637</v>
      </c>
    </row>
    <row r="14" spans="1:12" s="13" customFormat="1" ht="16.5" customHeight="1">
      <c r="A14" s="19"/>
      <c r="B14" s="50" t="s">
        <v>99</v>
      </c>
      <c r="C14" s="334">
        <v>-884</v>
      </c>
      <c r="D14" s="110">
        <v>2868</v>
      </c>
      <c r="E14" s="193" t="s">
        <v>139</v>
      </c>
      <c r="F14" s="193" t="s">
        <v>139</v>
      </c>
      <c r="G14" s="12"/>
      <c r="H14" s="110">
        <v>2868</v>
      </c>
      <c r="I14" s="110">
        <v>5117</v>
      </c>
      <c r="J14" s="110">
        <v>-151</v>
      </c>
      <c r="K14" s="110">
        <v>-8660</v>
      </c>
      <c r="L14" s="340">
        <v>-884</v>
      </c>
    </row>
    <row r="15" spans="1:12" s="13" customFormat="1" ht="16.5" customHeight="1">
      <c r="A15" s="19"/>
      <c r="B15" s="50" t="s">
        <v>100</v>
      </c>
      <c r="C15" s="334">
        <v>130</v>
      </c>
      <c r="D15" s="110">
        <v>-561</v>
      </c>
      <c r="E15" s="193" t="s">
        <v>139</v>
      </c>
      <c r="F15" s="193" t="s">
        <v>139</v>
      </c>
      <c r="G15" s="12"/>
      <c r="H15" s="110">
        <v>-561</v>
      </c>
      <c r="I15" s="110">
        <v>-2182</v>
      </c>
      <c r="J15" s="110">
        <v>133</v>
      </c>
      <c r="K15" s="110">
        <v>577</v>
      </c>
      <c r="L15" s="340">
        <v>130</v>
      </c>
    </row>
    <row r="16" spans="1:12" s="14" customFormat="1" ht="16.5" customHeight="1">
      <c r="A16" s="127"/>
      <c r="B16" s="177" t="s">
        <v>101</v>
      </c>
      <c r="C16" s="335">
        <v>113952</v>
      </c>
      <c r="D16" s="329">
        <v>134345</v>
      </c>
      <c r="E16" s="404">
        <v>-0.15179574974878107</v>
      </c>
      <c r="F16" s="195">
        <v>-0.11513260764467426</v>
      </c>
      <c r="G16" s="12"/>
      <c r="H16" s="329">
        <v>134345</v>
      </c>
      <c r="I16" s="329">
        <v>129029</v>
      </c>
      <c r="J16" s="329">
        <v>117727</v>
      </c>
      <c r="K16" s="329">
        <v>110188</v>
      </c>
      <c r="L16" s="341">
        <v>113952</v>
      </c>
    </row>
    <row r="17" spans="1:12" s="13" customFormat="1" ht="16.5" customHeight="1">
      <c r="A17" s="19"/>
      <c r="B17" s="50" t="s">
        <v>102</v>
      </c>
      <c r="C17" s="334">
        <v>-18556</v>
      </c>
      <c r="D17" s="110">
        <v>-17916</v>
      </c>
      <c r="E17" s="193">
        <v>3.5722259432909187E-2</v>
      </c>
      <c r="F17" s="193">
        <v>8.0656332908477291E-2</v>
      </c>
      <c r="G17" s="12"/>
      <c r="H17" s="110">
        <v>-17916</v>
      </c>
      <c r="I17" s="110">
        <v>-17991</v>
      </c>
      <c r="J17" s="110">
        <v>-18674</v>
      </c>
      <c r="K17" s="110">
        <v>-20954</v>
      </c>
      <c r="L17" s="340">
        <v>-18556</v>
      </c>
    </row>
    <row r="18" spans="1:12" s="13" customFormat="1" ht="16.5" customHeight="1">
      <c r="A18" s="19"/>
      <c r="B18" s="50" t="s">
        <v>103</v>
      </c>
      <c r="C18" s="334">
        <v>-15162</v>
      </c>
      <c r="D18" s="110">
        <v>-13676</v>
      </c>
      <c r="E18" s="193">
        <v>0.1086575021936238</v>
      </c>
      <c r="F18" s="193">
        <v>0.15675581922267567</v>
      </c>
      <c r="G18" s="12"/>
      <c r="H18" s="110">
        <v>-13676</v>
      </c>
      <c r="I18" s="110">
        <v>-13682</v>
      </c>
      <c r="J18" s="110">
        <v>-13637</v>
      </c>
      <c r="K18" s="110">
        <v>-15472</v>
      </c>
      <c r="L18" s="340">
        <v>-15162</v>
      </c>
    </row>
    <row r="19" spans="1:12" s="13" customFormat="1" ht="16.5" customHeight="1">
      <c r="A19" s="19"/>
      <c r="B19" s="50" t="s">
        <v>7</v>
      </c>
      <c r="C19" s="334">
        <v>0</v>
      </c>
      <c r="D19" s="110">
        <v>83</v>
      </c>
      <c r="E19" s="193">
        <v>-1</v>
      </c>
      <c r="F19" s="193">
        <v>-1</v>
      </c>
      <c r="G19" s="12"/>
      <c r="H19" s="110">
        <v>83</v>
      </c>
      <c r="I19" s="110">
        <v>-85</v>
      </c>
      <c r="J19" s="110">
        <v>0</v>
      </c>
      <c r="K19" s="110">
        <v>176</v>
      </c>
      <c r="L19" s="340">
        <v>0</v>
      </c>
    </row>
    <row r="20" spans="1:12" s="13" customFormat="1" ht="16.5" customHeight="1">
      <c r="A20" s="19"/>
      <c r="B20" s="50" t="s">
        <v>8</v>
      </c>
      <c r="C20" s="334">
        <v>-4159</v>
      </c>
      <c r="D20" s="110">
        <v>-4316</v>
      </c>
      <c r="E20" s="193">
        <v>-3.6376274328081548E-2</v>
      </c>
      <c r="F20" s="193">
        <v>5.4298555590226449E-3</v>
      </c>
      <c r="G20" s="12"/>
      <c r="H20" s="110">
        <v>-4316</v>
      </c>
      <c r="I20" s="110">
        <v>-4506</v>
      </c>
      <c r="J20" s="110">
        <v>-4660</v>
      </c>
      <c r="K20" s="110">
        <v>-5228</v>
      </c>
      <c r="L20" s="340">
        <v>-4159</v>
      </c>
    </row>
    <row r="21" spans="1:12" s="14" customFormat="1" ht="16.5" customHeight="1">
      <c r="A21" s="127"/>
      <c r="B21" s="51" t="s">
        <v>37</v>
      </c>
      <c r="C21" s="198">
        <v>-37877</v>
      </c>
      <c r="D21" s="48">
        <v>-35825</v>
      </c>
      <c r="E21" s="403">
        <v>5.7278436845778158E-2</v>
      </c>
      <c r="F21" s="101">
        <v>0.10314770972889886</v>
      </c>
      <c r="G21" s="12"/>
      <c r="H21" s="48">
        <v>-35825</v>
      </c>
      <c r="I21" s="48">
        <v>-36264</v>
      </c>
      <c r="J21" s="48">
        <v>-36971</v>
      </c>
      <c r="K21" s="48">
        <v>-41478</v>
      </c>
      <c r="L21" s="285">
        <v>-37877</v>
      </c>
    </row>
    <row r="22" spans="1:12" s="14" customFormat="1" ht="16.5" customHeight="1">
      <c r="A22" s="127"/>
      <c r="B22" s="177" t="s">
        <v>104</v>
      </c>
      <c r="C22" s="335">
        <v>76075</v>
      </c>
      <c r="D22" s="329">
        <v>98520</v>
      </c>
      <c r="E22" s="404">
        <v>-0.2278217620787657</v>
      </c>
      <c r="F22" s="195">
        <v>-0.19451798061517966</v>
      </c>
      <c r="G22" s="12"/>
      <c r="H22" s="329">
        <v>98520</v>
      </c>
      <c r="I22" s="329">
        <v>92765</v>
      </c>
      <c r="J22" s="329">
        <v>80756</v>
      </c>
      <c r="K22" s="329">
        <v>68710</v>
      </c>
      <c r="L22" s="341">
        <v>76075</v>
      </c>
    </row>
    <row r="23" spans="1:12" s="13" customFormat="1" ht="16.5" customHeight="1">
      <c r="A23" s="19"/>
      <c r="B23" s="52" t="s">
        <v>134</v>
      </c>
      <c r="C23" s="334">
        <v>2686</v>
      </c>
      <c r="D23" s="110">
        <v>-2692</v>
      </c>
      <c r="E23" s="193" t="s">
        <v>139</v>
      </c>
      <c r="F23" s="193" t="s">
        <v>139</v>
      </c>
      <c r="G23" s="12"/>
      <c r="H23" s="110">
        <v>-2692</v>
      </c>
      <c r="I23" s="110">
        <v>6869</v>
      </c>
      <c r="J23" s="110">
        <v>2643</v>
      </c>
      <c r="K23" s="110">
        <v>-5874</v>
      </c>
      <c r="L23" s="340">
        <v>2686</v>
      </c>
    </row>
    <row r="24" spans="1:12" s="14" customFormat="1" ht="16.5" customHeight="1">
      <c r="A24" s="127"/>
      <c r="B24" s="177" t="s">
        <v>137</v>
      </c>
      <c r="C24" s="335">
        <v>78761</v>
      </c>
      <c r="D24" s="329">
        <v>95828</v>
      </c>
      <c r="E24" s="404">
        <v>-0.17810034645406358</v>
      </c>
      <c r="F24" s="195">
        <v>-0.14263708616714088</v>
      </c>
      <c r="G24" s="12"/>
      <c r="H24" s="329">
        <v>95828</v>
      </c>
      <c r="I24" s="329">
        <v>99634</v>
      </c>
      <c r="J24" s="329">
        <v>83399</v>
      </c>
      <c r="K24" s="329">
        <v>62836</v>
      </c>
      <c r="L24" s="341">
        <v>78761</v>
      </c>
    </row>
    <row r="25" spans="1:12" s="13" customFormat="1" ht="16.5" customHeight="1">
      <c r="A25" s="19"/>
      <c r="B25" s="50" t="s">
        <v>38</v>
      </c>
      <c r="C25" s="334">
        <v>-83788</v>
      </c>
      <c r="D25" s="110">
        <v>-79802</v>
      </c>
      <c r="E25" s="193">
        <v>4.9948622841532897E-2</v>
      </c>
      <c r="F25" s="193">
        <v>9.5499897169832648E-2</v>
      </c>
      <c r="G25" s="12"/>
      <c r="H25" s="110">
        <v>-79802</v>
      </c>
      <c r="I25" s="110">
        <v>2354</v>
      </c>
      <c r="J25" s="110">
        <v>-27187</v>
      </c>
      <c r="K25" s="110">
        <v>1007</v>
      </c>
      <c r="L25" s="340">
        <v>-83788</v>
      </c>
    </row>
    <row r="26" spans="1:12" s="13" customFormat="1" ht="16.5" customHeight="1">
      <c r="A26" s="19"/>
      <c r="B26" s="53" t="s">
        <v>39</v>
      </c>
      <c r="C26" s="334">
        <v>-83827</v>
      </c>
      <c r="D26" s="110">
        <v>-80005</v>
      </c>
      <c r="E26" s="193">
        <v>4.7772014249109374E-2</v>
      </c>
      <c r="F26" s="193">
        <v>9.3228857964168244E-2</v>
      </c>
      <c r="G26" s="12"/>
      <c r="H26" s="110">
        <v>-80005</v>
      </c>
      <c r="I26" s="110">
        <v>1410</v>
      </c>
      <c r="J26" s="110">
        <v>-26841</v>
      </c>
      <c r="K26" s="110">
        <v>893</v>
      </c>
      <c r="L26" s="340">
        <v>-83827</v>
      </c>
    </row>
    <row r="27" spans="1:12" s="13" customFormat="1" ht="16.5" customHeight="1">
      <c r="A27" s="19"/>
      <c r="B27" s="54" t="s">
        <v>82</v>
      </c>
      <c r="C27" s="334">
        <v>-3189</v>
      </c>
      <c r="D27" s="110">
        <v>-3170</v>
      </c>
      <c r="E27" s="193">
        <v>5.9936908517350673E-3</v>
      </c>
      <c r="F27" s="193">
        <v>4.9638011714606911E-2</v>
      </c>
      <c r="G27" s="12"/>
      <c r="H27" s="110">
        <v>-3170</v>
      </c>
      <c r="I27" s="110">
        <v>147</v>
      </c>
      <c r="J27" s="110">
        <v>-19</v>
      </c>
      <c r="K27" s="110">
        <v>32</v>
      </c>
      <c r="L27" s="340">
        <v>-3189</v>
      </c>
    </row>
    <row r="28" spans="1:12" s="13" customFormat="1" ht="16.5" customHeight="1">
      <c r="A28" s="19"/>
      <c r="B28" s="54" t="s">
        <v>83</v>
      </c>
      <c r="C28" s="334">
        <v>-77757</v>
      </c>
      <c r="D28" s="110">
        <v>-73973</v>
      </c>
      <c r="E28" s="193">
        <v>5.1153799359225705E-2</v>
      </c>
      <c r="F28" s="193">
        <v>9.6757359385691188E-2</v>
      </c>
      <c r="G28" s="12"/>
      <c r="H28" s="110">
        <v>-73973</v>
      </c>
      <c r="I28" s="110">
        <v>298</v>
      </c>
      <c r="J28" s="110">
        <v>-26829</v>
      </c>
      <c r="K28" s="110">
        <v>842</v>
      </c>
      <c r="L28" s="340">
        <v>-77757</v>
      </c>
    </row>
    <row r="29" spans="1:12" s="13" customFormat="1" ht="16.5" customHeight="1">
      <c r="A29" s="19"/>
      <c r="B29" s="54" t="s">
        <v>84</v>
      </c>
      <c r="C29" s="334">
        <v>-2881</v>
      </c>
      <c r="D29" s="110">
        <v>-2862</v>
      </c>
      <c r="E29" s="193">
        <v>6.6387141858839094E-3</v>
      </c>
      <c r="F29" s="193">
        <v>5.0311019601852802E-2</v>
      </c>
      <c r="G29" s="12"/>
      <c r="H29" s="110">
        <v>-2862</v>
      </c>
      <c r="I29" s="110">
        <v>965</v>
      </c>
      <c r="J29" s="110">
        <v>7</v>
      </c>
      <c r="K29" s="110">
        <v>19</v>
      </c>
      <c r="L29" s="340">
        <v>-2881</v>
      </c>
    </row>
    <row r="30" spans="1:12" s="13" customFormat="1" ht="16.5" customHeight="1">
      <c r="A30" s="19"/>
      <c r="B30" s="50" t="s">
        <v>9</v>
      </c>
      <c r="C30" s="334">
        <v>177</v>
      </c>
      <c r="D30" s="110">
        <v>14</v>
      </c>
      <c r="E30" s="193" t="s">
        <v>139</v>
      </c>
      <c r="F30" s="193" t="s">
        <v>139</v>
      </c>
      <c r="G30" s="12"/>
      <c r="H30" s="110">
        <v>14</v>
      </c>
      <c r="I30" s="110">
        <v>72</v>
      </c>
      <c r="J30" s="110">
        <v>-20</v>
      </c>
      <c r="K30" s="110">
        <v>-511</v>
      </c>
      <c r="L30" s="340">
        <v>177</v>
      </c>
    </row>
    <row r="31" spans="1:12" s="14" customFormat="1" ht="16.5" customHeight="1">
      <c r="A31" s="19"/>
      <c r="B31" s="50" t="s">
        <v>10</v>
      </c>
      <c r="C31" s="334">
        <v>25</v>
      </c>
      <c r="D31" s="110">
        <v>683</v>
      </c>
      <c r="E31" s="193">
        <v>-0.96339677891654463</v>
      </c>
      <c r="F31" s="193">
        <v>-0.9618087745828785</v>
      </c>
      <c r="G31" s="12"/>
      <c r="H31" s="110">
        <v>683</v>
      </c>
      <c r="I31" s="110">
        <v>-258</v>
      </c>
      <c r="J31" s="110">
        <v>1988</v>
      </c>
      <c r="K31" s="110">
        <v>209</v>
      </c>
      <c r="L31" s="340">
        <v>25</v>
      </c>
    </row>
    <row r="32" spans="1:12" s="135" customFormat="1" ht="16.5" customHeight="1">
      <c r="A32" s="122"/>
      <c r="B32" s="177" t="s">
        <v>105</v>
      </c>
      <c r="C32" s="335">
        <v>-4825</v>
      </c>
      <c r="D32" s="329">
        <v>16723</v>
      </c>
      <c r="E32" s="404" t="s">
        <v>139</v>
      </c>
      <c r="F32" s="404" t="s">
        <v>139</v>
      </c>
      <c r="G32" s="12"/>
      <c r="H32" s="329">
        <v>16723</v>
      </c>
      <c r="I32" s="329">
        <v>101802</v>
      </c>
      <c r="J32" s="329">
        <v>58180</v>
      </c>
      <c r="K32" s="329">
        <v>63541</v>
      </c>
      <c r="L32" s="341">
        <v>-4825</v>
      </c>
    </row>
    <row r="33" spans="1:12" ht="16.5" customHeight="1">
      <c r="A33" s="122"/>
      <c r="B33" s="177" t="s">
        <v>108</v>
      </c>
      <c r="C33" s="335">
        <v>-9503</v>
      </c>
      <c r="D33" s="329">
        <v>11047</v>
      </c>
      <c r="E33" s="404" t="s">
        <v>139</v>
      </c>
      <c r="F33" s="404" t="s">
        <v>139</v>
      </c>
      <c r="G33" s="12"/>
      <c r="H33" s="329">
        <v>11047</v>
      </c>
      <c r="I33" s="329">
        <v>89162</v>
      </c>
      <c r="J33" s="329">
        <v>48818</v>
      </c>
      <c r="K33" s="329">
        <v>54538</v>
      </c>
      <c r="L33" s="341">
        <v>-9503</v>
      </c>
    </row>
    <row r="34" spans="1:12" s="14" customFormat="1" ht="16.5" customHeight="1">
      <c r="A34" s="19"/>
      <c r="B34" s="50" t="s">
        <v>188</v>
      </c>
      <c r="C34" s="334">
        <v>0</v>
      </c>
      <c r="D34" s="110">
        <v>0</v>
      </c>
      <c r="E34" s="193" t="s">
        <v>139</v>
      </c>
      <c r="F34" s="193" t="s">
        <v>139</v>
      </c>
      <c r="G34" s="12"/>
      <c r="H34" s="110">
        <v>0</v>
      </c>
      <c r="I34" s="110">
        <v>0</v>
      </c>
      <c r="J34" s="110">
        <v>0</v>
      </c>
      <c r="K34" s="110">
        <v>0</v>
      </c>
      <c r="L34" s="340">
        <v>0</v>
      </c>
    </row>
    <row r="35" spans="1:12" ht="16.5" customHeight="1">
      <c r="A35" s="122"/>
      <c r="B35" s="177" t="s">
        <v>189</v>
      </c>
      <c r="C35" s="335">
        <v>-9503</v>
      </c>
      <c r="D35" s="329">
        <v>11047</v>
      </c>
      <c r="E35" s="404" t="s">
        <v>139</v>
      </c>
      <c r="F35" s="404" t="s">
        <v>139</v>
      </c>
      <c r="G35" s="12"/>
      <c r="H35" s="329">
        <v>11047</v>
      </c>
      <c r="I35" s="329">
        <v>89162</v>
      </c>
      <c r="J35" s="329">
        <v>48818</v>
      </c>
      <c r="K35" s="329">
        <v>54538</v>
      </c>
      <c r="L35" s="341">
        <v>-9503</v>
      </c>
    </row>
    <row r="36" spans="1:12" ht="16.5" customHeight="1">
      <c r="A36" s="133"/>
      <c r="B36" s="177" t="s">
        <v>190</v>
      </c>
      <c r="C36" s="335">
        <v>-10532.123</v>
      </c>
      <c r="D36" s="329">
        <v>9857.4290000000001</v>
      </c>
      <c r="E36" s="404" t="s">
        <v>139</v>
      </c>
      <c r="F36" s="404" t="s">
        <v>139</v>
      </c>
      <c r="G36" s="12"/>
      <c r="H36" s="329">
        <v>9857.4290000000001</v>
      </c>
      <c r="I36" s="329">
        <v>85877.463000000003</v>
      </c>
      <c r="J36" s="329">
        <v>47661.139000000003</v>
      </c>
      <c r="K36" s="329">
        <v>51813.932000000001</v>
      </c>
      <c r="L36" s="341">
        <v>-10532.123</v>
      </c>
    </row>
    <row r="37" spans="1:12" ht="16.5" customHeight="1">
      <c r="A37" s="95"/>
      <c r="B37" s="8"/>
      <c r="C37" s="234"/>
      <c r="D37" s="9"/>
      <c r="E37" s="409"/>
      <c r="F37" s="79"/>
      <c r="G37" s="12"/>
      <c r="H37" s="9"/>
      <c r="I37" s="9"/>
      <c r="J37" s="9"/>
      <c r="K37" s="9"/>
      <c r="L37" s="310"/>
    </row>
    <row r="38" spans="1:12" ht="23.8" thickBot="1">
      <c r="A38" s="189"/>
      <c r="B38" s="172" t="s">
        <v>111</v>
      </c>
      <c r="C38" s="203"/>
      <c r="D38" s="235"/>
      <c r="E38" s="410"/>
      <c r="F38" s="172"/>
      <c r="G38" s="12"/>
      <c r="H38" s="235"/>
      <c r="I38" s="235"/>
      <c r="J38" s="235"/>
      <c r="K38" s="235"/>
      <c r="L38" s="319"/>
    </row>
    <row r="39" spans="1:12" ht="16.5" customHeight="1">
      <c r="A39" s="215"/>
      <c r="B39" s="216"/>
      <c r="C39" s="204"/>
      <c r="D39" s="236"/>
      <c r="E39" s="411"/>
      <c r="F39" s="216"/>
      <c r="G39" s="12"/>
      <c r="H39" s="236"/>
      <c r="I39" s="236"/>
      <c r="J39" s="236"/>
      <c r="K39" s="236"/>
      <c r="L39" s="320"/>
    </row>
    <row r="40" spans="1:12" ht="16.5" customHeight="1">
      <c r="A40" s="95"/>
      <c r="B40" s="60" t="s">
        <v>13</v>
      </c>
      <c r="C40" s="205">
        <v>0.33239434147711316</v>
      </c>
      <c r="D40" s="102">
        <v>0.26666418549257509</v>
      </c>
      <c r="E40" s="206">
        <v>6.5730155984538072</v>
      </c>
      <c r="F40" s="113"/>
      <c r="G40" s="12"/>
      <c r="H40" s="102">
        <v>0.26666418549257509</v>
      </c>
      <c r="I40" s="102">
        <v>0.28105309659068889</v>
      </c>
      <c r="J40" s="102">
        <v>0.31404010974542801</v>
      </c>
      <c r="K40" s="102">
        <v>0.37642937524957348</v>
      </c>
      <c r="L40" s="286">
        <v>0.33239434147711316</v>
      </c>
    </row>
    <row r="41" spans="1:12" ht="16.5" customHeight="1">
      <c r="A41" s="95"/>
      <c r="B41" s="60" t="s">
        <v>47</v>
      </c>
      <c r="C41" s="207">
        <v>-19.20344146261446</v>
      </c>
      <c r="D41" s="104">
        <v>18.976928879782268</v>
      </c>
      <c r="E41" s="208">
        <v>-38.180370342396728</v>
      </c>
      <c r="F41" s="114"/>
      <c r="G41" s="12"/>
      <c r="H41" s="104">
        <v>18.976928879782268</v>
      </c>
      <c r="I41" s="104">
        <v>-48.149361857980765</v>
      </c>
      <c r="J41" s="104">
        <v>-18.404334454038693</v>
      </c>
      <c r="K41" s="104">
        <v>41.523892939188599</v>
      </c>
      <c r="L41" s="287">
        <v>-19.20344146261446</v>
      </c>
    </row>
    <row r="42" spans="1:12" ht="16.5" customHeight="1">
      <c r="A42" s="95"/>
      <c r="B42" s="60"/>
      <c r="C42" s="205"/>
      <c r="D42" s="102"/>
      <c r="E42" s="208"/>
      <c r="F42" s="114"/>
      <c r="G42" s="12"/>
      <c r="H42" s="102"/>
      <c r="I42" s="102"/>
      <c r="J42" s="102"/>
      <c r="K42" s="102"/>
      <c r="L42" s="286"/>
    </row>
    <row r="43" spans="1:12" ht="23.8" thickBot="1">
      <c r="A43" s="189"/>
      <c r="B43" s="172" t="s">
        <v>115</v>
      </c>
      <c r="C43" s="203"/>
      <c r="D43" s="235"/>
      <c r="E43" s="412"/>
      <c r="F43" s="235"/>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95"/>
      <c r="B45" s="60" t="s">
        <v>88</v>
      </c>
      <c r="C45" s="336">
        <v>5620941</v>
      </c>
      <c r="D45" s="337">
        <v>5672360</v>
      </c>
      <c r="E45" s="403">
        <v>-9.0648336847449773E-3</v>
      </c>
      <c r="F45" s="114"/>
      <c r="G45" s="12"/>
      <c r="H45" s="337">
        <v>5672360</v>
      </c>
      <c r="I45" s="337">
        <v>5740247</v>
      </c>
      <c r="J45" s="337">
        <v>5748137</v>
      </c>
      <c r="K45" s="337">
        <v>5568507</v>
      </c>
      <c r="L45" s="342">
        <v>5620941</v>
      </c>
    </row>
    <row r="46" spans="1:12" ht="16.5" customHeight="1">
      <c r="A46" s="95"/>
      <c r="B46" s="78" t="s">
        <v>89</v>
      </c>
      <c r="C46" s="336">
        <v>7490870</v>
      </c>
      <c r="D46" s="337">
        <v>7937708</v>
      </c>
      <c r="E46" s="403">
        <v>-5.6293076036558642E-2</v>
      </c>
      <c r="F46" s="114"/>
      <c r="G46" s="12"/>
      <c r="H46" s="337">
        <v>7937708</v>
      </c>
      <c r="I46" s="337">
        <v>7581584</v>
      </c>
      <c r="J46" s="337">
        <v>7489335</v>
      </c>
      <c r="K46" s="337">
        <v>7940169</v>
      </c>
      <c r="L46" s="342">
        <v>7490870</v>
      </c>
    </row>
    <row r="47" spans="1:12" ht="16.5" customHeight="1">
      <c r="A47" s="95"/>
      <c r="B47" s="60" t="s">
        <v>45</v>
      </c>
      <c r="C47" s="336">
        <v>4687657</v>
      </c>
      <c r="D47" s="337">
        <v>5305960</v>
      </c>
      <c r="E47" s="403">
        <v>-0.1165299022231604</v>
      </c>
      <c r="F47" s="114"/>
      <c r="G47" s="12"/>
      <c r="H47" s="337">
        <v>5305960</v>
      </c>
      <c r="I47" s="337">
        <v>5202807</v>
      </c>
      <c r="J47" s="337">
        <v>5202626.5</v>
      </c>
      <c r="K47" s="337">
        <v>5059096.5</v>
      </c>
      <c r="L47" s="342">
        <v>4687657</v>
      </c>
    </row>
    <row r="48" spans="1:12" ht="16.5" customHeight="1">
      <c r="A48" s="95"/>
      <c r="B48" s="60"/>
      <c r="C48" s="210"/>
      <c r="D48" s="105"/>
      <c r="E48" s="403"/>
      <c r="F48" s="114"/>
      <c r="G48" s="12"/>
      <c r="H48" s="105"/>
      <c r="I48" s="105"/>
      <c r="J48" s="105"/>
      <c r="K48" s="105"/>
      <c r="L48" s="288"/>
    </row>
    <row r="49" spans="1:12" ht="23.8" thickBot="1">
      <c r="A49" s="189"/>
      <c r="B49" s="172" t="s">
        <v>117</v>
      </c>
      <c r="C49" s="203"/>
      <c r="D49" s="235"/>
      <c r="E49" s="412"/>
      <c r="F49" s="235"/>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95"/>
      <c r="B51" s="78" t="s">
        <v>44</v>
      </c>
      <c r="C51" s="196">
        <v>1724.575</v>
      </c>
      <c r="D51" s="100">
        <v>1765.1</v>
      </c>
      <c r="E51" s="403">
        <v>-2.2959039147923521E-2</v>
      </c>
      <c r="F51" s="113"/>
      <c r="G51" s="12"/>
      <c r="H51" s="100">
        <v>1765.1</v>
      </c>
      <c r="I51" s="100">
        <v>1729.9749999999999</v>
      </c>
      <c r="J51" s="100">
        <v>1735.85</v>
      </c>
      <c r="K51" s="100">
        <v>1741.7249999999999</v>
      </c>
      <c r="L51" s="289">
        <v>1724.575</v>
      </c>
    </row>
    <row r="52" spans="1:12" ht="11.55">
      <c r="A52" s="95"/>
      <c r="B52" s="78" t="s">
        <v>191</v>
      </c>
      <c r="C52" s="212">
        <v>-0.1068672715371824</v>
      </c>
      <c r="D52" s="55">
        <v>1.2256798763309018E-2</v>
      </c>
      <c r="E52" s="206">
        <v>-11.91240703004914</v>
      </c>
      <c r="F52" s="115"/>
      <c r="G52" s="12"/>
      <c r="H52" s="55">
        <v>1.225679878093622E-2</v>
      </c>
      <c r="I52" s="55">
        <v>0.47073278962432802</v>
      </c>
      <c r="J52" s="55">
        <v>0.24115848001787277</v>
      </c>
      <c r="K52" s="55">
        <v>0.26856639102654584</v>
      </c>
      <c r="L52" s="290">
        <v>-0.1068672715371824</v>
      </c>
    </row>
    <row r="53" spans="1:12" s="415" customFormat="1" ht="26.5" customHeight="1">
      <c r="A53" s="445"/>
      <c r="B53" s="483"/>
      <c r="C53" s="469"/>
      <c r="D53" s="469"/>
      <c r="E53" s="469"/>
      <c r="F53" s="469"/>
      <c r="G53" s="469"/>
      <c r="H53" s="469"/>
      <c r="I53" s="469"/>
      <c r="J53" s="469"/>
      <c r="K53" s="469"/>
      <c r="L53" s="484"/>
    </row>
    <row r="54" spans="1:12" s="50" customFormat="1" ht="18.2" customHeight="1">
      <c r="A54" s="50" t="s">
        <v>75</v>
      </c>
      <c r="B54" s="50" t="s">
        <v>187</v>
      </c>
    </row>
    <row r="55" spans="1:12" s="50" customFormat="1" ht="18.2" customHeight="1">
      <c r="B55" s="50" t="s">
        <v>192</v>
      </c>
    </row>
    <row r="56" spans="1:12" s="50" customFormat="1" ht="25.3" customHeight="1">
      <c r="B56" s="483" t="s">
        <v>193</v>
      </c>
      <c r="C56" s="469"/>
      <c r="D56" s="469"/>
      <c r="E56" s="469"/>
      <c r="F56" s="469"/>
      <c r="G56" s="469"/>
      <c r="H56" s="469"/>
      <c r="I56" s="469"/>
      <c r="J56" s="469"/>
      <c r="K56" s="469"/>
      <c r="L56" s="484"/>
    </row>
    <row r="57" spans="1:12" s="50" customFormat="1" ht="11.55">
      <c r="B57" s="485" t="s">
        <v>186</v>
      </c>
      <c r="C57" s="485"/>
      <c r="D57" s="485"/>
      <c r="E57" s="485"/>
      <c r="F57" s="485"/>
      <c r="G57" s="485"/>
      <c r="H57" s="485"/>
      <c r="I57" s="485"/>
      <c r="J57" s="485"/>
      <c r="K57" s="485"/>
      <c r="L57" s="485"/>
    </row>
    <row r="58" spans="1:12" ht="11.55">
      <c r="C58" s="5"/>
      <c r="D58" s="5"/>
      <c r="G58" s="125"/>
      <c r="I58" s="5"/>
      <c r="J58" s="5"/>
      <c r="K58" s="5"/>
      <c r="L58" s="5"/>
    </row>
    <row r="59" spans="1:12" ht="11.55">
      <c r="L59" s="457">
        <v>15</v>
      </c>
    </row>
  </sheetData>
  <mergeCells count="3">
    <mergeCell ref="B53:L53"/>
    <mergeCell ref="B57:L57"/>
    <mergeCell ref="B56:L56"/>
  </mergeCells>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00B050"/>
    <pageSetUpPr fitToPage="1"/>
  </sheetPr>
  <dimension ref="A1:L59"/>
  <sheetViews>
    <sheetView showGridLines="0" topLeftCell="A31" zoomScale="70" zoomScaleNormal="70" zoomScaleSheetLayoutView="50" workbookViewId="0">
      <selection activeCell="D66" sqref="D66"/>
    </sheetView>
  </sheetViews>
  <sheetFormatPr defaultColWidth="9.125" defaultRowHeight="11.55"/>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E3" s="12"/>
      <c r="F3" s="12"/>
      <c r="G3" s="12"/>
    </row>
    <row r="4" spans="1:12">
      <c r="E4" s="12"/>
      <c r="F4" s="12"/>
      <c r="G4" s="12"/>
    </row>
    <row r="5" spans="1:12" ht="12.75" customHeight="1">
      <c r="E5" s="12"/>
      <c r="F5" s="12"/>
      <c r="G5" s="12"/>
    </row>
    <row r="6" spans="1:12" ht="17.7">
      <c r="C6" s="19"/>
      <c r="D6" s="19"/>
      <c r="E6" s="131"/>
      <c r="F6" s="131"/>
      <c r="G6" s="131"/>
      <c r="H6" s="181" t="s">
        <v>207</v>
      </c>
      <c r="I6" s="182"/>
      <c r="J6" s="182"/>
      <c r="K6" s="182"/>
      <c r="L6" s="181" t="s">
        <v>208</v>
      </c>
    </row>
    <row r="7" spans="1:12" s="13" customFormat="1" ht="23.8" thickBot="1">
      <c r="A7" s="12"/>
      <c r="B7" s="216" t="s">
        <v>178</v>
      </c>
      <c r="C7" s="183" t="s">
        <v>195</v>
      </c>
      <c r="D7" s="232" t="s">
        <v>164</v>
      </c>
      <c r="E7" s="184" t="s">
        <v>109</v>
      </c>
      <c r="F7" s="184" t="s">
        <v>120</v>
      </c>
      <c r="G7" s="125"/>
      <c r="H7" s="184" t="s">
        <v>76</v>
      </c>
      <c r="I7" s="184" t="s">
        <v>77</v>
      </c>
      <c r="J7" s="184" t="s">
        <v>78</v>
      </c>
      <c r="K7" s="185" t="s">
        <v>79</v>
      </c>
      <c r="L7" s="432" t="s">
        <v>76</v>
      </c>
    </row>
    <row r="8" spans="1:12" s="13" customFormat="1" ht="14.95" customHeight="1">
      <c r="A8" s="12"/>
      <c r="B8" s="12"/>
      <c r="C8" s="187"/>
      <c r="D8" s="136"/>
      <c r="E8" s="17"/>
      <c r="F8" s="17"/>
      <c r="G8" s="125"/>
      <c r="H8" s="92"/>
      <c r="I8" s="92"/>
      <c r="J8" s="92"/>
      <c r="K8" s="92"/>
      <c r="L8" s="291"/>
    </row>
    <row r="9" spans="1:12" s="94" customFormat="1" ht="23.8" thickBot="1">
      <c r="A9" s="189"/>
      <c r="B9" s="172" t="s">
        <v>125</v>
      </c>
      <c r="C9" s="190"/>
      <c r="D9" s="172"/>
      <c r="E9" s="172"/>
      <c r="F9" s="172"/>
      <c r="G9" s="125"/>
      <c r="H9" s="172"/>
      <c r="I9" s="172"/>
      <c r="J9" s="172"/>
      <c r="K9" s="172"/>
      <c r="L9" s="279"/>
    </row>
    <row r="10" spans="1:12" s="94" customFormat="1" ht="23.95" customHeight="1">
      <c r="A10" s="12"/>
      <c r="B10" s="15"/>
      <c r="C10" s="191"/>
      <c r="D10" s="12"/>
      <c r="E10" s="12"/>
      <c r="F10" s="12"/>
      <c r="G10" s="125"/>
      <c r="H10" s="12"/>
      <c r="I10" s="12"/>
      <c r="J10" s="12"/>
      <c r="K10" s="12"/>
      <c r="L10" s="280"/>
    </row>
    <row r="11" spans="1:12" s="13" customFormat="1" ht="16.5" customHeight="1">
      <c r="A11" s="19"/>
      <c r="B11" s="50" t="s">
        <v>6</v>
      </c>
      <c r="C11" s="334">
        <v>22418</v>
      </c>
      <c r="D11" s="110">
        <v>27266</v>
      </c>
      <c r="E11" s="193">
        <v>-0.17780385828504364</v>
      </c>
      <c r="F11" s="193">
        <v>-0.17780385828504364</v>
      </c>
      <c r="G11" s="12"/>
      <c r="H11" s="110">
        <v>27266</v>
      </c>
      <c r="I11" s="110">
        <v>26439</v>
      </c>
      <c r="J11" s="110">
        <v>24637</v>
      </c>
      <c r="K11" s="110">
        <v>24365</v>
      </c>
      <c r="L11" s="340">
        <v>22418</v>
      </c>
    </row>
    <row r="12" spans="1:12" s="13" customFormat="1" ht="16.5" customHeight="1">
      <c r="A12" s="19"/>
      <c r="B12" s="50" t="s">
        <v>97</v>
      </c>
      <c r="C12" s="334">
        <v>0</v>
      </c>
      <c r="D12" s="110">
        <v>0</v>
      </c>
      <c r="E12" s="193" t="s">
        <v>139</v>
      </c>
      <c r="F12" s="193" t="s">
        <v>139</v>
      </c>
      <c r="G12" s="12"/>
      <c r="H12" s="110">
        <v>0</v>
      </c>
      <c r="I12" s="110">
        <v>0</v>
      </c>
      <c r="J12" s="110">
        <v>42</v>
      </c>
      <c r="K12" s="110">
        <v>0</v>
      </c>
      <c r="L12" s="340">
        <v>0</v>
      </c>
    </row>
    <row r="13" spans="1:12" s="13" customFormat="1" ht="16.5" customHeight="1">
      <c r="A13" s="19"/>
      <c r="B13" s="50" t="s">
        <v>98</v>
      </c>
      <c r="C13" s="334">
        <v>7035</v>
      </c>
      <c r="D13" s="110">
        <v>6872</v>
      </c>
      <c r="E13" s="193">
        <v>2.3719441210710235E-2</v>
      </c>
      <c r="F13" s="193">
        <v>2.3719441210710235E-2</v>
      </c>
      <c r="G13" s="12"/>
      <c r="H13" s="110">
        <v>6872</v>
      </c>
      <c r="I13" s="110">
        <v>6866</v>
      </c>
      <c r="J13" s="110">
        <v>7708</v>
      </c>
      <c r="K13" s="110">
        <v>7225</v>
      </c>
      <c r="L13" s="340">
        <v>7035</v>
      </c>
    </row>
    <row r="14" spans="1:12" s="13" customFormat="1" ht="16.5" customHeight="1">
      <c r="A14" s="19"/>
      <c r="B14" s="50" t="s">
        <v>99</v>
      </c>
      <c r="C14" s="334">
        <v>164</v>
      </c>
      <c r="D14" s="110">
        <v>-650</v>
      </c>
      <c r="E14" s="193" t="s">
        <v>139</v>
      </c>
      <c r="F14" s="193" t="s">
        <v>139</v>
      </c>
      <c r="G14" s="12"/>
      <c r="H14" s="110">
        <v>-650</v>
      </c>
      <c r="I14" s="110">
        <v>-262</v>
      </c>
      <c r="J14" s="110">
        <v>592</v>
      </c>
      <c r="K14" s="110">
        <v>-567</v>
      </c>
      <c r="L14" s="340">
        <v>164</v>
      </c>
    </row>
    <row r="15" spans="1:12" s="13" customFormat="1" ht="16.5" customHeight="1">
      <c r="A15" s="19"/>
      <c r="B15" s="50" t="s">
        <v>100</v>
      </c>
      <c r="C15" s="334">
        <v>43</v>
      </c>
      <c r="D15" s="110">
        <v>-68</v>
      </c>
      <c r="E15" s="193" t="s">
        <v>139</v>
      </c>
      <c r="F15" s="193" t="s">
        <v>139</v>
      </c>
      <c r="G15" s="12"/>
      <c r="H15" s="110">
        <v>-68</v>
      </c>
      <c r="I15" s="110">
        <v>-34</v>
      </c>
      <c r="J15" s="110">
        <v>-34</v>
      </c>
      <c r="K15" s="110">
        <v>-36</v>
      </c>
      <c r="L15" s="340">
        <v>43</v>
      </c>
    </row>
    <row r="16" spans="1:12" s="14" customFormat="1" ht="16.5" customHeight="1">
      <c r="A16" s="127"/>
      <c r="B16" s="177" t="s">
        <v>101</v>
      </c>
      <c r="C16" s="335">
        <v>29660</v>
      </c>
      <c r="D16" s="329">
        <v>33420</v>
      </c>
      <c r="E16" s="404">
        <v>-0.11250748055056847</v>
      </c>
      <c r="F16" s="195">
        <v>-0.11250748055056847</v>
      </c>
      <c r="G16" s="12"/>
      <c r="H16" s="329">
        <v>33420</v>
      </c>
      <c r="I16" s="329">
        <v>33009</v>
      </c>
      <c r="J16" s="329">
        <v>32945</v>
      </c>
      <c r="K16" s="329">
        <v>30987</v>
      </c>
      <c r="L16" s="341">
        <v>29660</v>
      </c>
    </row>
    <row r="17" spans="1:12" s="13" customFormat="1" ht="16.5" customHeight="1">
      <c r="A17" s="19"/>
      <c r="B17" s="50" t="s">
        <v>102</v>
      </c>
      <c r="C17" s="334">
        <v>-6758</v>
      </c>
      <c r="D17" s="110">
        <v>-6754</v>
      </c>
      <c r="E17" s="193">
        <v>5.9224163458693191E-4</v>
      </c>
      <c r="F17" s="193">
        <v>5.9224163458693191E-4</v>
      </c>
      <c r="G17" s="12"/>
      <c r="H17" s="110">
        <v>-6754</v>
      </c>
      <c r="I17" s="110">
        <v>-6677</v>
      </c>
      <c r="J17" s="110">
        <v>-6775</v>
      </c>
      <c r="K17" s="110">
        <v>-7121</v>
      </c>
      <c r="L17" s="340">
        <v>-6758</v>
      </c>
    </row>
    <row r="18" spans="1:12" s="13" customFormat="1" ht="16.5" customHeight="1">
      <c r="A18" s="19"/>
      <c r="B18" s="50" t="s">
        <v>103</v>
      </c>
      <c r="C18" s="334">
        <v>-3545</v>
      </c>
      <c r="D18" s="110">
        <v>-3536</v>
      </c>
      <c r="E18" s="193">
        <v>2.5452488687782715E-3</v>
      </c>
      <c r="F18" s="193">
        <v>2.5452488687782715E-3</v>
      </c>
      <c r="G18" s="12"/>
      <c r="H18" s="110">
        <v>-3536</v>
      </c>
      <c r="I18" s="110">
        <v>-3618</v>
      </c>
      <c r="J18" s="110">
        <v>-3534</v>
      </c>
      <c r="K18" s="110">
        <v>-2388</v>
      </c>
      <c r="L18" s="340">
        <v>-3545</v>
      </c>
    </row>
    <row r="19" spans="1:12" s="13" customFormat="1" ht="16.5" customHeight="1">
      <c r="A19" s="19"/>
      <c r="B19" s="50" t="s">
        <v>7</v>
      </c>
      <c r="C19" s="334">
        <v>219</v>
      </c>
      <c r="D19" s="110">
        <v>0</v>
      </c>
      <c r="E19" s="193" t="s">
        <v>139</v>
      </c>
      <c r="F19" s="193" t="s">
        <v>139</v>
      </c>
      <c r="G19" s="12"/>
      <c r="H19" s="110">
        <v>0</v>
      </c>
      <c r="I19" s="110">
        <v>0</v>
      </c>
      <c r="J19" s="110">
        <v>59</v>
      </c>
      <c r="K19" s="110">
        <v>0</v>
      </c>
      <c r="L19" s="340">
        <v>219</v>
      </c>
    </row>
    <row r="20" spans="1:12" s="13" customFormat="1" ht="16.5" customHeight="1">
      <c r="A20" s="19"/>
      <c r="B20" s="50" t="s">
        <v>8</v>
      </c>
      <c r="C20" s="334">
        <v>-1334</v>
      </c>
      <c r="D20" s="110">
        <v>-1462</v>
      </c>
      <c r="E20" s="193">
        <v>-8.7551299589603282E-2</v>
      </c>
      <c r="F20" s="193">
        <v>-8.7551299589603282E-2</v>
      </c>
      <c r="G20" s="12"/>
      <c r="H20" s="110">
        <v>-1462</v>
      </c>
      <c r="I20" s="110">
        <v>-1417</v>
      </c>
      <c r="J20" s="110">
        <v>-1485</v>
      </c>
      <c r="K20" s="110">
        <v>-1421</v>
      </c>
      <c r="L20" s="340">
        <v>-1334</v>
      </c>
    </row>
    <row r="21" spans="1:12" s="14" customFormat="1" ht="16.5" customHeight="1">
      <c r="A21" s="127"/>
      <c r="B21" s="51" t="s">
        <v>37</v>
      </c>
      <c r="C21" s="198">
        <v>-11418</v>
      </c>
      <c r="D21" s="48">
        <v>-11752</v>
      </c>
      <c r="E21" s="403">
        <v>-2.8420694349897913E-2</v>
      </c>
      <c r="F21" s="101">
        <v>-2.8420694349897913E-2</v>
      </c>
      <c r="G21" s="12"/>
      <c r="H21" s="48">
        <v>-11752</v>
      </c>
      <c r="I21" s="48">
        <v>-11712</v>
      </c>
      <c r="J21" s="48">
        <v>-11735</v>
      </c>
      <c r="K21" s="48">
        <v>-10930</v>
      </c>
      <c r="L21" s="285">
        <v>-11418</v>
      </c>
    </row>
    <row r="22" spans="1:12" s="14" customFormat="1" ht="16.5" customHeight="1">
      <c r="A22" s="127"/>
      <c r="B22" s="177" t="s">
        <v>104</v>
      </c>
      <c r="C22" s="335">
        <v>18242</v>
      </c>
      <c r="D22" s="329">
        <v>21668</v>
      </c>
      <c r="E22" s="404">
        <v>-0.15811334687096179</v>
      </c>
      <c r="F22" s="195">
        <v>-0.15811334687096179</v>
      </c>
      <c r="G22" s="12"/>
      <c r="H22" s="329">
        <v>21668</v>
      </c>
      <c r="I22" s="329">
        <v>21297</v>
      </c>
      <c r="J22" s="329">
        <v>21210</v>
      </c>
      <c r="K22" s="329">
        <v>20057</v>
      </c>
      <c r="L22" s="341">
        <v>18242</v>
      </c>
    </row>
    <row r="23" spans="1:12" s="13" customFormat="1" ht="16.5" customHeight="1">
      <c r="A23" s="19"/>
      <c r="B23" s="52" t="s">
        <v>134</v>
      </c>
      <c r="C23" s="334">
        <v>-895</v>
      </c>
      <c r="D23" s="110">
        <v>1213</v>
      </c>
      <c r="E23" s="193" t="s">
        <v>139</v>
      </c>
      <c r="F23" s="193" t="s">
        <v>139</v>
      </c>
      <c r="G23" s="12"/>
      <c r="H23" s="110">
        <v>1213</v>
      </c>
      <c r="I23" s="110">
        <v>-1740</v>
      </c>
      <c r="J23" s="110">
        <v>3270</v>
      </c>
      <c r="K23" s="110">
        <v>-1222</v>
      </c>
      <c r="L23" s="340">
        <v>-895</v>
      </c>
    </row>
    <row r="24" spans="1:12" s="14" customFormat="1" ht="16.5" customHeight="1">
      <c r="A24" s="127"/>
      <c r="B24" s="177" t="s">
        <v>137</v>
      </c>
      <c r="C24" s="335">
        <v>17347</v>
      </c>
      <c r="D24" s="329">
        <v>22881</v>
      </c>
      <c r="E24" s="404">
        <v>-0.24186005856387394</v>
      </c>
      <c r="F24" s="195">
        <v>-0.24186005856387394</v>
      </c>
      <c r="G24" s="12"/>
      <c r="H24" s="329">
        <v>22881</v>
      </c>
      <c r="I24" s="329">
        <v>19557</v>
      </c>
      <c r="J24" s="329">
        <v>24480</v>
      </c>
      <c r="K24" s="329">
        <v>18835</v>
      </c>
      <c r="L24" s="341">
        <v>17347</v>
      </c>
    </row>
    <row r="25" spans="1:12" s="13" customFormat="1" ht="16.5" customHeight="1">
      <c r="A25" s="19"/>
      <c r="B25" s="50" t="s">
        <v>38</v>
      </c>
      <c r="C25" s="334">
        <v>-4902</v>
      </c>
      <c r="D25" s="110">
        <v>-5259</v>
      </c>
      <c r="E25" s="193">
        <v>-6.7883628066172319E-2</v>
      </c>
      <c r="F25" s="193">
        <v>-6.7883628066172319E-2</v>
      </c>
      <c r="G25" s="12"/>
      <c r="H25" s="110">
        <v>-5259</v>
      </c>
      <c r="I25" s="110">
        <v>-9361</v>
      </c>
      <c r="J25" s="110">
        <v>-7887</v>
      </c>
      <c r="K25" s="110">
        <v>-10688</v>
      </c>
      <c r="L25" s="340">
        <v>-4902</v>
      </c>
    </row>
    <row r="26" spans="1:12" s="13" customFormat="1" ht="16.5" customHeight="1">
      <c r="A26" s="19"/>
      <c r="B26" s="53" t="s">
        <v>39</v>
      </c>
      <c r="C26" s="334">
        <v>-3794</v>
      </c>
      <c r="D26" s="110">
        <v>-3045</v>
      </c>
      <c r="E26" s="193">
        <v>0.24597701149425277</v>
      </c>
      <c r="F26" s="193">
        <v>0.24597701149425277</v>
      </c>
      <c r="G26" s="12"/>
      <c r="H26" s="110">
        <v>-3045</v>
      </c>
      <c r="I26" s="110">
        <v>-1691</v>
      </c>
      <c r="J26" s="110">
        <v>-1768</v>
      </c>
      <c r="K26" s="110">
        <v>-1965</v>
      </c>
      <c r="L26" s="340">
        <v>-3794</v>
      </c>
    </row>
    <row r="27" spans="1:12" s="13" customFormat="1" ht="16.5" customHeight="1">
      <c r="A27" s="19"/>
      <c r="B27" s="54" t="s">
        <v>82</v>
      </c>
      <c r="C27" s="334">
        <v>-1915</v>
      </c>
      <c r="D27" s="110">
        <v>-1276</v>
      </c>
      <c r="E27" s="193">
        <v>0.5007836990595611</v>
      </c>
      <c r="F27" s="193">
        <v>0.5007836990595611</v>
      </c>
      <c r="G27" s="12"/>
      <c r="H27" s="110">
        <v>-1276</v>
      </c>
      <c r="I27" s="110">
        <v>78</v>
      </c>
      <c r="J27" s="110">
        <v>0</v>
      </c>
      <c r="K27" s="110">
        <v>0</v>
      </c>
      <c r="L27" s="340">
        <v>-1915</v>
      </c>
    </row>
    <row r="28" spans="1:12" s="13" customFormat="1" ht="16.5" customHeight="1">
      <c r="A28" s="19"/>
      <c r="B28" s="54" t="s">
        <v>83</v>
      </c>
      <c r="C28" s="334">
        <v>-1840</v>
      </c>
      <c r="D28" s="110">
        <v>-1769</v>
      </c>
      <c r="E28" s="193">
        <v>4.0135669869983071E-2</v>
      </c>
      <c r="F28" s="193">
        <v>4.0135669869983071E-2</v>
      </c>
      <c r="G28" s="12"/>
      <c r="H28" s="110">
        <v>-1769</v>
      </c>
      <c r="I28" s="110">
        <v>-1769</v>
      </c>
      <c r="J28" s="110">
        <v>-1768</v>
      </c>
      <c r="K28" s="110">
        <v>-1923</v>
      </c>
      <c r="L28" s="340">
        <v>-1840</v>
      </c>
    </row>
    <row r="29" spans="1:12" s="13" customFormat="1" ht="16.5" customHeight="1">
      <c r="A29" s="19"/>
      <c r="B29" s="54" t="s">
        <v>84</v>
      </c>
      <c r="C29" s="334">
        <v>-39</v>
      </c>
      <c r="D29" s="110">
        <v>0</v>
      </c>
      <c r="E29" s="193" t="s">
        <v>139</v>
      </c>
      <c r="F29" s="193" t="s">
        <v>139</v>
      </c>
      <c r="G29" s="12"/>
      <c r="H29" s="110">
        <v>0</v>
      </c>
      <c r="I29" s="110">
        <v>0</v>
      </c>
      <c r="J29" s="110">
        <v>0</v>
      </c>
      <c r="K29" s="110">
        <v>-42</v>
      </c>
      <c r="L29" s="340">
        <v>-39</v>
      </c>
    </row>
    <row r="30" spans="1:12" s="13" customFormat="1" ht="16.5" customHeight="1">
      <c r="A30" s="19"/>
      <c r="B30" s="50" t="s">
        <v>9</v>
      </c>
      <c r="C30" s="334">
        <v>0</v>
      </c>
      <c r="D30" s="110">
        <v>0</v>
      </c>
      <c r="E30" s="193" t="s">
        <v>139</v>
      </c>
      <c r="F30" s="193" t="s">
        <v>139</v>
      </c>
      <c r="G30" s="12"/>
      <c r="H30" s="110">
        <v>0</v>
      </c>
      <c r="I30" s="110">
        <v>0</v>
      </c>
      <c r="J30" s="110">
        <v>0</v>
      </c>
      <c r="K30" s="110">
        <v>-9</v>
      </c>
      <c r="L30" s="340">
        <v>0</v>
      </c>
    </row>
    <row r="31" spans="1:12" s="14" customFormat="1" ht="16.5" customHeight="1">
      <c r="A31" s="19"/>
      <c r="B31" s="50" t="s">
        <v>10</v>
      </c>
      <c r="C31" s="334">
        <v>0</v>
      </c>
      <c r="D31" s="110">
        <v>2</v>
      </c>
      <c r="E31" s="193">
        <v>-1</v>
      </c>
      <c r="F31" s="193">
        <v>-1</v>
      </c>
      <c r="G31" s="12"/>
      <c r="H31" s="110">
        <v>2</v>
      </c>
      <c r="I31" s="110">
        <v>0</v>
      </c>
      <c r="J31" s="110">
        <v>-8</v>
      </c>
      <c r="K31" s="110">
        <v>-12</v>
      </c>
      <c r="L31" s="340">
        <v>0</v>
      </c>
    </row>
    <row r="32" spans="1:12" s="135" customFormat="1" ht="16.5" customHeight="1">
      <c r="A32" s="122"/>
      <c r="B32" s="177" t="s">
        <v>105</v>
      </c>
      <c r="C32" s="335">
        <v>12445</v>
      </c>
      <c r="D32" s="329">
        <v>17624</v>
      </c>
      <c r="E32" s="404">
        <v>-0.29386064457557881</v>
      </c>
      <c r="F32" s="404">
        <v>-0.29386064457557881</v>
      </c>
      <c r="G32" s="12"/>
      <c r="H32" s="329">
        <v>17624</v>
      </c>
      <c r="I32" s="329">
        <v>10196</v>
      </c>
      <c r="J32" s="329">
        <v>16585</v>
      </c>
      <c r="K32" s="329">
        <v>8126</v>
      </c>
      <c r="L32" s="341">
        <v>12445</v>
      </c>
    </row>
    <row r="33" spans="1:12" ht="16.5" customHeight="1">
      <c r="A33" s="122"/>
      <c r="B33" s="177" t="s">
        <v>108</v>
      </c>
      <c r="C33" s="335">
        <v>9712</v>
      </c>
      <c r="D33" s="329">
        <v>13770</v>
      </c>
      <c r="E33" s="404">
        <v>-0.29469862018881632</v>
      </c>
      <c r="F33" s="404">
        <v>-0.29469862018881632</v>
      </c>
      <c r="G33" s="12"/>
      <c r="H33" s="329">
        <v>13770</v>
      </c>
      <c r="I33" s="329">
        <v>8010</v>
      </c>
      <c r="J33" s="329">
        <v>12983</v>
      </c>
      <c r="K33" s="329">
        <v>6546</v>
      </c>
      <c r="L33" s="341">
        <v>9712</v>
      </c>
    </row>
    <row r="34" spans="1:12" s="14" customFormat="1" ht="16.5" customHeight="1">
      <c r="A34" s="19"/>
      <c r="B34" s="50" t="s">
        <v>188</v>
      </c>
      <c r="C34" s="334">
        <v>0</v>
      </c>
      <c r="D34" s="110">
        <v>0</v>
      </c>
      <c r="E34" s="193" t="s">
        <v>139</v>
      </c>
      <c r="F34" s="193" t="s">
        <v>139</v>
      </c>
      <c r="G34" s="12"/>
      <c r="H34" s="110">
        <v>0</v>
      </c>
      <c r="I34" s="110">
        <v>0</v>
      </c>
      <c r="J34" s="110">
        <v>0</v>
      </c>
      <c r="K34" s="110">
        <v>0</v>
      </c>
      <c r="L34" s="340">
        <v>0</v>
      </c>
    </row>
    <row r="35" spans="1:12" ht="16.5" customHeight="1">
      <c r="A35" s="122"/>
      <c r="B35" s="177" t="s">
        <v>189</v>
      </c>
      <c r="C35" s="335">
        <v>9712</v>
      </c>
      <c r="D35" s="329">
        <v>13770</v>
      </c>
      <c r="E35" s="404">
        <v>-0.29469862018881632</v>
      </c>
      <c r="F35" s="404">
        <v>-0.29469862018881632</v>
      </c>
      <c r="G35" s="12"/>
      <c r="H35" s="329">
        <v>13770</v>
      </c>
      <c r="I35" s="329">
        <v>8010</v>
      </c>
      <c r="J35" s="329">
        <v>12983</v>
      </c>
      <c r="K35" s="329">
        <v>6546</v>
      </c>
      <c r="L35" s="341">
        <v>9712</v>
      </c>
    </row>
    <row r="36" spans="1:12" ht="16.5" customHeight="1">
      <c r="A36" s="133"/>
      <c r="B36" s="177" t="s">
        <v>190</v>
      </c>
      <c r="C36" s="335">
        <v>9433.8799999999992</v>
      </c>
      <c r="D36" s="329">
        <v>13481.703</v>
      </c>
      <c r="E36" s="404">
        <v>-0.3002456737105097</v>
      </c>
      <c r="F36" s="404">
        <v>-0.3002456737105097</v>
      </c>
      <c r="G36" s="12"/>
      <c r="H36" s="329">
        <v>13481.703</v>
      </c>
      <c r="I36" s="329">
        <v>7196.3630000000003</v>
      </c>
      <c r="J36" s="329">
        <v>12669.391000000001</v>
      </c>
      <c r="K36" s="329">
        <v>5826.9490000000005</v>
      </c>
      <c r="L36" s="341">
        <v>9433.8799999999992</v>
      </c>
    </row>
    <row r="37" spans="1:12" ht="16.5" customHeight="1">
      <c r="A37" s="95"/>
      <c r="B37" s="8"/>
      <c r="C37" s="234"/>
      <c r="D37" s="9"/>
      <c r="E37" s="409"/>
      <c r="F37" s="79"/>
      <c r="G37" s="12"/>
      <c r="H37" s="9"/>
      <c r="I37" s="9"/>
      <c r="J37" s="9"/>
      <c r="K37" s="9"/>
      <c r="L37" s="310"/>
    </row>
    <row r="38" spans="1:12" ht="23.8" thickBot="1">
      <c r="A38" s="189"/>
      <c r="B38" s="172" t="s">
        <v>111</v>
      </c>
      <c r="C38" s="203"/>
      <c r="D38" s="235"/>
      <c r="E38" s="410"/>
      <c r="F38" s="172"/>
      <c r="G38" s="12"/>
      <c r="H38" s="235"/>
      <c r="I38" s="235"/>
      <c r="J38" s="235"/>
      <c r="K38" s="235"/>
      <c r="L38" s="319"/>
    </row>
    <row r="39" spans="1:12" ht="16.5" customHeight="1">
      <c r="A39" s="215"/>
      <c r="B39" s="216"/>
      <c r="C39" s="204"/>
      <c r="D39" s="236"/>
      <c r="E39" s="411"/>
      <c r="F39" s="216"/>
      <c r="G39" s="12"/>
      <c r="H39" s="236"/>
      <c r="I39" s="236"/>
      <c r="J39" s="236"/>
      <c r="K39" s="236"/>
      <c r="L39" s="320"/>
    </row>
    <row r="40" spans="1:12" ht="16.5" customHeight="1">
      <c r="A40" s="95"/>
      <c r="B40" s="60" t="s">
        <v>13</v>
      </c>
      <c r="C40" s="205">
        <v>0.38496291301416047</v>
      </c>
      <c r="D40" s="102">
        <v>0.35164572112507481</v>
      </c>
      <c r="E40" s="206">
        <v>3.3317191889085662</v>
      </c>
      <c r="F40" s="113"/>
      <c r="G40" s="12"/>
      <c r="H40" s="102">
        <v>0.35164572112507481</v>
      </c>
      <c r="I40" s="102">
        <v>0.35481232391166045</v>
      </c>
      <c r="J40" s="102">
        <v>0.35619972681742296</v>
      </c>
      <c r="K40" s="102">
        <v>0.35272856359118337</v>
      </c>
      <c r="L40" s="286">
        <v>0.38496291301416047</v>
      </c>
    </row>
    <row r="41" spans="1:12" ht="16.5" customHeight="1">
      <c r="A41" s="95"/>
      <c r="B41" s="60" t="s">
        <v>47</v>
      </c>
      <c r="C41" s="207">
        <v>18.50252071003165</v>
      </c>
      <c r="D41" s="104">
        <v>-25.343689841709018</v>
      </c>
      <c r="E41" s="208">
        <v>43.846210551740668</v>
      </c>
      <c r="F41" s="114"/>
      <c r="G41" s="12"/>
      <c r="H41" s="104">
        <v>-25.343689841709018</v>
      </c>
      <c r="I41" s="104">
        <v>36.249376963833434</v>
      </c>
      <c r="J41" s="104">
        <v>-67.337588609033475</v>
      </c>
      <c r="K41" s="104">
        <v>25.16418757204201</v>
      </c>
      <c r="L41" s="287">
        <v>18.50252071003165</v>
      </c>
    </row>
    <row r="42" spans="1:12" ht="16.5" customHeight="1">
      <c r="A42" s="95"/>
      <c r="B42" s="60"/>
      <c r="C42" s="205"/>
      <c r="D42" s="102"/>
      <c r="E42" s="208"/>
      <c r="F42" s="114"/>
      <c r="G42" s="12"/>
      <c r="H42" s="102"/>
      <c r="I42" s="102"/>
      <c r="J42" s="102"/>
      <c r="K42" s="102"/>
      <c r="L42" s="286"/>
    </row>
    <row r="43" spans="1:12" ht="23.8" thickBot="1">
      <c r="A43" s="189"/>
      <c r="B43" s="172" t="s">
        <v>115</v>
      </c>
      <c r="C43" s="203"/>
      <c r="D43" s="235"/>
      <c r="E43" s="412"/>
      <c r="F43" s="235"/>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95"/>
      <c r="B45" s="60" t="s">
        <v>88</v>
      </c>
      <c r="C45" s="336">
        <v>1952193</v>
      </c>
      <c r="D45" s="337">
        <v>1922499</v>
      </c>
      <c r="E45" s="403">
        <v>1.5445521688177699E-2</v>
      </c>
      <c r="F45" s="114"/>
      <c r="G45" s="12"/>
      <c r="H45" s="337">
        <v>1922499</v>
      </c>
      <c r="I45" s="337">
        <v>1917567</v>
      </c>
      <c r="J45" s="337">
        <v>1967336</v>
      </c>
      <c r="K45" s="337">
        <v>1917550</v>
      </c>
      <c r="L45" s="342">
        <v>1952193</v>
      </c>
    </row>
    <row r="46" spans="1:12" ht="16.5" customHeight="1">
      <c r="A46" s="95"/>
      <c r="B46" s="78" t="s">
        <v>89</v>
      </c>
      <c r="C46" s="336">
        <v>3031436</v>
      </c>
      <c r="D46" s="337">
        <v>3013495</v>
      </c>
      <c r="E46" s="403">
        <v>5.953552270702378E-3</v>
      </c>
      <c r="F46" s="114"/>
      <c r="G46" s="12"/>
      <c r="H46" s="337">
        <v>3013495</v>
      </c>
      <c r="I46" s="337">
        <v>2962764</v>
      </c>
      <c r="J46" s="337">
        <v>3072063</v>
      </c>
      <c r="K46" s="337">
        <v>3108833</v>
      </c>
      <c r="L46" s="342">
        <v>3031436</v>
      </c>
    </row>
    <row r="47" spans="1:12" ht="16.5" customHeight="1">
      <c r="A47" s="95"/>
      <c r="B47" s="60" t="s">
        <v>45</v>
      </c>
      <c r="C47" s="336">
        <v>1332863.5</v>
      </c>
      <c r="D47" s="337">
        <v>1328040</v>
      </c>
      <c r="E47" s="403">
        <v>3.6320442155357568E-3</v>
      </c>
      <c r="F47" s="114"/>
      <c r="G47" s="12"/>
      <c r="H47" s="337">
        <v>1328040</v>
      </c>
      <c r="I47" s="337">
        <v>1368202.5</v>
      </c>
      <c r="J47" s="337">
        <v>1377189.5</v>
      </c>
      <c r="K47" s="337">
        <v>1367220.5</v>
      </c>
      <c r="L47" s="342">
        <v>1332863.5</v>
      </c>
    </row>
    <row r="48" spans="1:12" ht="16.5" customHeight="1">
      <c r="A48" s="95"/>
      <c r="B48" s="60"/>
      <c r="C48" s="210"/>
      <c r="D48" s="105"/>
      <c r="E48" s="403"/>
      <c r="F48" s="114"/>
      <c r="G48" s="12"/>
      <c r="H48" s="105"/>
      <c r="I48" s="105"/>
      <c r="J48" s="105"/>
      <c r="K48" s="105"/>
      <c r="L48" s="288"/>
    </row>
    <row r="49" spans="1:12" ht="23.8" thickBot="1">
      <c r="A49" s="189"/>
      <c r="B49" s="172" t="s">
        <v>117</v>
      </c>
      <c r="C49" s="203"/>
      <c r="D49" s="235"/>
      <c r="E49" s="412"/>
      <c r="F49" s="235"/>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95"/>
      <c r="B51" s="78" t="s">
        <v>44</v>
      </c>
      <c r="C51" s="196">
        <v>477.7</v>
      </c>
      <c r="D51" s="100">
        <v>483.7</v>
      </c>
      <c r="E51" s="403">
        <v>-1.240438288195167E-2</v>
      </c>
      <c r="F51" s="113"/>
      <c r="G51" s="12"/>
      <c r="H51" s="100">
        <v>483.7</v>
      </c>
      <c r="I51" s="100">
        <v>480.6</v>
      </c>
      <c r="J51" s="100">
        <v>477.6</v>
      </c>
      <c r="K51" s="100">
        <v>475.7</v>
      </c>
      <c r="L51" s="289">
        <v>477.7</v>
      </c>
    </row>
    <row r="52" spans="1:12">
      <c r="A52" s="95"/>
      <c r="B52" s="78" t="s">
        <v>191</v>
      </c>
      <c r="C52" s="212">
        <v>0.20228026978602104</v>
      </c>
      <c r="D52" s="55">
        <v>0.30076246481987495</v>
      </c>
      <c r="E52" s="206">
        <v>-9.8482195033853905</v>
      </c>
      <c r="F52" s="115"/>
      <c r="G52" s="12"/>
      <c r="H52" s="55">
        <v>0.30076246657610373</v>
      </c>
      <c r="I52" s="55">
        <v>0.15301166444381062</v>
      </c>
      <c r="J52" s="55">
        <v>0.27447840992078026</v>
      </c>
      <c r="K52" s="55">
        <v>0.11610075113833</v>
      </c>
      <c r="L52" s="290">
        <v>0.20228026978602104</v>
      </c>
    </row>
    <row r="53" spans="1:12" s="415" customFormat="1" ht="26.5" customHeight="1">
      <c r="A53" s="445"/>
      <c r="B53" s="483"/>
      <c r="C53" s="469"/>
      <c r="D53" s="469"/>
      <c r="E53" s="469"/>
      <c r="F53" s="469"/>
      <c r="G53" s="469"/>
      <c r="H53" s="469"/>
      <c r="I53" s="469"/>
      <c r="J53" s="469"/>
      <c r="K53" s="469"/>
      <c r="L53" s="484"/>
    </row>
    <row r="54" spans="1:12" s="50" customFormat="1" ht="18.2" customHeight="1">
      <c r="A54" s="50" t="s">
        <v>75</v>
      </c>
      <c r="B54" s="50" t="s">
        <v>187</v>
      </c>
    </row>
    <row r="55" spans="1:12" s="50" customFormat="1" ht="18.2" customHeight="1">
      <c r="B55" s="50" t="s">
        <v>192</v>
      </c>
    </row>
    <row r="56" spans="1:12" s="50" customFormat="1" ht="25.3" customHeight="1">
      <c r="B56" s="483" t="s">
        <v>193</v>
      </c>
      <c r="C56" s="469"/>
      <c r="D56" s="469"/>
      <c r="E56" s="469"/>
      <c r="F56" s="469"/>
      <c r="G56" s="469"/>
      <c r="H56" s="469"/>
      <c r="I56" s="469"/>
      <c r="J56" s="469"/>
      <c r="K56" s="469"/>
      <c r="L56" s="484"/>
    </row>
    <row r="57" spans="1:12" s="50" customFormat="1">
      <c r="B57" s="485" t="s">
        <v>186</v>
      </c>
      <c r="C57" s="485"/>
      <c r="D57" s="485"/>
      <c r="E57" s="485"/>
      <c r="F57" s="485"/>
      <c r="G57" s="485"/>
      <c r="H57" s="485"/>
      <c r="I57" s="485"/>
      <c r="J57" s="485"/>
      <c r="K57" s="485"/>
      <c r="L57" s="485"/>
    </row>
    <row r="58" spans="1:12">
      <c r="C58" s="5"/>
      <c r="D58" s="5"/>
      <c r="G58" s="125"/>
      <c r="I58" s="5"/>
      <c r="J58" s="5"/>
      <c r="K58" s="5"/>
      <c r="L58" s="5"/>
    </row>
    <row r="59" spans="1:12">
      <c r="L59" s="457">
        <v>16</v>
      </c>
    </row>
  </sheetData>
  <mergeCells count="3">
    <mergeCell ref="B53:L53"/>
    <mergeCell ref="B57:L57"/>
    <mergeCell ref="B56:L56"/>
  </mergeCells>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00B050"/>
    <pageSetUpPr fitToPage="1"/>
  </sheetPr>
  <dimension ref="A1:L59"/>
  <sheetViews>
    <sheetView showGridLines="0" topLeftCell="A25" zoomScale="70" zoomScaleNormal="70" zoomScaleSheetLayoutView="50" workbookViewId="0">
      <selection activeCell="D66" sqref="D66"/>
    </sheetView>
  </sheetViews>
  <sheetFormatPr defaultColWidth="9.125" defaultRowHeight="11.55"/>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E3" s="12"/>
      <c r="F3" s="12"/>
      <c r="G3" s="12"/>
    </row>
    <row r="4" spans="1:12">
      <c r="E4" s="12"/>
      <c r="F4" s="12"/>
      <c r="G4" s="12"/>
    </row>
    <row r="5" spans="1:12" ht="12.75" customHeight="1">
      <c r="E5" s="12"/>
      <c r="F5" s="12"/>
      <c r="G5" s="12"/>
    </row>
    <row r="6" spans="1:12" ht="17.7">
      <c r="C6" s="19"/>
      <c r="D6" s="19"/>
      <c r="E6" s="131"/>
      <c r="F6" s="131"/>
      <c r="G6" s="131"/>
      <c r="H6" s="181" t="s">
        <v>207</v>
      </c>
      <c r="I6" s="182"/>
      <c r="J6" s="182"/>
      <c r="K6" s="182"/>
      <c r="L6" s="181" t="s">
        <v>208</v>
      </c>
    </row>
    <row r="7" spans="1:12" s="13" customFormat="1" ht="23.8" thickBot="1">
      <c r="A7" s="12"/>
      <c r="B7" s="216" t="s">
        <v>179</v>
      </c>
      <c r="C7" s="183" t="s">
        <v>195</v>
      </c>
      <c r="D7" s="232" t="s">
        <v>164</v>
      </c>
      <c r="E7" s="184" t="s">
        <v>109</v>
      </c>
      <c r="F7" s="184" t="s">
        <v>120</v>
      </c>
      <c r="G7" s="125"/>
      <c r="H7" s="184" t="s">
        <v>76</v>
      </c>
      <c r="I7" s="184" t="s">
        <v>77</v>
      </c>
      <c r="J7" s="184" t="s">
        <v>78</v>
      </c>
      <c r="K7" s="185" t="s">
        <v>79</v>
      </c>
      <c r="L7" s="432" t="s">
        <v>76</v>
      </c>
    </row>
    <row r="8" spans="1:12" s="13" customFormat="1" ht="14.95" customHeight="1">
      <c r="A8" s="12"/>
      <c r="B8" s="12"/>
      <c r="C8" s="187"/>
      <c r="D8" s="136"/>
      <c r="E8" s="17"/>
      <c r="F8" s="17"/>
      <c r="G8" s="125"/>
      <c r="H8" s="92"/>
      <c r="I8" s="92"/>
      <c r="J8" s="92"/>
      <c r="K8" s="92"/>
      <c r="L8" s="291"/>
    </row>
    <row r="9" spans="1:12" s="94" customFormat="1" ht="23.8" thickBot="1">
      <c r="A9" s="189"/>
      <c r="B9" s="172" t="s">
        <v>125</v>
      </c>
      <c r="C9" s="190"/>
      <c r="D9" s="172"/>
      <c r="E9" s="172"/>
      <c r="F9" s="172"/>
      <c r="G9" s="125"/>
      <c r="H9" s="172"/>
      <c r="I9" s="172"/>
      <c r="J9" s="172"/>
      <c r="K9" s="172"/>
      <c r="L9" s="279"/>
    </row>
    <row r="10" spans="1:12" s="94" customFormat="1" ht="23.95" customHeight="1">
      <c r="A10" s="12"/>
      <c r="B10" s="15"/>
      <c r="C10" s="191"/>
      <c r="D10" s="12"/>
      <c r="E10" s="12"/>
      <c r="F10" s="12"/>
      <c r="G10" s="125"/>
      <c r="H10" s="12"/>
      <c r="I10" s="12"/>
      <c r="J10" s="12"/>
      <c r="K10" s="12"/>
      <c r="L10" s="280"/>
    </row>
    <row r="11" spans="1:12" s="13" customFormat="1" ht="16.5" customHeight="1">
      <c r="A11" s="19"/>
      <c r="B11" s="50" t="s">
        <v>6</v>
      </c>
      <c r="C11" s="334">
        <v>143051</v>
      </c>
      <c r="D11" s="110">
        <v>150765</v>
      </c>
      <c r="E11" s="193">
        <v>-5.1165721487082538E-2</v>
      </c>
      <c r="F11" s="193">
        <v>-5.1165721487082538E-2</v>
      </c>
      <c r="G11" s="12"/>
      <c r="H11" s="110">
        <v>150765</v>
      </c>
      <c r="I11" s="110">
        <v>150330</v>
      </c>
      <c r="J11" s="110">
        <v>151556</v>
      </c>
      <c r="K11" s="110">
        <v>148562</v>
      </c>
      <c r="L11" s="340">
        <v>143051</v>
      </c>
    </row>
    <row r="12" spans="1:12" s="13" customFormat="1" ht="16.5" customHeight="1">
      <c r="A12" s="19"/>
      <c r="B12" s="50" t="s">
        <v>97</v>
      </c>
      <c r="C12" s="334">
        <v>3758</v>
      </c>
      <c r="D12" s="110">
        <v>2032</v>
      </c>
      <c r="E12" s="193">
        <v>0.84940944881889768</v>
      </c>
      <c r="F12" s="193">
        <v>0.84940944881889768</v>
      </c>
      <c r="G12" s="12"/>
      <c r="H12" s="110">
        <v>2032</v>
      </c>
      <c r="I12" s="110">
        <v>1072</v>
      </c>
      <c r="J12" s="110">
        <v>1130</v>
      </c>
      <c r="K12" s="110">
        <v>711</v>
      </c>
      <c r="L12" s="340">
        <v>3758</v>
      </c>
    </row>
    <row r="13" spans="1:12" s="13" customFormat="1" ht="16.5" customHeight="1">
      <c r="A13" s="19"/>
      <c r="B13" s="50" t="s">
        <v>98</v>
      </c>
      <c r="C13" s="334">
        <v>50843</v>
      </c>
      <c r="D13" s="110">
        <v>44328</v>
      </c>
      <c r="E13" s="193">
        <v>0.14697256812849657</v>
      </c>
      <c r="F13" s="193">
        <v>0.14697256812849657</v>
      </c>
      <c r="G13" s="12"/>
      <c r="H13" s="110">
        <v>44328</v>
      </c>
      <c r="I13" s="110">
        <v>45829</v>
      </c>
      <c r="J13" s="110">
        <v>46824</v>
      </c>
      <c r="K13" s="110">
        <v>46924</v>
      </c>
      <c r="L13" s="340">
        <v>50843</v>
      </c>
    </row>
    <row r="14" spans="1:12" s="13" customFormat="1" ht="16.5" customHeight="1">
      <c r="A14" s="19"/>
      <c r="B14" s="50" t="s">
        <v>99</v>
      </c>
      <c r="C14" s="334">
        <v>2263</v>
      </c>
      <c r="D14" s="110">
        <v>1986</v>
      </c>
      <c r="E14" s="193">
        <v>0.13947633434038265</v>
      </c>
      <c r="F14" s="193">
        <v>0.13947633434038265</v>
      </c>
      <c r="G14" s="12"/>
      <c r="H14" s="110">
        <v>1986</v>
      </c>
      <c r="I14" s="110">
        <v>212</v>
      </c>
      <c r="J14" s="110">
        <v>975</v>
      </c>
      <c r="K14" s="110">
        <v>-4252</v>
      </c>
      <c r="L14" s="340">
        <v>2263</v>
      </c>
    </row>
    <row r="15" spans="1:12" s="13" customFormat="1" ht="16.5" customHeight="1">
      <c r="A15" s="19"/>
      <c r="B15" s="50" t="s">
        <v>100</v>
      </c>
      <c r="C15" s="334">
        <v>9327</v>
      </c>
      <c r="D15" s="110">
        <v>727</v>
      </c>
      <c r="E15" s="193" t="s">
        <v>139</v>
      </c>
      <c r="F15" s="193" t="s">
        <v>139</v>
      </c>
      <c r="G15" s="12"/>
      <c r="H15" s="110">
        <v>727</v>
      </c>
      <c r="I15" s="110">
        <v>6753</v>
      </c>
      <c r="J15" s="110">
        <v>9327</v>
      </c>
      <c r="K15" s="110">
        <v>-29</v>
      </c>
      <c r="L15" s="340">
        <v>9327</v>
      </c>
    </row>
    <row r="16" spans="1:12" s="14" customFormat="1" ht="16.5" customHeight="1">
      <c r="A16" s="127"/>
      <c r="B16" s="177" t="s">
        <v>101</v>
      </c>
      <c r="C16" s="335">
        <v>209242</v>
      </c>
      <c r="D16" s="329">
        <v>199838</v>
      </c>
      <c r="E16" s="404">
        <v>4.7058117074830541E-2</v>
      </c>
      <c r="F16" s="195">
        <v>4.7058117074830541E-2</v>
      </c>
      <c r="G16" s="12"/>
      <c r="H16" s="329">
        <v>199838</v>
      </c>
      <c r="I16" s="329">
        <v>204196</v>
      </c>
      <c r="J16" s="329">
        <v>209812</v>
      </c>
      <c r="K16" s="329">
        <v>191916</v>
      </c>
      <c r="L16" s="341">
        <v>209242</v>
      </c>
    </row>
    <row r="17" spans="1:12" s="13" customFormat="1" ht="16.5" customHeight="1">
      <c r="A17" s="19"/>
      <c r="B17" s="50" t="s">
        <v>102</v>
      </c>
      <c r="C17" s="334">
        <v>-31288</v>
      </c>
      <c r="D17" s="110">
        <v>-29116</v>
      </c>
      <c r="E17" s="193">
        <v>7.4598159087786886E-2</v>
      </c>
      <c r="F17" s="193">
        <v>7.4598159087786886E-2</v>
      </c>
      <c r="G17" s="12"/>
      <c r="H17" s="110">
        <v>-29116</v>
      </c>
      <c r="I17" s="110">
        <v>-29896</v>
      </c>
      <c r="J17" s="110">
        <v>-31685</v>
      </c>
      <c r="K17" s="110">
        <v>-36032</v>
      </c>
      <c r="L17" s="340">
        <v>-31288</v>
      </c>
    </row>
    <row r="18" spans="1:12" s="13" customFormat="1" ht="16.5" customHeight="1">
      <c r="A18" s="19"/>
      <c r="B18" s="50" t="s">
        <v>103</v>
      </c>
      <c r="C18" s="334">
        <v>-22921</v>
      </c>
      <c r="D18" s="110">
        <v>-23543</v>
      </c>
      <c r="E18" s="193">
        <v>-2.6419742598649321E-2</v>
      </c>
      <c r="F18" s="193">
        <v>-2.6419742598649321E-2</v>
      </c>
      <c r="G18" s="12"/>
      <c r="H18" s="110">
        <v>-23543</v>
      </c>
      <c r="I18" s="110">
        <v>-22847</v>
      </c>
      <c r="J18" s="110">
        <v>-23207</v>
      </c>
      <c r="K18" s="110">
        <v>-24259</v>
      </c>
      <c r="L18" s="340">
        <v>-22921</v>
      </c>
    </row>
    <row r="19" spans="1:12" s="13" customFormat="1" ht="16.5" customHeight="1">
      <c r="A19" s="19"/>
      <c r="B19" s="50" t="s">
        <v>7</v>
      </c>
      <c r="C19" s="334">
        <v>0</v>
      </c>
      <c r="D19" s="110">
        <v>0</v>
      </c>
      <c r="E19" s="193" t="s">
        <v>139</v>
      </c>
      <c r="F19" s="193" t="s">
        <v>139</v>
      </c>
      <c r="G19" s="12"/>
      <c r="H19" s="110">
        <v>0</v>
      </c>
      <c r="I19" s="110">
        <v>0</v>
      </c>
      <c r="J19" s="110">
        <v>0</v>
      </c>
      <c r="K19" s="110">
        <v>836</v>
      </c>
      <c r="L19" s="340">
        <v>0</v>
      </c>
    </row>
    <row r="20" spans="1:12" s="13" customFormat="1" ht="16.5" customHeight="1">
      <c r="A20" s="19"/>
      <c r="B20" s="50" t="s">
        <v>8</v>
      </c>
      <c r="C20" s="334">
        <v>-5407</v>
      </c>
      <c r="D20" s="110">
        <v>-6430</v>
      </c>
      <c r="E20" s="193">
        <v>-0.15909797822706062</v>
      </c>
      <c r="F20" s="193">
        <v>-0.15909797822706062</v>
      </c>
      <c r="G20" s="12"/>
      <c r="H20" s="110">
        <v>-6430</v>
      </c>
      <c r="I20" s="110">
        <v>-5201</v>
      </c>
      <c r="J20" s="110">
        <v>-5360</v>
      </c>
      <c r="K20" s="110">
        <v>-5919</v>
      </c>
      <c r="L20" s="340">
        <v>-5407</v>
      </c>
    </row>
    <row r="21" spans="1:12" s="14" customFormat="1" ht="16.5" customHeight="1">
      <c r="A21" s="127"/>
      <c r="B21" s="51" t="s">
        <v>37</v>
      </c>
      <c r="C21" s="198">
        <v>-59616</v>
      </c>
      <c r="D21" s="48">
        <v>-59089</v>
      </c>
      <c r="E21" s="403">
        <v>8.9187496826821366E-3</v>
      </c>
      <c r="F21" s="101">
        <v>8.9187496826821366E-3</v>
      </c>
      <c r="G21" s="12"/>
      <c r="H21" s="48">
        <v>-59089</v>
      </c>
      <c r="I21" s="48">
        <v>-57944</v>
      </c>
      <c r="J21" s="48">
        <v>-60252</v>
      </c>
      <c r="K21" s="48">
        <v>-65374</v>
      </c>
      <c r="L21" s="285">
        <v>-59616</v>
      </c>
    </row>
    <row r="22" spans="1:12" s="14" customFormat="1" ht="16.5" customHeight="1">
      <c r="A22" s="127"/>
      <c r="B22" s="177" t="s">
        <v>104</v>
      </c>
      <c r="C22" s="335">
        <v>149626</v>
      </c>
      <c r="D22" s="329">
        <v>140749</v>
      </c>
      <c r="E22" s="404">
        <v>6.3069719855913808E-2</v>
      </c>
      <c r="F22" s="195">
        <v>6.3069719855913808E-2</v>
      </c>
      <c r="G22" s="12"/>
      <c r="H22" s="329">
        <v>140749</v>
      </c>
      <c r="I22" s="329">
        <v>146252</v>
      </c>
      <c r="J22" s="329">
        <v>149560</v>
      </c>
      <c r="K22" s="329">
        <v>126542</v>
      </c>
      <c r="L22" s="341">
        <v>149626</v>
      </c>
    </row>
    <row r="23" spans="1:12" s="13" customFormat="1" ht="16.5" customHeight="1">
      <c r="A23" s="19"/>
      <c r="B23" s="52" t="s">
        <v>134</v>
      </c>
      <c r="C23" s="334">
        <v>5410</v>
      </c>
      <c r="D23" s="110">
        <v>16187</v>
      </c>
      <c r="E23" s="193">
        <v>-0.66578118243034534</v>
      </c>
      <c r="F23" s="193">
        <v>-0.66578118243034534</v>
      </c>
      <c r="G23" s="12"/>
      <c r="H23" s="110">
        <v>16187</v>
      </c>
      <c r="I23" s="110">
        <v>12406</v>
      </c>
      <c r="J23" s="110">
        <v>5374</v>
      </c>
      <c r="K23" s="110">
        <v>-3836</v>
      </c>
      <c r="L23" s="340">
        <v>5410</v>
      </c>
    </row>
    <row r="24" spans="1:12" s="14" customFormat="1" ht="16.5" customHeight="1">
      <c r="A24" s="127"/>
      <c r="B24" s="177" t="s">
        <v>137</v>
      </c>
      <c r="C24" s="335">
        <v>155036</v>
      </c>
      <c r="D24" s="329">
        <v>156936</v>
      </c>
      <c r="E24" s="404">
        <v>-1.2106846102869939E-2</v>
      </c>
      <c r="F24" s="195">
        <v>-1.2106846102869939E-2</v>
      </c>
      <c r="G24" s="12"/>
      <c r="H24" s="329">
        <v>156936</v>
      </c>
      <c r="I24" s="329">
        <v>158658</v>
      </c>
      <c r="J24" s="329">
        <v>154934</v>
      </c>
      <c r="K24" s="329">
        <v>122706</v>
      </c>
      <c r="L24" s="341">
        <v>155036</v>
      </c>
    </row>
    <row r="25" spans="1:12" s="13" customFormat="1" ht="16.5" customHeight="1">
      <c r="A25" s="19"/>
      <c r="B25" s="50" t="s">
        <v>38</v>
      </c>
      <c r="C25" s="334">
        <v>-828</v>
      </c>
      <c r="D25" s="110">
        <v>-2009</v>
      </c>
      <c r="E25" s="193">
        <v>-0.58785465405674464</v>
      </c>
      <c r="F25" s="193">
        <v>-0.58785465405674464</v>
      </c>
      <c r="G25" s="12"/>
      <c r="H25" s="110">
        <v>-2009</v>
      </c>
      <c r="I25" s="110">
        <v>-5041</v>
      </c>
      <c r="J25" s="110">
        <v>-955</v>
      </c>
      <c r="K25" s="110">
        <v>-32933</v>
      </c>
      <c r="L25" s="340">
        <v>-828</v>
      </c>
    </row>
    <row r="26" spans="1:12" s="13" customFormat="1" ht="16.5" customHeight="1">
      <c r="A26" s="19"/>
      <c r="B26" s="53" t="s">
        <v>39</v>
      </c>
      <c r="C26" s="334">
        <v>0</v>
      </c>
      <c r="D26" s="110">
        <v>0</v>
      </c>
      <c r="E26" s="193" t="s">
        <v>139</v>
      </c>
      <c r="F26" s="193" t="s">
        <v>139</v>
      </c>
      <c r="G26" s="12"/>
      <c r="H26" s="110">
        <v>0</v>
      </c>
      <c r="I26" s="110">
        <v>0</v>
      </c>
      <c r="J26" s="110">
        <v>0</v>
      </c>
      <c r="K26" s="110">
        <v>-4309</v>
      </c>
      <c r="L26" s="340">
        <v>0</v>
      </c>
    </row>
    <row r="27" spans="1:12" s="13" customFormat="1" ht="16.5" customHeight="1">
      <c r="A27" s="19"/>
      <c r="B27" s="54" t="s">
        <v>82</v>
      </c>
      <c r="C27" s="334">
        <v>0</v>
      </c>
      <c r="D27" s="110">
        <v>0</v>
      </c>
      <c r="E27" s="193" t="s">
        <v>139</v>
      </c>
      <c r="F27" s="193" t="s">
        <v>139</v>
      </c>
      <c r="G27" s="12"/>
      <c r="H27" s="110">
        <v>0</v>
      </c>
      <c r="I27" s="110">
        <v>0</v>
      </c>
      <c r="J27" s="110">
        <v>0</v>
      </c>
      <c r="K27" s="110">
        <v>-4309</v>
      </c>
      <c r="L27" s="340">
        <v>0</v>
      </c>
    </row>
    <row r="28" spans="1:12" s="13" customFormat="1" ht="16.5" customHeight="1">
      <c r="A28" s="19"/>
      <c r="B28" s="54" t="s">
        <v>83</v>
      </c>
      <c r="C28" s="334">
        <v>0</v>
      </c>
      <c r="D28" s="110">
        <v>0</v>
      </c>
      <c r="E28" s="193" t="s">
        <v>139</v>
      </c>
      <c r="F28" s="193" t="s">
        <v>139</v>
      </c>
      <c r="G28" s="12"/>
      <c r="H28" s="110">
        <v>0</v>
      </c>
      <c r="I28" s="110">
        <v>0</v>
      </c>
      <c r="J28" s="110">
        <v>0</v>
      </c>
      <c r="K28" s="110">
        <v>0</v>
      </c>
      <c r="L28" s="340">
        <v>0</v>
      </c>
    </row>
    <row r="29" spans="1:12" s="13" customFormat="1" ht="16.5" customHeight="1">
      <c r="A29" s="19"/>
      <c r="B29" s="54" t="s">
        <v>84</v>
      </c>
      <c r="C29" s="334">
        <v>0</v>
      </c>
      <c r="D29" s="110">
        <v>0</v>
      </c>
      <c r="E29" s="193" t="s">
        <v>139</v>
      </c>
      <c r="F29" s="193" t="s">
        <v>139</v>
      </c>
      <c r="G29" s="12"/>
      <c r="H29" s="110">
        <v>0</v>
      </c>
      <c r="I29" s="110">
        <v>0</v>
      </c>
      <c r="J29" s="110">
        <v>0</v>
      </c>
      <c r="K29" s="110">
        <v>0</v>
      </c>
      <c r="L29" s="340">
        <v>0</v>
      </c>
    </row>
    <row r="30" spans="1:12" s="13" customFormat="1" ht="16.5" customHeight="1">
      <c r="A30" s="19"/>
      <c r="B30" s="50" t="s">
        <v>9</v>
      </c>
      <c r="C30" s="334">
        <v>0</v>
      </c>
      <c r="D30" s="110">
        <v>0</v>
      </c>
      <c r="E30" s="193" t="s">
        <v>139</v>
      </c>
      <c r="F30" s="193" t="s">
        <v>139</v>
      </c>
      <c r="G30" s="12"/>
      <c r="H30" s="110">
        <v>0</v>
      </c>
      <c r="I30" s="110">
        <v>0</v>
      </c>
      <c r="J30" s="110">
        <v>0</v>
      </c>
      <c r="K30" s="110">
        <v>-4093</v>
      </c>
      <c r="L30" s="340">
        <v>0</v>
      </c>
    </row>
    <row r="31" spans="1:12" s="14" customFormat="1" ht="16.5" customHeight="1">
      <c r="A31" s="19"/>
      <c r="B31" s="50" t="s">
        <v>10</v>
      </c>
      <c r="C31" s="334">
        <v>611</v>
      </c>
      <c r="D31" s="110">
        <v>-127</v>
      </c>
      <c r="E31" s="193" t="s">
        <v>139</v>
      </c>
      <c r="F31" s="193" t="s">
        <v>139</v>
      </c>
      <c r="G31" s="12"/>
      <c r="H31" s="110">
        <v>-127</v>
      </c>
      <c r="I31" s="110">
        <v>-158</v>
      </c>
      <c r="J31" s="110">
        <v>476</v>
      </c>
      <c r="K31" s="110">
        <v>3802</v>
      </c>
      <c r="L31" s="340">
        <v>611</v>
      </c>
    </row>
    <row r="32" spans="1:12" s="135" customFormat="1" ht="16.5" customHeight="1">
      <c r="A32" s="122"/>
      <c r="B32" s="177" t="s">
        <v>105</v>
      </c>
      <c r="C32" s="335">
        <v>154819</v>
      </c>
      <c r="D32" s="329">
        <v>154800</v>
      </c>
      <c r="E32" s="404">
        <v>1.2273901808779186E-4</v>
      </c>
      <c r="F32" s="404">
        <v>1.2273901808779186E-4</v>
      </c>
      <c r="G32" s="12"/>
      <c r="H32" s="329">
        <v>154800</v>
      </c>
      <c r="I32" s="329">
        <v>153459</v>
      </c>
      <c r="J32" s="329">
        <v>154455</v>
      </c>
      <c r="K32" s="329">
        <v>89482</v>
      </c>
      <c r="L32" s="341">
        <v>154819</v>
      </c>
    </row>
    <row r="33" spans="1:12" ht="16.5" customHeight="1">
      <c r="A33" s="122"/>
      <c r="B33" s="177" t="s">
        <v>108</v>
      </c>
      <c r="C33" s="335">
        <v>122823</v>
      </c>
      <c r="D33" s="329">
        <v>122627</v>
      </c>
      <c r="E33" s="404">
        <v>1.5983429424188955E-3</v>
      </c>
      <c r="F33" s="404">
        <v>1.5983429424188955E-3</v>
      </c>
      <c r="G33" s="12"/>
      <c r="H33" s="329">
        <v>122627</v>
      </c>
      <c r="I33" s="329">
        <v>121306</v>
      </c>
      <c r="J33" s="329">
        <v>122061</v>
      </c>
      <c r="K33" s="329">
        <v>69469</v>
      </c>
      <c r="L33" s="341">
        <v>122823</v>
      </c>
    </row>
    <row r="34" spans="1:12" s="14" customFormat="1" ht="16.5" customHeight="1">
      <c r="A34" s="19"/>
      <c r="B34" s="50" t="s">
        <v>188</v>
      </c>
      <c r="C34" s="334">
        <v>0</v>
      </c>
      <c r="D34" s="110">
        <v>0</v>
      </c>
      <c r="E34" s="193" t="s">
        <v>139</v>
      </c>
      <c r="F34" s="193" t="s">
        <v>139</v>
      </c>
      <c r="G34" s="12"/>
      <c r="H34" s="110">
        <v>0</v>
      </c>
      <c r="I34" s="110">
        <v>0</v>
      </c>
      <c r="J34" s="110">
        <v>0</v>
      </c>
      <c r="K34" s="110">
        <v>0</v>
      </c>
      <c r="L34" s="340">
        <v>0</v>
      </c>
    </row>
    <row r="35" spans="1:12" ht="16.5" customHeight="1">
      <c r="A35" s="122"/>
      <c r="B35" s="177" t="s">
        <v>189</v>
      </c>
      <c r="C35" s="335">
        <v>122823</v>
      </c>
      <c r="D35" s="329">
        <v>122627</v>
      </c>
      <c r="E35" s="404">
        <v>1.5983429424188955E-3</v>
      </c>
      <c r="F35" s="404">
        <v>1.5983429424188955E-3</v>
      </c>
      <c r="G35" s="12"/>
      <c r="H35" s="329">
        <v>122627</v>
      </c>
      <c r="I35" s="329">
        <v>121306</v>
      </c>
      <c r="J35" s="329">
        <v>122061</v>
      </c>
      <c r="K35" s="329">
        <v>69469</v>
      </c>
      <c r="L35" s="341">
        <v>122823</v>
      </c>
    </row>
    <row r="36" spans="1:12" ht="16.5" customHeight="1">
      <c r="A36" s="133"/>
      <c r="B36" s="177" t="s">
        <v>190</v>
      </c>
      <c r="C36" s="335">
        <v>121108.791</v>
      </c>
      <c r="D36" s="329">
        <v>120940.609</v>
      </c>
      <c r="E36" s="404">
        <v>1.3906164471191307E-3</v>
      </c>
      <c r="F36" s="404">
        <v>1.3906164471191307E-3</v>
      </c>
      <c r="G36" s="12"/>
      <c r="H36" s="329">
        <v>120940.609</v>
      </c>
      <c r="I36" s="329">
        <v>116498.133</v>
      </c>
      <c r="J36" s="329">
        <v>120166.42600000001</v>
      </c>
      <c r="K36" s="329">
        <v>65184.021000000001</v>
      </c>
      <c r="L36" s="341">
        <v>121108.791</v>
      </c>
    </row>
    <row r="37" spans="1:12" ht="16.5" customHeight="1">
      <c r="A37" s="95"/>
      <c r="B37" s="8"/>
      <c r="C37" s="234"/>
      <c r="D37" s="9"/>
      <c r="E37" s="409"/>
      <c r="F37" s="79"/>
      <c r="G37" s="12"/>
      <c r="H37" s="9"/>
      <c r="I37" s="9"/>
      <c r="J37" s="9"/>
      <c r="K37" s="9"/>
      <c r="L37" s="310"/>
    </row>
    <row r="38" spans="1:12" ht="23.8" thickBot="1">
      <c r="A38" s="189"/>
      <c r="B38" s="172" t="s">
        <v>111</v>
      </c>
      <c r="C38" s="203"/>
      <c r="D38" s="235"/>
      <c r="E38" s="410"/>
      <c r="F38" s="172"/>
      <c r="G38" s="12"/>
      <c r="H38" s="235"/>
      <c r="I38" s="235"/>
      <c r="J38" s="235"/>
      <c r="K38" s="235"/>
      <c r="L38" s="319"/>
    </row>
    <row r="39" spans="1:12" ht="16.5" customHeight="1">
      <c r="A39" s="215"/>
      <c r="B39" s="216"/>
      <c r="C39" s="204"/>
      <c r="D39" s="236"/>
      <c r="E39" s="411"/>
      <c r="F39" s="216"/>
      <c r="G39" s="12"/>
      <c r="H39" s="236"/>
      <c r="I39" s="236"/>
      <c r="J39" s="236"/>
      <c r="K39" s="236"/>
      <c r="L39" s="320"/>
    </row>
    <row r="40" spans="1:12" ht="16.5" customHeight="1">
      <c r="A40" s="95"/>
      <c r="B40" s="60" t="s">
        <v>13</v>
      </c>
      <c r="C40" s="205">
        <v>0.28491411858039972</v>
      </c>
      <c r="D40" s="102">
        <v>0.29568450444860339</v>
      </c>
      <c r="E40" s="206">
        <v>-1.0770385868203669</v>
      </c>
      <c r="F40" s="113"/>
      <c r="G40" s="12"/>
      <c r="H40" s="102">
        <v>0.29568450444860339</v>
      </c>
      <c r="I40" s="102">
        <v>0.28376657721013143</v>
      </c>
      <c r="J40" s="102">
        <v>0.28717137246677976</v>
      </c>
      <c r="K40" s="102">
        <v>0.34063861272640111</v>
      </c>
      <c r="L40" s="286">
        <v>0.28491411858039972</v>
      </c>
    </row>
    <row r="41" spans="1:12" ht="16.5" customHeight="1">
      <c r="A41" s="95"/>
      <c r="B41" s="60" t="s">
        <v>47</v>
      </c>
      <c r="C41" s="207">
        <v>-18.536457588730656</v>
      </c>
      <c r="D41" s="104">
        <v>-59.997010712970905</v>
      </c>
      <c r="E41" s="208">
        <v>41.460553124240249</v>
      </c>
      <c r="F41" s="114"/>
      <c r="G41" s="12"/>
      <c r="H41" s="104">
        <v>-59.997010712970905</v>
      </c>
      <c r="I41" s="104">
        <v>-44.784287451158193</v>
      </c>
      <c r="J41" s="104">
        <v>-18.931992041270966</v>
      </c>
      <c r="K41" s="104">
        <v>13.434378350058013</v>
      </c>
      <c r="L41" s="287">
        <v>-18.536457588730656</v>
      </c>
    </row>
    <row r="42" spans="1:12" ht="16.5" customHeight="1">
      <c r="A42" s="95"/>
      <c r="B42" s="60"/>
      <c r="C42" s="205"/>
      <c r="D42" s="102"/>
      <c r="E42" s="208"/>
      <c r="F42" s="114"/>
      <c r="G42" s="12"/>
      <c r="H42" s="102"/>
      <c r="I42" s="102"/>
      <c r="J42" s="102"/>
      <c r="K42" s="102"/>
      <c r="L42" s="286"/>
    </row>
    <row r="43" spans="1:12" ht="23.8" thickBot="1">
      <c r="A43" s="189"/>
      <c r="B43" s="172" t="s">
        <v>115</v>
      </c>
      <c r="C43" s="203"/>
      <c r="D43" s="235"/>
      <c r="E43" s="412"/>
      <c r="F43" s="235"/>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95"/>
      <c r="B45" s="60" t="s">
        <v>88</v>
      </c>
      <c r="C45" s="336">
        <v>11910308</v>
      </c>
      <c r="D45" s="337">
        <v>10820422</v>
      </c>
      <c r="E45" s="403">
        <v>0.10072490703227666</v>
      </c>
      <c r="F45" s="114"/>
      <c r="G45" s="12"/>
      <c r="H45" s="337">
        <v>10820422</v>
      </c>
      <c r="I45" s="337">
        <v>11253839</v>
      </c>
      <c r="J45" s="337">
        <v>11411252</v>
      </c>
      <c r="K45" s="337">
        <v>11431636</v>
      </c>
      <c r="L45" s="342">
        <v>11910308</v>
      </c>
    </row>
    <row r="46" spans="1:12" ht="16.5" customHeight="1">
      <c r="A46" s="95"/>
      <c r="B46" s="78" t="s">
        <v>89</v>
      </c>
      <c r="C46" s="336">
        <v>17535002</v>
      </c>
      <c r="D46" s="337">
        <v>16433526</v>
      </c>
      <c r="E46" s="403">
        <v>6.7026151295832781E-2</v>
      </c>
      <c r="F46" s="114"/>
      <c r="G46" s="12"/>
      <c r="H46" s="337">
        <v>16433526</v>
      </c>
      <c r="I46" s="337">
        <v>16615305</v>
      </c>
      <c r="J46" s="337">
        <v>17122926</v>
      </c>
      <c r="K46" s="337">
        <v>17432217</v>
      </c>
      <c r="L46" s="342">
        <v>17535002</v>
      </c>
    </row>
    <row r="47" spans="1:12" ht="16.5" customHeight="1">
      <c r="A47" s="95"/>
      <c r="B47" s="60" t="s">
        <v>45</v>
      </c>
      <c r="C47" s="336">
        <v>9339597</v>
      </c>
      <c r="D47" s="337">
        <v>8193273.5</v>
      </c>
      <c r="E47" s="403">
        <v>0.13991031789674779</v>
      </c>
      <c r="F47" s="114"/>
      <c r="G47" s="12"/>
      <c r="H47" s="337">
        <v>8193273.5</v>
      </c>
      <c r="I47" s="337">
        <v>8500639.5</v>
      </c>
      <c r="J47" s="337">
        <v>8500353.5</v>
      </c>
      <c r="K47" s="337">
        <v>8758795.5</v>
      </c>
      <c r="L47" s="342">
        <v>9339597</v>
      </c>
    </row>
    <row r="48" spans="1:12" ht="16.5" customHeight="1">
      <c r="A48" s="95"/>
      <c r="B48" s="60"/>
      <c r="C48" s="210"/>
      <c r="D48" s="105"/>
      <c r="E48" s="403"/>
      <c r="F48" s="114"/>
      <c r="G48" s="12"/>
      <c r="H48" s="105"/>
      <c r="I48" s="105"/>
      <c r="J48" s="105"/>
      <c r="K48" s="105"/>
      <c r="L48" s="288"/>
    </row>
    <row r="49" spans="1:12" ht="23.8" thickBot="1">
      <c r="A49" s="189"/>
      <c r="B49" s="172" t="s">
        <v>117</v>
      </c>
      <c r="C49" s="203"/>
      <c r="D49" s="235"/>
      <c r="E49" s="412"/>
      <c r="F49" s="235"/>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95"/>
      <c r="B51" s="78" t="s">
        <v>44</v>
      </c>
      <c r="C51" s="196">
        <v>3061.6</v>
      </c>
      <c r="D51" s="100">
        <v>3162.5</v>
      </c>
      <c r="E51" s="403">
        <v>-3.1905138339920924E-2</v>
      </c>
      <c r="F51" s="113"/>
      <c r="G51" s="12"/>
      <c r="H51" s="100">
        <v>3162.5</v>
      </c>
      <c r="I51" s="100">
        <v>3171</v>
      </c>
      <c r="J51" s="100">
        <v>3076.6</v>
      </c>
      <c r="K51" s="100">
        <v>3060.86</v>
      </c>
      <c r="L51" s="289">
        <v>3061.6</v>
      </c>
    </row>
    <row r="52" spans="1:12">
      <c r="A52" s="95"/>
      <c r="B52" s="78" t="s">
        <v>191</v>
      </c>
      <c r="C52" s="212">
        <v>0.41294362561979603</v>
      </c>
      <c r="D52" s="55">
        <v>0.45880144462482708</v>
      </c>
      <c r="E52" s="206">
        <v>-4.5857819005031057</v>
      </c>
      <c r="F52" s="115"/>
      <c r="G52" s="12"/>
      <c r="H52" s="55">
        <v>0.45880144507940462</v>
      </c>
      <c r="I52" s="55">
        <v>0.42861665988870457</v>
      </c>
      <c r="J52" s="55">
        <v>0.43689980997663586</v>
      </c>
      <c r="K52" s="55">
        <v>0.22565608412292743</v>
      </c>
      <c r="L52" s="290">
        <v>0.41294362525508421</v>
      </c>
    </row>
    <row r="53" spans="1:12" s="415" customFormat="1" ht="26.5" customHeight="1">
      <c r="A53" s="445"/>
      <c r="B53" s="483"/>
      <c r="C53" s="469"/>
      <c r="D53" s="469"/>
      <c r="E53" s="469"/>
      <c r="F53" s="469"/>
      <c r="G53" s="469"/>
      <c r="H53" s="469"/>
      <c r="I53" s="469"/>
      <c r="J53" s="469"/>
      <c r="K53" s="469"/>
      <c r="L53" s="484"/>
    </row>
    <row r="54" spans="1:12" s="50" customFormat="1" ht="18.2" customHeight="1">
      <c r="A54" s="50" t="s">
        <v>75</v>
      </c>
      <c r="B54" s="50" t="s">
        <v>187</v>
      </c>
    </row>
    <row r="55" spans="1:12" s="50" customFormat="1" ht="18.2" customHeight="1">
      <c r="B55" s="50" t="s">
        <v>192</v>
      </c>
    </row>
    <row r="56" spans="1:12" s="50" customFormat="1" ht="25.3" customHeight="1">
      <c r="B56" s="483" t="s">
        <v>193</v>
      </c>
      <c r="C56" s="469"/>
      <c r="D56" s="469"/>
      <c r="E56" s="469"/>
      <c r="F56" s="469"/>
      <c r="G56" s="469"/>
      <c r="H56" s="469"/>
      <c r="I56" s="469"/>
      <c r="J56" s="469"/>
      <c r="K56" s="469"/>
      <c r="L56" s="484"/>
    </row>
    <row r="57" spans="1:12" s="50" customFormat="1">
      <c r="B57" s="485" t="s">
        <v>186</v>
      </c>
      <c r="C57" s="485"/>
      <c r="D57" s="485"/>
      <c r="E57" s="485"/>
      <c r="F57" s="485"/>
      <c r="G57" s="485"/>
      <c r="H57" s="485"/>
      <c r="I57" s="485"/>
      <c r="J57" s="485"/>
      <c r="K57" s="485"/>
      <c r="L57" s="485"/>
    </row>
    <row r="58" spans="1:12">
      <c r="B58" s="50" t="s">
        <v>46</v>
      </c>
      <c r="C58" s="5"/>
      <c r="D58" s="5"/>
      <c r="G58" s="125"/>
      <c r="I58" s="5"/>
      <c r="J58" s="5"/>
      <c r="K58" s="5"/>
      <c r="L58" s="5"/>
    </row>
    <row r="59" spans="1:12">
      <c r="L59" s="457">
        <v>17</v>
      </c>
    </row>
  </sheetData>
  <mergeCells count="3">
    <mergeCell ref="B53:L53"/>
    <mergeCell ref="B57:L57"/>
    <mergeCell ref="B56:L56"/>
  </mergeCells>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50"/>
    <pageSetUpPr fitToPage="1"/>
  </sheetPr>
  <dimension ref="A1:L59"/>
  <sheetViews>
    <sheetView showGridLines="0" topLeftCell="A26" zoomScale="70" zoomScaleNormal="70" zoomScaleSheetLayoutView="50" workbookViewId="0">
      <selection activeCell="D66" sqref="D66"/>
    </sheetView>
  </sheetViews>
  <sheetFormatPr defaultColWidth="9.125" defaultRowHeight="12.75" customHeight="1"/>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E3" s="12"/>
      <c r="F3" s="12"/>
      <c r="G3" s="12"/>
    </row>
    <row r="4" spans="1:12" ht="11.55">
      <c r="E4" s="12"/>
      <c r="F4" s="12"/>
      <c r="G4" s="12"/>
    </row>
    <row r="5" spans="1:12" ht="12.75" customHeight="1">
      <c r="E5" s="12"/>
      <c r="F5" s="12"/>
      <c r="G5" s="12"/>
    </row>
    <row r="6" spans="1:12" ht="17.7">
      <c r="C6" s="19"/>
      <c r="D6" s="19"/>
      <c r="E6" s="131"/>
      <c r="F6" s="131"/>
      <c r="G6" s="131"/>
      <c r="H6" s="181" t="s">
        <v>207</v>
      </c>
      <c r="I6" s="182"/>
      <c r="J6" s="182"/>
      <c r="K6" s="182"/>
      <c r="L6" s="181" t="s">
        <v>208</v>
      </c>
    </row>
    <row r="7" spans="1:12" s="13" customFormat="1" ht="23.8" thickBot="1">
      <c r="A7" s="12"/>
      <c r="B7" s="216" t="s">
        <v>180</v>
      </c>
      <c r="C7" s="183" t="s">
        <v>195</v>
      </c>
      <c r="D7" s="232" t="s">
        <v>164</v>
      </c>
      <c r="E7" s="184" t="s">
        <v>109</v>
      </c>
      <c r="F7" s="184" t="s">
        <v>120</v>
      </c>
      <c r="G7" s="125"/>
      <c r="H7" s="184" t="s">
        <v>76</v>
      </c>
      <c r="I7" s="184" t="s">
        <v>77</v>
      </c>
      <c r="J7" s="184" t="s">
        <v>78</v>
      </c>
      <c r="K7" s="185" t="s">
        <v>79</v>
      </c>
      <c r="L7" s="432" t="s">
        <v>76</v>
      </c>
    </row>
    <row r="8" spans="1:12" s="13" customFormat="1" ht="14.95" customHeight="1">
      <c r="A8" s="12"/>
      <c r="B8" s="12"/>
      <c r="C8" s="187"/>
      <c r="D8" s="136"/>
      <c r="E8" s="17"/>
      <c r="F8" s="17"/>
      <c r="G8" s="125"/>
      <c r="H8" s="92"/>
      <c r="I8" s="92"/>
      <c r="J8" s="92"/>
      <c r="K8" s="92"/>
      <c r="L8" s="291"/>
    </row>
    <row r="9" spans="1:12" s="94" customFormat="1" ht="23.8" thickBot="1">
      <c r="A9" s="189"/>
      <c r="B9" s="172" t="s">
        <v>125</v>
      </c>
      <c r="C9" s="190"/>
      <c r="D9" s="172"/>
      <c r="E9" s="172"/>
      <c r="F9" s="172"/>
      <c r="G9" s="125"/>
      <c r="H9" s="172"/>
      <c r="I9" s="172"/>
      <c r="J9" s="172"/>
      <c r="K9" s="172"/>
      <c r="L9" s="279"/>
    </row>
    <row r="10" spans="1:12" s="94" customFormat="1" ht="23.95" customHeight="1">
      <c r="A10" s="12"/>
      <c r="B10" s="15"/>
      <c r="C10" s="191"/>
      <c r="D10" s="12"/>
      <c r="E10" s="12"/>
      <c r="F10" s="12"/>
      <c r="G10" s="125"/>
      <c r="H10" s="12"/>
      <c r="I10" s="12"/>
      <c r="J10" s="12"/>
      <c r="K10" s="12"/>
      <c r="L10" s="280"/>
    </row>
    <row r="11" spans="1:12" s="13" customFormat="1" ht="16.5" customHeight="1">
      <c r="A11" s="19"/>
      <c r="B11" s="50" t="s">
        <v>6</v>
      </c>
      <c r="C11" s="334">
        <v>169537</v>
      </c>
      <c r="D11" s="110">
        <v>116949</v>
      </c>
      <c r="E11" s="193">
        <v>0.44966609376736866</v>
      </c>
      <c r="F11" s="193">
        <v>0.45047931764415927</v>
      </c>
      <c r="G11" s="12"/>
      <c r="H11" s="110">
        <v>116949</v>
      </c>
      <c r="I11" s="110">
        <v>120926</v>
      </c>
      <c r="J11" s="110">
        <v>122372</v>
      </c>
      <c r="K11" s="110">
        <v>159402</v>
      </c>
      <c r="L11" s="340">
        <v>169537</v>
      </c>
    </row>
    <row r="12" spans="1:12" s="13" customFormat="1" ht="16.5" customHeight="1">
      <c r="A12" s="19"/>
      <c r="B12" s="50" t="s">
        <v>97</v>
      </c>
      <c r="C12" s="334">
        <v>0</v>
      </c>
      <c r="D12" s="110">
        <v>0</v>
      </c>
      <c r="E12" s="193" t="s">
        <v>139</v>
      </c>
      <c r="F12" s="193" t="s">
        <v>139</v>
      </c>
      <c r="G12" s="12"/>
      <c r="H12" s="110">
        <v>0</v>
      </c>
      <c r="I12" s="110">
        <v>995</v>
      </c>
      <c r="J12" s="110">
        <v>0</v>
      </c>
      <c r="K12" s="110">
        <v>0</v>
      </c>
      <c r="L12" s="340">
        <v>0</v>
      </c>
    </row>
    <row r="13" spans="1:12" s="13" customFormat="1" ht="16.5" customHeight="1">
      <c r="A13" s="19"/>
      <c r="B13" s="50" t="s">
        <v>98</v>
      </c>
      <c r="C13" s="334">
        <v>52823</v>
      </c>
      <c r="D13" s="110">
        <v>40451</v>
      </c>
      <c r="E13" s="193">
        <v>0.30585152406615412</v>
      </c>
      <c r="F13" s="193">
        <v>0.3065840716533601</v>
      </c>
      <c r="G13" s="12"/>
      <c r="H13" s="110">
        <v>40451</v>
      </c>
      <c r="I13" s="110">
        <v>43248</v>
      </c>
      <c r="J13" s="110">
        <v>42688</v>
      </c>
      <c r="K13" s="110">
        <v>50410</v>
      </c>
      <c r="L13" s="340">
        <v>52823</v>
      </c>
    </row>
    <row r="14" spans="1:12" s="13" customFormat="1" ht="16.5" customHeight="1">
      <c r="A14" s="19"/>
      <c r="B14" s="50" t="s">
        <v>99</v>
      </c>
      <c r="C14" s="334">
        <v>9082</v>
      </c>
      <c r="D14" s="110">
        <v>8973</v>
      </c>
      <c r="E14" s="193">
        <v>1.2147553772428488E-2</v>
      </c>
      <c r="F14" s="193">
        <v>1.2715341452638196E-2</v>
      </c>
      <c r="G14" s="12"/>
      <c r="H14" s="110">
        <v>8973</v>
      </c>
      <c r="I14" s="110">
        <v>6719</v>
      </c>
      <c r="J14" s="110">
        <v>8783</v>
      </c>
      <c r="K14" s="110">
        <v>7054</v>
      </c>
      <c r="L14" s="340">
        <v>9082</v>
      </c>
    </row>
    <row r="15" spans="1:12" s="13" customFormat="1" ht="16.5" customHeight="1">
      <c r="A15" s="19"/>
      <c r="B15" s="50" t="s">
        <v>100</v>
      </c>
      <c r="C15" s="334">
        <v>1811</v>
      </c>
      <c r="D15" s="110">
        <v>1215</v>
      </c>
      <c r="E15" s="193">
        <v>0.49053497942386826</v>
      </c>
      <c r="F15" s="193">
        <v>0.49137383767644405</v>
      </c>
      <c r="G15" s="12"/>
      <c r="H15" s="110">
        <v>1215</v>
      </c>
      <c r="I15" s="110">
        <v>-1694</v>
      </c>
      <c r="J15" s="110">
        <v>-377</v>
      </c>
      <c r="K15" s="110">
        <v>1325</v>
      </c>
      <c r="L15" s="340">
        <v>1811</v>
      </c>
    </row>
    <row r="16" spans="1:12" s="14" customFormat="1" ht="16.5" customHeight="1">
      <c r="A16" s="127"/>
      <c r="B16" s="177" t="s">
        <v>101</v>
      </c>
      <c r="C16" s="335">
        <v>233253</v>
      </c>
      <c r="D16" s="329">
        <v>167588</v>
      </c>
      <c r="E16" s="404">
        <v>0.39182399694488868</v>
      </c>
      <c r="F16" s="195">
        <v>0.392604791308937</v>
      </c>
      <c r="G16" s="12"/>
      <c r="H16" s="329">
        <v>167588</v>
      </c>
      <c r="I16" s="329">
        <v>170194</v>
      </c>
      <c r="J16" s="329">
        <v>173466</v>
      </c>
      <c r="K16" s="329">
        <v>218191</v>
      </c>
      <c r="L16" s="341">
        <v>233253</v>
      </c>
    </row>
    <row r="17" spans="1:12" s="13" customFormat="1" ht="16.5" customHeight="1">
      <c r="A17" s="19"/>
      <c r="B17" s="50" t="s">
        <v>102</v>
      </c>
      <c r="C17" s="334">
        <v>-46474</v>
      </c>
      <c r="D17" s="110">
        <v>-28693</v>
      </c>
      <c r="E17" s="193">
        <v>0.61969818422611778</v>
      </c>
      <c r="F17" s="193">
        <v>0.62060679160451238</v>
      </c>
      <c r="G17" s="12"/>
      <c r="H17" s="110">
        <v>-28693</v>
      </c>
      <c r="I17" s="110">
        <v>-28972</v>
      </c>
      <c r="J17" s="110">
        <v>-30894</v>
      </c>
      <c r="K17" s="110">
        <v>-44755</v>
      </c>
      <c r="L17" s="340">
        <v>-46474</v>
      </c>
    </row>
    <row r="18" spans="1:12" s="13" customFormat="1" ht="16.5" customHeight="1">
      <c r="A18" s="19"/>
      <c r="B18" s="50" t="s">
        <v>103</v>
      </c>
      <c r="C18" s="334">
        <v>-33933</v>
      </c>
      <c r="D18" s="110">
        <v>-18202</v>
      </c>
      <c r="E18" s="193">
        <v>0.86424568728711137</v>
      </c>
      <c r="F18" s="193">
        <v>0.86529147976448262</v>
      </c>
      <c r="G18" s="12"/>
      <c r="H18" s="110">
        <v>-18202</v>
      </c>
      <c r="I18" s="110">
        <v>-18184</v>
      </c>
      <c r="J18" s="110">
        <v>-18425</v>
      </c>
      <c r="K18" s="110">
        <v>-31702</v>
      </c>
      <c r="L18" s="340">
        <v>-33933</v>
      </c>
    </row>
    <row r="19" spans="1:12" s="13" customFormat="1" ht="16.5" customHeight="1">
      <c r="A19" s="19"/>
      <c r="B19" s="50" t="s">
        <v>7</v>
      </c>
      <c r="C19" s="334">
        <v>83</v>
      </c>
      <c r="D19" s="110">
        <v>0</v>
      </c>
      <c r="E19" s="193" t="s">
        <v>139</v>
      </c>
      <c r="F19" s="193" t="s">
        <v>139</v>
      </c>
      <c r="G19" s="12"/>
      <c r="H19" s="110">
        <v>0</v>
      </c>
      <c r="I19" s="110">
        <v>0</v>
      </c>
      <c r="J19" s="110">
        <v>103</v>
      </c>
      <c r="K19" s="110">
        <v>122</v>
      </c>
      <c r="L19" s="340">
        <v>83</v>
      </c>
    </row>
    <row r="20" spans="1:12" s="13" customFormat="1" ht="16.5" customHeight="1">
      <c r="A20" s="19"/>
      <c r="B20" s="50" t="s">
        <v>8</v>
      </c>
      <c r="C20" s="334">
        <v>-13081</v>
      </c>
      <c r="D20" s="110">
        <v>-7677</v>
      </c>
      <c r="E20" s="193">
        <v>0.70392080239676957</v>
      </c>
      <c r="F20" s="193">
        <v>0.70487665708536462</v>
      </c>
      <c r="G20" s="12"/>
      <c r="H20" s="110">
        <v>-7677</v>
      </c>
      <c r="I20" s="110">
        <v>-7754</v>
      </c>
      <c r="J20" s="110">
        <v>-4511</v>
      </c>
      <c r="K20" s="110">
        <v>-10574</v>
      </c>
      <c r="L20" s="340">
        <v>-13081</v>
      </c>
    </row>
    <row r="21" spans="1:12" s="14" customFormat="1" ht="16.5" customHeight="1">
      <c r="A21" s="127"/>
      <c r="B21" s="51" t="s">
        <v>37</v>
      </c>
      <c r="C21" s="198">
        <v>-93405</v>
      </c>
      <c r="D21" s="48">
        <v>-54572</v>
      </c>
      <c r="E21" s="403">
        <v>0.71159202521439568</v>
      </c>
      <c r="F21" s="101">
        <v>0.71255218281737376</v>
      </c>
      <c r="G21" s="12"/>
      <c r="H21" s="48">
        <v>-54572</v>
      </c>
      <c r="I21" s="48">
        <v>-54910</v>
      </c>
      <c r="J21" s="48">
        <v>-53727</v>
      </c>
      <c r="K21" s="48">
        <v>-86909</v>
      </c>
      <c r="L21" s="285">
        <v>-93405</v>
      </c>
    </row>
    <row r="22" spans="1:12" s="14" customFormat="1" ht="16.5" customHeight="1">
      <c r="A22" s="127"/>
      <c r="B22" s="177" t="s">
        <v>104</v>
      </c>
      <c r="C22" s="335">
        <v>139848</v>
      </c>
      <c r="D22" s="329">
        <v>113016</v>
      </c>
      <c r="E22" s="404">
        <v>0.23741771076661711</v>
      </c>
      <c r="F22" s="195">
        <v>0.23811189326966287</v>
      </c>
      <c r="G22" s="12"/>
      <c r="H22" s="329">
        <v>113016</v>
      </c>
      <c r="I22" s="329">
        <v>115284</v>
      </c>
      <c r="J22" s="329">
        <v>119739</v>
      </c>
      <c r="K22" s="329">
        <v>131282</v>
      </c>
      <c r="L22" s="341">
        <v>139848</v>
      </c>
    </row>
    <row r="23" spans="1:12" s="13" customFormat="1" ht="16.5" customHeight="1">
      <c r="A23" s="19"/>
      <c r="B23" s="52" t="s">
        <v>134</v>
      </c>
      <c r="C23" s="334">
        <v>5489</v>
      </c>
      <c r="D23" s="110">
        <v>8088</v>
      </c>
      <c r="E23" s="193">
        <v>-0.32134025717111769</v>
      </c>
      <c r="F23" s="193">
        <v>-0.32095954693008288</v>
      </c>
      <c r="G23" s="12"/>
      <c r="H23" s="110">
        <v>8088</v>
      </c>
      <c r="I23" s="110">
        <v>15716</v>
      </c>
      <c r="J23" s="110">
        <v>-16135</v>
      </c>
      <c r="K23" s="110">
        <v>-53151</v>
      </c>
      <c r="L23" s="340">
        <v>5489</v>
      </c>
    </row>
    <row r="24" spans="1:12" s="14" customFormat="1" ht="16.5" customHeight="1">
      <c r="A24" s="127"/>
      <c r="B24" s="177" t="s">
        <v>137</v>
      </c>
      <c r="C24" s="335">
        <v>145337</v>
      </c>
      <c r="D24" s="329">
        <v>121104</v>
      </c>
      <c r="E24" s="404">
        <v>0.20010073985995502</v>
      </c>
      <c r="F24" s="195">
        <v>0.20077398630336951</v>
      </c>
      <c r="G24" s="12"/>
      <c r="H24" s="329">
        <v>121104</v>
      </c>
      <c r="I24" s="329">
        <v>131000</v>
      </c>
      <c r="J24" s="329">
        <v>103604</v>
      </c>
      <c r="K24" s="329">
        <v>78131</v>
      </c>
      <c r="L24" s="341">
        <v>145337</v>
      </c>
    </row>
    <row r="25" spans="1:12" s="13" customFormat="1" ht="16.5" customHeight="1">
      <c r="A25" s="19"/>
      <c r="B25" s="50" t="s">
        <v>38</v>
      </c>
      <c r="C25" s="334">
        <v>-19472</v>
      </c>
      <c r="D25" s="110">
        <v>-12611</v>
      </c>
      <c r="E25" s="193">
        <v>0.54404884624534144</v>
      </c>
      <c r="F25" s="193">
        <v>0.54491501702906464</v>
      </c>
      <c r="G25" s="12"/>
      <c r="H25" s="110">
        <v>-12611</v>
      </c>
      <c r="I25" s="110">
        <v>-5266</v>
      </c>
      <c r="J25" s="110">
        <v>-5435</v>
      </c>
      <c r="K25" s="110">
        <v>-7032</v>
      </c>
      <c r="L25" s="340">
        <v>-19472</v>
      </c>
    </row>
    <row r="26" spans="1:12" s="13" customFormat="1" ht="16.5" customHeight="1">
      <c r="A26" s="19"/>
      <c r="B26" s="53" t="s">
        <v>39</v>
      </c>
      <c r="C26" s="334">
        <v>-19334</v>
      </c>
      <c r="D26" s="110">
        <v>-12636</v>
      </c>
      <c r="E26" s="193">
        <v>0.53007280785058564</v>
      </c>
      <c r="F26" s="193">
        <v>0.53093113840090189</v>
      </c>
      <c r="G26" s="12"/>
      <c r="H26" s="110">
        <v>-12636</v>
      </c>
      <c r="I26" s="110">
        <v>-4945</v>
      </c>
      <c r="J26" s="110">
        <v>-5401</v>
      </c>
      <c r="K26" s="110">
        <v>-6521</v>
      </c>
      <c r="L26" s="340">
        <v>-19334</v>
      </c>
    </row>
    <row r="27" spans="1:12" s="13" customFormat="1" ht="16.5" customHeight="1">
      <c r="A27" s="19"/>
      <c r="B27" s="54" t="s">
        <v>82</v>
      </c>
      <c r="C27" s="334">
        <v>-2531</v>
      </c>
      <c r="D27" s="110">
        <v>-1483</v>
      </c>
      <c r="E27" s="193">
        <v>0.7066756574511126</v>
      </c>
      <c r="F27" s="193">
        <v>0.707633059126344</v>
      </c>
      <c r="G27" s="12"/>
      <c r="H27" s="110">
        <v>-1483</v>
      </c>
      <c r="I27" s="110">
        <v>0</v>
      </c>
      <c r="J27" s="110">
        <v>0</v>
      </c>
      <c r="K27" s="110">
        <v>0</v>
      </c>
      <c r="L27" s="340">
        <v>-2531</v>
      </c>
    </row>
    <row r="28" spans="1:12" s="13" customFormat="1" ht="16.5" customHeight="1">
      <c r="A28" s="19"/>
      <c r="B28" s="54" t="s">
        <v>83</v>
      </c>
      <c r="C28" s="334">
        <v>-6953</v>
      </c>
      <c r="D28" s="110">
        <v>-5122</v>
      </c>
      <c r="E28" s="193">
        <v>0.35747754783287777</v>
      </c>
      <c r="F28" s="193">
        <v>0.35823905676688073</v>
      </c>
      <c r="G28" s="12"/>
      <c r="H28" s="110">
        <v>-5122</v>
      </c>
      <c r="I28" s="110">
        <v>-5308</v>
      </c>
      <c r="J28" s="110">
        <v>-5401</v>
      </c>
      <c r="K28" s="110">
        <v>-6521</v>
      </c>
      <c r="L28" s="340">
        <v>-6953</v>
      </c>
    </row>
    <row r="29" spans="1:12" s="13" customFormat="1" ht="16.5" customHeight="1">
      <c r="A29" s="19"/>
      <c r="B29" s="54" t="s">
        <v>84</v>
      </c>
      <c r="C29" s="334">
        <v>-9850</v>
      </c>
      <c r="D29" s="110">
        <v>-6031</v>
      </c>
      <c r="E29" s="193">
        <v>0.63322832034488474</v>
      </c>
      <c r="F29" s="193">
        <v>0.63414451830473029</v>
      </c>
      <c r="G29" s="12"/>
      <c r="H29" s="110">
        <v>-6031</v>
      </c>
      <c r="I29" s="110">
        <v>363</v>
      </c>
      <c r="J29" s="110">
        <v>0</v>
      </c>
      <c r="K29" s="110">
        <v>0</v>
      </c>
      <c r="L29" s="340">
        <v>-9850</v>
      </c>
    </row>
    <row r="30" spans="1:12" s="13" customFormat="1" ht="16.5" customHeight="1">
      <c r="A30" s="19"/>
      <c r="B30" s="50" t="s">
        <v>9</v>
      </c>
      <c r="C30" s="334">
        <v>-683</v>
      </c>
      <c r="D30" s="110">
        <v>-399</v>
      </c>
      <c r="E30" s="193">
        <v>0.71177944862155385</v>
      </c>
      <c r="F30" s="193">
        <v>0.71273970875296588</v>
      </c>
      <c r="G30" s="12"/>
      <c r="H30" s="110">
        <v>-399</v>
      </c>
      <c r="I30" s="110">
        <v>-614</v>
      </c>
      <c r="J30" s="110">
        <v>-647</v>
      </c>
      <c r="K30" s="110">
        <v>-46123</v>
      </c>
      <c r="L30" s="340">
        <v>-683</v>
      </c>
    </row>
    <row r="31" spans="1:12" s="14" customFormat="1" ht="16.5" customHeight="1">
      <c r="A31" s="19"/>
      <c r="B31" s="50" t="s">
        <v>10</v>
      </c>
      <c r="C31" s="334">
        <v>226</v>
      </c>
      <c r="D31" s="110">
        <v>180</v>
      </c>
      <c r="E31" s="193">
        <v>0.25555555555555554</v>
      </c>
      <c r="F31" s="193">
        <v>0.2562598851096205</v>
      </c>
      <c r="G31" s="12"/>
      <c r="H31" s="110">
        <v>180</v>
      </c>
      <c r="I31" s="110">
        <v>5</v>
      </c>
      <c r="J31" s="110">
        <v>465</v>
      </c>
      <c r="K31" s="110">
        <v>-136</v>
      </c>
      <c r="L31" s="340">
        <v>226</v>
      </c>
    </row>
    <row r="32" spans="1:12" s="135" customFormat="1" ht="16.5" customHeight="1">
      <c r="A32" s="122"/>
      <c r="B32" s="177" t="s">
        <v>105</v>
      </c>
      <c r="C32" s="335">
        <v>125408</v>
      </c>
      <c r="D32" s="329">
        <v>108274</v>
      </c>
      <c r="E32" s="404">
        <v>0.15824667048414209</v>
      </c>
      <c r="F32" s="404">
        <v>0.15889643969831702</v>
      </c>
      <c r="G32" s="12"/>
      <c r="H32" s="329">
        <v>108274</v>
      </c>
      <c r="I32" s="329">
        <v>125125</v>
      </c>
      <c r="J32" s="329">
        <v>97987</v>
      </c>
      <c r="K32" s="329">
        <v>24840</v>
      </c>
      <c r="L32" s="341">
        <v>125408</v>
      </c>
    </row>
    <row r="33" spans="1:12" ht="16.5" customHeight="1">
      <c r="A33" s="122"/>
      <c r="B33" s="177" t="s">
        <v>108</v>
      </c>
      <c r="C33" s="335">
        <v>90822</v>
      </c>
      <c r="D33" s="329">
        <v>88208</v>
      </c>
      <c r="E33" s="404">
        <v>2.9634500272084141E-2</v>
      </c>
      <c r="F33" s="404">
        <v>3.0236297416614155E-2</v>
      </c>
      <c r="G33" s="12"/>
      <c r="H33" s="329">
        <v>88208</v>
      </c>
      <c r="I33" s="329">
        <v>102023</v>
      </c>
      <c r="J33" s="329">
        <v>79059</v>
      </c>
      <c r="K33" s="329">
        <v>-11360</v>
      </c>
      <c r="L33" s="341">
        <v>90822</v>
      </c>
    </row>
    <row r="34" spans="1:12" s="14" customFormat="1" ht="16.5" customHeight="1">
      <c r="A34" s="19"/>
      <c r="B34" s="50" t="s">
        <v>188</v>
      </c>
      <c r="C34" s="334">
        <v>0</v>
      </c>
      <c r="D34" s="110">
        <v>0</v>
      </c>
      <c r="E34" s="193" t="s">
        <v>139</v>
      </c>
      <c r="F34" s="193" t="s">
        <v>139</v>
      </c>
      <c r="G34" s="12"/>
      <c r="H34" s="110">
        <v>0</v>
      </c>
      <c r="I34" s="110">
        <v>0</v>
      </c>
      <c r="J34" s="110">
        <v>0</v>
      </c>
      <c r="K34" s="110">
        <v>0</v>
      </c>
      <c r="L34" s="340">
        <v>0</v>
      </c>
    </row>
    <row r="35" spans="1:12" ht="16.5" customHeight="1">
      <c r="A35" s="122"/>
      <c r="B35" s="177" t="s">
        <v>189</v>
      </c>
      <c r="C35" s="335">
        <v>90822</v>
      </c>
      <c r="D35" s="329">
        <v>88208</v>
      </c>
      <c r="E35" s="404">
        <v>2.9634500272084141E-2</v>
      </c>
      <c r="F35" s="404">
        <v>3.0236297416614155E-2</v>
      </c>
      <c r="G35" s="12"/>
      <c r="H35" s="329">
        <v>88208</v>
      </c>
      <c r="I35" s="329">
        <v>102023</v>
      </c>
      <c r="J35" s="329">
        <v>79059</v>
      </c>
      <c r="K35" s="329">
        <v>-11360</v>
      </c>
      <c r="L35" s="341">
        <v>90822</v>
      </c>
    </row>
    <row r="36" spans="1:12" ht="16.5" customHeight="1">
      <c r="A36" s="133"/>
      <c r="B36" s="177" t="s">
        <v>190</v>
      </c>
      <c r="C36" s="335">
        <v>88767.375</v>
      </c>
      <c r="D36" s="329">
        <v>86568.328999999998</v>
      </c>
      <c r="E36" s="404">
        <v>2.5402430951393384E-2</v>
      </c>
      <c r="F36" s="404">
        <v>2.6013785741520801E-2</v>
      </c>
      <c r="G36" s="12"/>
      <c r="H36" s="329">
        <v>86568.328999999998</v>
      </c>
      <c r="I36" s="329">
        <v>97376.25</v>
      </c>
      <c r="J36" s="329">
        <v>77249.282999999996</v>
      </c>
      <c r="K36" s="329">
        <v>-14416.425000000001</v>
      </c>
      <c r="L36" s="341">
        <v>88767.375</v>
      </c>
    </row>
    <row r="37" spans="1:12" ht="16.5" customHeight="1">
      <c r="A37" s="95"/>
      <c r="B37" s="8"/>
      <c r="C37" s="234"/>
      <c r="D37" s="9"/>
      <c r="E37" s="409"/>
      <c r="F37" s="79"/>
      <c r="G37" s="12"/>
      <c r="H37" s="9"/>
      <c r="I37" s="9"/>
      <c r="J37" s="9"/>
      <c r="K37" s="9"/>
      <c r="L37" s="310"/>
    </row>
    <row r="38" spans="1:12" ht="23.8" thickBot="1">
      <c r="A38" s="189"/>
      <c r="B38" s="172" t="s">
        <v>111</v>
      </c>
      <c r="C38" s="203"/>
      <c r="D38" s="235"/>
      <c r="E38" s="410"/>
      <c r="F38" s="172"/>
      <c r="G38" s="12"/>
      <c r="H38" s="235"/>
      <c r="I38" s="235"/>
      <c r="J38" s="235"/>
      <c r="K38" s="235"/>
      <c r="L38" s="319"/>
    </row>
    <row r="39" spans="1:12" ht="16.5" customHeight="1">
      <c r="A39" s="215"/>
      <c r="B39" s="216"/>
      <c r="C39" s="204"/>
      <c r="D39" s="236"/>
      <c r="E39" s="411"/>
      <c r="F39" s="216"/>
      <c r="G39" s="12"/>
      <c r="H39" s="236"/>
      <c r="I39" s="236"/>
      <c r="J39" s="236"/>
      <c r="K39" s="236"/>
      <c r="L39" s="320"/>
    </row>
    <row r="40" spans="1:12" ht="16.5" customHeight="1">
      <c r="A40" s="95"/>
      <c r="B40" s="60" t="s">
        <v>13</v>
      </c>
      <c r="C40" s="205">
        <v>0.40044501035356456</v>
      </c>
      <c r="D40" s="102">
        <v>0.32563190681910398</v>
      </c>
      <c r="E40" s="206">
        <v>7.4813103534460579</v>
      </c>
      <c r="F40" s="113"/>
      <c r="G40" s="12"/>
      <c r="H40" s="102">
        <v>0.32563190681910398</v>
      </c>
      <c r="I40" s="102">
        <v>0.32263182015817243</v>
      </c>
      <c r="J40" s="102">
        <v>0.30972640171561</v>
      </c>
      <c r="K40" s="102">
        <v>0.39831615419517763</v>
      </c>
      <c r="L40" s="286">
        <v>0.40044501035356456</v>
      </c>
    </row>
    <row r="41" spans="1:12" ht="16.5" customHeight="1">
      <c r="A41" s="95"/>
      <c r="B41" s="60" t="s">
        <v>47</v>
      </c>
      <c r="C41" s="207">
        <v>-17.613058370891572</v>
      </c>
      <c r="D41" s="104">
        <v>-39.538248690964629</v>
      </c>
      <c r="E41" s="208">
        <v>21.925190320073057</v>
      </c>
      <c r="F41" s="114"/>
      <c r="G41" s="12"/>
      <c r="H41" s="104">
        <v>-39.538248690964629</v>
      </c>
      <c r="I41" s="104">
        <v>-74.892949865958371</v>
      </c>
      <c r="J41" s="104">
        <v>74.020153345810712</v>
      </c>
      <c r="K41" s="104">
        <v>199.4954998237088</v>
      </c>
      <c r="L41" s="287">
        <v>-17.613058370891572</v>
      </c>
    </row>
    <row r="42" spans="1:12" ht="16.5" customHeight="1">
      <c r="A42" s="95"/>
      <c r="B42" s="60"/>
      <c r="C42" s="205"/>
      <c r="D42" s="102"/>
      <c r="E42" s="208"/>
      <c r="F42" s="114"/>
      <c r="G42" s="12"/>
      <c r="H42" s="102"/>
      <c r="I42" s="102"/>
      <c r="J42" s="102"/>
      <c r="K42" s="102"/>
      <c r="L42" s="286"/>
    </row>
    <row r="43" spans="1:12" ht="23.8" thickBot="1">
      <c r="A43" s="189"/>
      <c r="B43" s="172" t="s">
        <v>115</v>
      </c>
      <c r="C43" s="203"/>
      <c r="D43" s="235"/>
      <c r="E43" s="412"/>
      <c r="F43" s="235"/>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95"/>
      <c r="B45" s="60" t="s">
        <v>88</v>
      </c>
      <c r="C45" s="336">
        <v>12487376</v>
      </c>
      <c r="D45" s="337">
        <v>8218883</v>
      </c>
      <c r="E45" s="403">
        <v>0.51935196060097222</v>
      </c>
      <c r="F45" s="114"/>
      <c r="G45" s="12"/>
      <c r="H45" s="337">
        <v>8218883</v>
      </c>
      <c r="I45" s="337">
        <v>8567031</v>
      </c>
      <c r="J45" s="337">
        <v>8869217</v>
      </c>
      <c r="K45" s="337">
        <v>12442701</v>
      </c>
      <c r="L45" s="342">
        <v>12487376</v>
      </c>
    </row>
    <row r="46" spans="1:12" ht="16.5" customHeight="1">
      <c r="A46" s="95"/>
      <c r="B46" s="78" t="s">
        <v>89</v>
      </c>
      <c r="C46" s="336">
        <v>14703880</v>
      </c>
      <c r="D46" s="337">
        <v>10291409</v>
      </c>
      <c r="E46" s="403">
        <v>0.42875285590146106</v>
      </c>
      <c r="F46" s="114"/>
      <c r="G46" s="12"/>
      <c r="H46" s="337">
        <v>10291409</v>
      </c>
      <c r="I46" s="337">
        <v>10173376</v>
      </c>
      <c r="J46" s="337">
        <v>10738565</v>
      </c>
      <c r="K46" s="337">
        <v>14112073</v>
      </c>
      <c r="L46" s="342">
        <v>14703880</v>
      </c>
    </row>
    <row r="47" spans="1:12" ht="16.5" customHeight="1">
      <c r="A47" s="95"/>
      <c r="B47" s="60" t="s">
        <v>45</v>
      </c>
      <c r="C47" s="336">
        <v>10864573.5</v>
      </c>
      <c r="D47" s="337">
        <v>7694097</v>
      </c>
      <c r="E47" s="403">
        <v>0.41206609430580343</v>
      </c>
      <c r="F47" s="114"/>
      <c r="G47" s="12"/>
      <c r="H47" s="337">
        <v>7694097</v>
      </c>
      <c r="I47" s="337">
        <v>7958657.5</v>
      </c>
      <c r="J47" s="337">
        <v>8142031.5</v>
      </c>
      <c r="K47" s="337">
        <v>11217350</v>
      </c>
      <c r="L47" s="342">
        <v>10864573.5</v>
      </c>
    </row>
    <row r="48" spans="1:12" ht="16.5" customHeight="1">
      <c r="A48" s="95"/>
      <c r="B48" s="60"/>
      <c r="C48" s="210"/>
      <c r="D48" s="105"/>
      <c r="E48" s="403"/>
      <c r="F48" s="114"/>
      <c r="G48" s="12"/>
      <c r="H48" s="105"/>
      <c r="I48" s="105"/>
      <c r="J48" s="105"/>
      <c r="K48" s="105"/>
      <c r="L48" s="288"/>
    </row>
    <row r="49" spans="1:12" ht="23.8" thickBot="1">
      <c r="A49" s="189"/>
      <c r="B49" s="172" t="s">
        <v>117</v>
      </c>
      <c r="C49" s="203"/>
      <c r="D49" s="235"/>
      <c r="E49" s="412"/>
      <c r="F49" s="235"/>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95"/>
      <c r="B51" s="78" t="s">
        <v>44</v>
      </c>
      <c r="C51" s="196">
        <v>5051.9949999999999</v>
      </c>
      <c r="D51" s="100">
        <v>3291.28</v>
      </c>
      <c r="E51" s="403">
        <v>0.53496360078753535</v>
      </c>
      <c r="F51" s="113"/>
      <c r="G51" s="12"/>
      <c r="H51" s="100">
        <v>3291.28</v>
      </c>
      <c r="I51" s="100">
        <v>3251.15</v>
      </c>
      <c r="J51" s="100">
        <v>3268.15</v>
      </c>
      <c r="K51" s="100">
        <v>5169.3999999999996</v>
      </c>
      <c r="L51" s="289">
        <v>5051.9949999999999</v>
      </c>
    </row>
    <row r="52" spans="1:12" ht="11.55">
      <c r="A52" s="95"/>
      <c r="B52" s="78" t="s">
        <v>191</v>
      </c>
      <c r="C52" s="212">
        <v>0.24623722512501114</v>
      </c>
      <c r="D52" s="55">
        <v>0.31472892852807732</v>
      </c>
      <c r="E52" s="206">
        <v>-6.8491703403066175</v>
      </c>
      <c r="F52" s="115"/>
      <c r="G52" s="12"/>
      <c r="H52" s="55">
        <v>0.31472892917235928</v>
      </c>
      <c r="I52" s="55">
        <v>0.3543421939132898</v>
      </c>
      <c r="J52" s="55">
        <v>0.27218605024370851</v>
      </c>
      <c r="K52" s="55">
        <v>-6.362047957315238E-2</v>
      </c>
      <c r="L52" s="290">
        <v>0.24623722531461073</v>
      </c>
    </row>
    <row r="53" spans="1:12" s="415" customFormat="1" ht="26.5" customHeight="1">
      <c r="A53" s="445"/>
      <c r="B53" s="483"/>
      <c r="C53" s="469"/>
      <c r="D53" s="469"/>
      <c r="E53" s="469"/>
      <c r="F53" s="469"/>
      <c r="G53" s="469"/>
      <c r="H53" s="469"/>
      <c r="I53" s="469"/>
      <c r="J53" s="469"/>
      <c r="K53" s="469"/>
      <c r="L53" s="484"/>
    </row>
    <row r="54" spans="1:12" s="50" customFormat="1" ht="18.2" customHeight="1">
      <c r="A54" s="50" t="s">
        <v>75</v>
      </c>
      <c r="B54" s="50" t="s">
        <v>187</v>
      </c>
    </row>
    <row r="55" spans="1:12" s="50" customFormat="1" ht="18.2" customHeight="1">
      <c r="B55" s="50" t="s">
        <v>192</v>
      </c>
    </row>
    <row r="56" spans="1:12" s="50" customFormat="1" ht="25.3" customHeight="1">
      <c r="B56" s="483" t="s">
        <v>193</v>
      </c>
      <c r="C56" s="469"/>
      <c r="D56" s="469"/>
      <c r="E56" s="469"/>
      <c r="F56" s="469"/>
      <c r="G56" s="469"/>
      <c r="H56" s="469"/>
      <c r="I56" s="469"/>
      <c r="J56" s="469"/>
      <c r="K56" s="469"/>
      <c r="L56" s="484"/>
    </row>
    <row r="57" spans="1:12" s="50" customFormat="1" ht="11.55">
      <c r="B57" s="485" t="s">
        <v>186</v>
      </c>
      <c r="C57" s="485"/>
      <c r="D57" s="485"/>
      <c r="E57" s="485"/>
      <c r="F57" s="485"/>
      <c r="G57" s="485"/>
      <c r="H57" s="485"/>
      <c r="I57" s="485"/>
      <c r="J57" s="485"/>
      <c r="K57" s="485"/>
      <c r="L57" s="485"/>
    </row>
    <row r="58" spans="1:12" ht="11.55">
      <c r="C58" s="5"/>
      <c r="D58" s="5"/>
      <c r="G58" s="125"/>
      <c r="I58" s="5"/>
      <c r="J58" s="5"/>
      <c r="K58" s="5"/>
      <c r="L58" s="5"/>
    </row>
    <row r="59" spans="1:12" ht="11.55">
      <c r="L59" s="457">
        <v>18</v>
      </c>
    </row>
  </sheetData>
  <mergeCells count="3">
    <mergeCell ref="B53:L53"/>
    <mergeCell ref="B57:L57"/>
    <mergeCell ref="B56:L56"/>
  </mergeCells>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94AD0-1550-4A0D-A28E-C05749BA165C}">
  <sheetPr>
    <tabColor rgb="FF00B050"/>
    <pageSetUpPr fitToPage="1"/>
  </sheetPr>
  <dimension ref="A1:J15"/>
  <sheetViews>
    <sheetView showGridLines="0" topLeftCell="A11" zoomScale="70" zoomScaleNormal="70" zoomScaleSheetLayoutView="50" workbookViewId="0">
      <selection activeCell="M14" sqref="M14"/>
    </sheetView>
  </sheetViews>
  <sheetFormatPr defaultColWidth="9.125" defaultRowHeight="12.75" customHeight="1"/>
  <cols>
    <col min="1" max="1" width="1" style="21" customWidth="1"/>
    <col min="2" max="2" width="56.375" style="21" bestFit="1" customWidth="1"/>
    <col min="3" max="7" width="12.625" style="21" customWidth="1"/>
    <col min="8" max="16384" width="9.125" style="21"/>
  </cols>
  <sheetData>
    <row r="1" spans="1:10" ht="14.95" customHeight="1">
      <c r="A1" s="151"/>
      <c r="B1" s="151"/>
      <c r="C1" s="151"/>
      <c r="D1" s="151"/>
      <c r="E1" s="151"/>
      <c r="F1" s="151"/>
      <c r="G1" s="151"/>
    </row>
    <row r="2" spans="1:10" ht="14.95" customHeight="1">
      <c r="A2" s="151"/>
      <c r="B2" s="151"/>
      <c r="C2" s="151"/>
      <c r="D2" s="151"/>
      <c r="E2" s="151"/>
      <c r="F2" s="151"/>
      <c r="G2" s="268"/>
    </row>
    <row r="3" spans="1:10" ht="14.95" customHeight="1">
      <c r="A3" s="151"/>
      <c r="B3" s="151"/>
      <c r="C3" s="151"/>
      <c r="D3" s="151"/>
      <c r="E3" s="151"/>
      <c r="F3" s="151"/>
      <c r="G3" s="268"/>
    </row>
    <row r="4" spans="1:10" ht="11.55">
      <c r="A4" s="151"/>
      <c r="B4" s="126"/>
      <c r="C4" s="151"/>
      <c r="D4" s="151"/>
      <c r="E4" s="151"/>
      <c r="F4" s="151"/>
      <c r="G4" s="268"/>
    </row>
    <row r="5" spans="1:10" ht="25.5" customHeight="1">
      <c r="A5" s="151"/>
      <c r="B5" s="126"/>
      <c r="C5" s="151"/>
      <c r="D5" s="151"/>
      <c r="E5" s="151"/>
      <c r="F5" s="151"/>
      <c r="G5" s="268"/>
    </row>
    <row r="9" spans="1:10" ht="23.8" thickBot="1">
      <c r="A9" s="189"/>
      <c r="B9" s="172" t="s">
        <v>251</v>
      </c>
      <c r="C9" s="189"/>
      <c r="D9" s="189"/>
      <c r="E9" s="189"/>
      <c r="F9" s="189"/>
      <c r="G9" s="189"/>
      <c r="H9" s="189"/>
      <c r="I9" s="189"/>
      <c r="J9" s="189"/>
    </row>
    <row r="11" spans="1:10" ht="89" customHeight="1">
      <c r="B11" s="465" t="s">
        <v>253</v>
      </c>
      <c r="C11" s="465"/>
      <c r="D11" s="465"/>
      <c r="E11" s="465"/>
      <c r="F11" s="465"/>
      <c r="G11" s="465"/>
      <c r="H11" s="465"/>
      <c r="I11" s="465"/>
      <c r="J11" s="465"/>
    </row>
    <row r="12" spans="1:10" ht="12.75" customHeight="1">
      <c r="B12" s="456"/>
      <c r="C12" s="456"/>
      <c r="D12" s="456"/>
      <c r="E12" s="456"/>
      <c r="F12" s="456"/>
      <c r="G12" s="456"/>
      <c r="H12" s="456"/>
      <c r="I12" s="456"/>
      <c r="J12" s="456"/>
    </row>
    <row r="13" spans="1:10" ht="89" customHeight="1">
      <c r="B13" s="466" t="s">
        <v>252</v>
      </c>
      <c r="C13" s="465"/>
      <c r="D13" s="465"/>
      <c r="E13" s="465"/>
      <c r="F13" s="465"/>
      <c r="G13" s="465"/>
      <c r="H13" s="465"/>
      <c r="I13" s="465"/>
      <c r="J13" s="465"/>
    </row>
    <row r="14" spans="1:10" ht="12.75" customHeight="1">
      <c r="B14" s="456"/>
      <c r="C14" s="456"/>
      <c r="D14" s="456"/>
      <c r="E14" s="456"/>
      <c r="F14" s="456"/>
      <c r="G14" s="456"/>
      <c r="H14" s="456"/>
      <c r="I14" s="456"/>
      <c r="J14" s="456"/>
    </row>
    <row r="15" spans="1:10" ht="107.35" customHeight="1">
      <c r="B15" s="466" t="s">
        <v>254</v>
      </c>
      <c r="C15" s="465"/>
      <c r="D15" s="465"/>
      <c r="E15" s="465"/>
      <c r="F15" s="465"/>
      <c r="G15" s="465"/>
      <c r="H15" s="465"/>
      <c r="I15" s="465"/>
      <c r="J15" s="465"/>
    </row>
  </sheetData>
  <mergeCells count="3">
    <mergeCell ref="B11:J11"/>
    <mergeCell ref="B13:J13"/>
    <mergeCell ref="B15:J15"/>
  </mergeCells>
  <printOptions horizontalCentered="1" verticalCentered="1"/>
  <pageMargins left="0" right="0" top="0" bottom="0" header="0" footer="0"/>
  <pageSetup paperSize="9" scale="96" orientation="landscape" r:id="rId1"/>
  <headerFooter scaleWithDoc="0" alignWithMargins="0">
    <oddHeader>&amp;C&amp;"UniCredit"&amp;10&amp;K666666 UniCredit - Public&amp;1#_x000D_</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00B050"/>
    <pageSetUpPr fitToPage="1"/>
  </sheetPr>
  <dimension ref="A1:L59"/>
  <sheetViews>
    <sheetView showGridLines="0" topLeftCell="A18" zoomScale="70" zoomScaleNormal="70" zoomScaleSheetLayoutView="50" workbookViewId="0">
      <selection activeCell="D66" sqref="D66"/>
    </sheetView>
  </sheetViews>
  <sheetFormatPr defaultColWidth="9.125" defaultRowHeight="11.55"/>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E3" s="12"/>
      <c r="F3" s="12"/>
      <c r="G3" s="12"/>
    </row>
    <row r="4" spans="1:12">
      <c r="E4" s="12"/>
      <c r="F4" s="12"/>
      <c r="G4" s="12"/>
    </row>
    <row r="5" spans="1:12" ht="12.75" customHeight="1">
      <c r="E5" s="12"/>
      <c r="F5" s="12"/>
      <c r="G5" s="12"/>
    </row>
    <row r="6" spans="1:12" ht="17.7">
      <c r="C6" s="19"/>
      <c r="D6" s="19"/>
      <c r="E6" s="131"/>
      <c r="F6" s="131"/>
      <c r="G6" s="131"/>
      <c r="H6" s="181" t="s">
        <v>207</v>
      </c>
      <c r="I6" s="182"/>
      <c r="J6" s="182"/>
      <c r="K6" s="182"/>
      <c r="L6" s="181" t="s">
        <v>208</v>
      </c>
    </row>
    <row r="7" spans="1:12" s="13" customFormat="1" ht="23.8" thickBot="1">
      <c r="A7" s="12"/>
      <c r="B7" s="216" t="s">
        <v>181</v>
      </c>
      <c r="C7" s="183" t="s">
        <v>195</v>
      </c>
      <c r="D7" s="232" t="s">
        <v>164</v>
      </c>
      <c r="E7" s="184" t="s">
        <v>109</v>
      </c>
      <c r="F7" s="184" t="s">
        <v>120</v>
      </c>
      <c r="G7" s="125"/>
      <c r="H7" s="184" t="s">
        <v>76</v>
      </c>
      <c r="I7" s="184" t="s">
        <v>77</v>
      </c>
      <c r="J7" s="184" t="s">
        <v>78</v>
      </c>
      <c r="K7" s="185" t="s">
        <v>79</v>
      </c>
      <c r="L7" s="432" t="s">
        <v>76</v>
      </c>
    </row>
    <row r="8" spans="1:12" s="13" customFormat="1" ht="14.95" customHeight="1">
      <c r="A8" s="12"/>
      <c r="B8" s="12"/>
      <c r="C8" s="187"/>
      <c r="D8" s="136"/>
      <c r="E8" s="17"/>
      <c r="F8" s="17"/>
      <c r="G8" s="125"/>
      <c r="H8" s="92"/>
      <c r="I8" s="92"/>
      <c r="J8" s="92"/>
      <c r="K8" s="92"/>
      <c r="L8" s="291"/>
    </row>
    <row r="9" spans="1:12" s="94" customFormat="1" ht="23.8" thickBot="1">
      <c r="A9" s="189"/>
      <c r="B9" s="172" t="s">
        <v>125</v>
      </c>
      <c r="C9" s="190"/>
      <c r="D9" s="172"/>
      <c r="E9" s="172"/>
      <c r="F9" s="172"/>
      <c r="G9" s="125"/>
      <c r="H9" s="172"/>
      <c r="I9" s="172"/>
      <c r="J9" s="172"/>
      <c r="K9" s="172"/>
      <c r="L9" s="279"/>
    </row>
    <row r="10" spans="1:12" s="94" customFormat="1" ht="23.95" customHeight="1">
      <c r="A10" s="12"/>
      <c r="B10" s="15"/>
      <c r="C10" s="191"/>
      <c r="D10" s="12"/>
      <c r="E10" s="12"/>
      <c r="F10" s="12"/>
      <c r="G10" s="125"/>
      <c r="H10" s="12"/>
      <c r="I10" s="12"/>
      <c r="J10" s="12"/>
      <c r="K10" s="12"/>
      <c r="L10" s="280"/>
    </row>
    <row r="11" spans="1:12" s="13" customFormat="1" ht="16.5" customHeight="1">
      <c r="A11" s="19"/>
      <c r="B11" s="50" t="s">
        <v>6</v>
      </c>
      <c r="C11" s="334">
        <v>124686</v>
      </c>
      <c r="D11" s="276">
        <v>126365</v>
      </c>
      <c r="E11" s="193">
        <v>-1.328690697582402E-2</v>
      </c>
      <c r="F11" s="193">
        <v>-1.328690697582402E-2</v>
      </c>
      <c r="G11" s="12"/>
      <c r="H11" s="276">
        <v>126365</v>
      </c>
      <c r="I11" s="276">
        <v>126783</v>
      </c>
      <c r="J11" s="276">
        <v>127434</v>
      </c>
      <c r="K11" s="276">
        <v>126742</v>
      </c>
      <c r="L11" s="282">
        <v>124686</v>
      </c>
    </row>
    <row r="12" spans="1:12" s="13" customFormat="1" ht="16.5" customHeight="1">
      <c r="A12" s="19"/>
      <c r="B12" s="50" t="s">
        <v>97</v>
      </c>
      <c r="C12" s="334">
        <v>61</v>
      </c>
      <c r="D12" s="276">
        <v>48</v>
      </c>
      <c r="E12" s="193">
        <v>0.27083333333333326</v>
      </c>
      <c r="F12" s="193">
        <v>0.27083333333333326</v>
      </c>
      <c r="G12" s="12"/>
      <c r="H12" s="276">
        <v>48</v>
      </c>
      <c r="I12" s="276">
        <v>520</v>
      </c>
      <c r="J12" s="276">
        <v>91</v>
      </c>
      <c r="K12" s="276">
        <v>127</v>
      </c>
      <c r="L12" s="282">
        <v>61</v>
      </c>
    </row>
    <row r="13" spans="1:12" s="13" customFormat="1" ht="16.5" customHeight="1">
      <c r="A13" s="19"/>
      <c r="B13" s="50" t="s">
        <v>98</v>
      </c>
      <c r="C13" s="334">
        <v>56443</v>
      </c>
      <c r="D13" s="276">
        <v>50093</v>
      </c>
      <c r="E13" s="193">
        <v>0.12676421855349052</v>
      </c>
      <c r="F13" s="193">
        <v>0.12676421855349052</v>
      </c>
      <c r="G13" s="12"/>
      <c r="H13" s="276">
        <v>50093</v>
      </c>
      <c r="I13" s="276">
        <v>55801</v>
      </c>
      <c r="J13" s="276">
        <v>50604</v>
      </c>
      <c r="K13" s="276">
        <v>57177</v>
      </c>
      <c r="L13" s="282">
        <v>56443</v>
      </c>
    </row>
    <row r="14" spans="1:12" s="13" customFormat="1" ht="16.5" customHeight="1">
      <c r="A14" s="19"/>
      <c r="B14" s="50" t="s">
        <v>99</v>
      </c>
      <c r="C14" s="334">
        <v>3981</v>
      </c>
      <c r="D14" s="276">
        <v>7193</v>
      </c>
      <c r="E14" s="193">
        <v>-0.44654525232865283</v>
      </c>
      <c r="F14" s="193">
        <v>-0.44654525232865283</v>
      </c>
      <c r="G14" s="12"/>
      <c r="H14" s="276">
        <v>7193</v>
      </c>
      <c r="I14" s="276">
        <v>2899</v>
      </c>
      <c r="J14" s="276">
        <v>4048</v>
      </c>
      <c r="K14" s="276">
        <v>4736</v>
      </c>
      <c r="L14" s="282">
        <v>3981</v>
      </c>
    </row>
    <row r="15" spans="1:12" s="13" customFormat="1" ht="16.5" customHeight="1">
      <c r="A15" s="19"/>
      <c r="B15" s="50" t="s">
        <v>100</v>
      </c>
      <c r="C15" s="334">
        <v>1497</v>
      </c>
      <c r="D15" s="276">
        <v>3618</v>
      </c>
      <c r="E15" s="193">
        <v>-0.5862354892205639</v>
      </c>
      <c r="F15" s="193">
        <v>-0.5862354892205639</v>
      </c>
      <c r="G15" s="12"/>
      <c r="H15" s="276">
        <v>3618</v>
      </c>
      <c r="I15" s="276">
        <v>2876</v>
      </c>
      <c r="J15" s="276">
        <v>6437</v>
      </c>
      <c r="K15" s="276">
        <v>1820</v>
      </c>
      <c r="L15" s="282">
        <v>1497</v>
      </c>
    </row>
    <row r="16" spans="1:12" s="14" customFormat="1" ht="16.5" customHeight="1">
      <c r="A16" s="127"/>
      <c r="B16" s="177" t="s">
        <v>101</v>
      </c>
      <c r="C16" s="335">
        <v>186668</v>
      </c>
      <c r="D16" s="277">
        <v>187317</v>
      </c>
      <c r="E16" s="404">
        <v>-3.4647148950709417E-3</v>
      </c>
      <c r="F16" s="195">
        <v>-3.4647148950709417E-3</v>
      </c>
      <c r="G16" s="12"/>
      <c r="H16" s="277">
        <v>187317</v>
      </c>
      <c r="I16" s="277">
        <v>188879</v>
      </c>
      <c r="J16" s="277">
        <v>188614</v>
      </c>
      <c r="K16" s="277">
        <v>190602</v>
      </c>
      <c r="L16" s="283">
        <v>186668</v>
      </c>
    </row>
    <row r="17" spans="1:12" s="13" customFormat="1" ht="16.5" customHeight="1">
      <c r="A17" s="19"/>
      <c r="B17" s="50" t="s">
        <v>102</v>
      </c>
      <c r="C17" s="334">
        <v>-26074</v>
      </c>
      <c r="D17" s="276">
        <v>-25153</v>
      </c>
      <c r="E17" s="193">
        <v>3.6615910626963011E-2</v>
      </c>
      <c r="F17" s="193">
        <v>3.6615910626963011E-2</v>
      </c>
      <c r="G17" s="12"/>
      <c r="H17" s="276">
        <v>-25153</v>
      </c>
      <c r="I17" s="276">
        <v>-25308</v>
      </c>
      <c r="J17" s="276">
        <v>-26992</v>
      </c>
      <c r="K17" s="276">
        <v>-30247</v>
      </c>
      <c r="L17" s="282">
        <v>-26074</v>
      </c>
    </row>
    <row r="18" spans="1:12" s="13" customFormat="1" ht="16.5" customHeight="1">
      <c r="A18" s="19"/>
      <c r="B18" s="50" t="s">
        <v>103</v>
      </c>
      <c r="C18" s="334">
        <v>-15561</v>
      </c>
      <c r="D18" s="276">
        <v>-15103</v>
      </c>
      <c r="E18" s="193">
        <v>3.0325100973316532E-2</v>
      </c>
      <c r="F18" s="193">
        <v>3.0325100973316532E-2</v>
      </c>
      <c r="G18" s="12"/>
      <c r="H18" s="276">
        <v>-15103</v>
      </c>
      <c r="I18" s="276">
        <v>-13297</v>
      </c>
      <c r="J18" s="276">
        <v>-13849</v>
      </c>
      <c r="K18" s="276">
        <v>-16674</v>
      </c>
      <c r="L18" s="282">
        <v>-15561</v>
      </c>
    </row>
    <row r="19" spans="1:12" s="13" customFormat="1" ht="16.5" customHeight="1">
      <c r="A19" s="19"/>
      <c r="B19" s="50" t="s">
        <v>7</v>
      </c>
      <c r="C19" s="334">
        <v>130</v>
      </c>
      <c r="D19" s="276">
        <v>63</v>
      </c>
      <c r="E19" s="193" t="s">
        <v>139</v>
      </c>
      <c r="F19" s="193" t="s">
        <v>139</v>
      </c>
      <c r="G19" s="12"/>
      <c r="H19" s="276">
        <v>63</v>
      </c>
      <c r="I19" s="276">
        <v>12</v>
      </c>
      <c r="J19" s="276">
        <v>66</v>
      </c>
      <c r="K19" s="276">
        <v>21</v>
      </c>
      <c r="L19" s="282">
        <v>130</v>
      </c>
    </row>
    <row r="20" spans="1:12" s="13" customFormat="1" ht="16.5" customHeight="1">
      <c r="A20" s="19"/>
      <c r="B20" s="50" t="s">
        <v>8</v>
      </c>
      <c r="C20" s="334">
        <v>-7343</v>
      </c>
      <c r="D20" s="276">
        <v>-7276</v>
      </c>
      <c r="E20" s="193">
        <v>9.2083562396920726E-3</v>
      </c>
      <c r="F20" s="193">
        <v>9.2083562396920726E-3</v>
      </c>
      <c r="G20" s="12"/>
      <c r="H20" s="276">
        <v>-7276</v>
      </c>
      <c r="I20" s="276">
        <v>-7359</v>
      </c>
      <c r="J20" s="276">
        <v>-7388</v>
      </c>
      <c r="K20" s="276">
        <v>-7301</v>
      </c>
      <c r="L20" s="282">
        <v>-7343</v>
      </c>
    </row>
    <row r="21" spans="1:12" s="14" customFormat="1" ht="16.5" customHeight="1">
      <c r="A21" s="127"/>
      <c r="B21" s="51" t="s">
        <v>37</v>
      </c>
      <c r="C21" s="198">
        <v>-48848</v>
      </c>
      <c r="D21" s="278">
        <v>-47469</v>
      </c>
      <c r="E21" s="403">
        <v>2.9050538246013113E-2</v>
      </c>
      <c r="F21" s="101">
        <v>2.9050538246013113E-2</v>
      </c>
      <c r="G21" s="12"/>
      <c r="H21" s="278">
        <v>-47469</v>
      </c>
      <c r="I21" s="278">
        <v>-45952</v>
      </c>
      <c r="J21" s="278">
        <v>-48163</v>
      </c>
      <c r="K21" s="278">
        <v>-54201</v>
      </c>
      <c r="L21" s="284">
        <v>-48848</v>
      </c>
    </row>
    <row r="22" spans="1:12" s="14" customFormat="1" ht="16.5" customHeight="1">
      <c r="A22" s="127"/>
      <c r="B22" s="177" t="s">
        <v>104</v>
      </c>
      <c r="C22" s="335">
        <v>137820</v>
      </c>
      <c r="D22" s="277">
        <v>139848</v>
      </c>
      <c r="E22" s="404">
        <v>-1.4501458726617455E-2</v>
      </c>
      <c r="F22" s="195">
        <v>-1.4501458726617455E-2</v>
      </c>
      <c r="G22" s="12"/>
      <c r="H22" s="277">
        <v>139848</v>
      </c>
      <c r="I22" s="277">
        <v>142927</v>
      </c>
      <c r="J22" s="277">
        <v>140451</v>
      </c>
      <c r="K22" s="277">
        <v>136401</v>
      </c>
      <c r="L22" s="283">
        <v>137820</v>
      </c>
    </row>
    <row r="23" spans="1:12" s="13" customFormat="1" ht="16.5" customHeight="1">
      <c r="A23" s="19"/>
      <c r="B23" s="52" t="s">
        <v>134</v>
      </c>
      <c r="C23" s="334">
        <v>3094</v>
      </c>
      <c r="D23" s="276">
        <v>-9621</v>
      </c>
      <c r="E23" s="193" t="s">
        <v>139</v>
      </c>
      <c r="F23" s="193" t="s">
        <v>139</v>
      </c>
      <c r="G23" s="12"/>
      <c r="H23" s="276">
        <v>-9621</v>
      </c>
      <c r="I23" s="276">
        <v>-12133</v>
      </c>
      <c r="J23" s="276">
        <v>-10455</v>
      </c>
      <c r="K23" s="276">
        <v>-10719</v>
      </c>
      <c r="L23" s="282">
        <v>3094</v>
      </c>
    </row>
    <row r="24" spans="1:12" s="14" customFormat="1" ht="16.5" customHeight="1">
      <c r="A24" s="127"/>
      <c r="B24" s="177" t="s">
        <v>137</v>
      </c>
      <c r="C24" s="335">
        <v>140914</v>
      </c>
      <c r="D24" s="277">
        <v>130227</v>
      </c>
      <c r="E24" s="404">
        <v>8.2064395248297117E-2</v>
      </c>
      <c r="F24" s="195">
        <v>8.2064395248297117E-2</v>
      </c>
      <c r="G24" s="12"/>
      <c r="H24" s="277">
        <v>130227</v>
      </c>
      <c r="I24" s="277">
        <v>130794</v>
      </c>
      <c r="J24" s="277">
        <v>129996</v>
      </c>
      <c r="K24" s="277">
        <v>125682</v>
      </c>
      <c r="L24" s="283">
        <v>140914</v>
      </c>
    </row>
    <row r="25" spans="1:12" s="13" customFormat="1" ht="16.5" customHeight="1">
      <c r="A25" s="19"/>
      <c r="B25" s="50" t="s">
        <v>38</v>
      </c>
      <c r="C25" s="334">
        <v>-19301</v>
      </c>
      <c r="D25" s="276">
        <v>-18030</v>
      </c>
      <c r="E25" s="193">
        <v>7.0493621741541945E-2</v>
      </c>
      <c r="F25" s="193">
        <v>7.0493621741541945E-2</v>
      </c>
      <c r="G25" s="12"/>
      <c r="H25" s="276">
        <v>-18030</v>
      </c>
      <c r="I25" s="276">
        <v>1010</v>
      </c>
      <c r="J25" s="276">
        <v>-74</v>
      </c>
      <c r="K25" s="276">
        <v>9003</v>
      </c>
      <c r="L25" s="282">
        <v>-19301</v>
      </c>
    </row>
    <row r="26" spans="1:12" s="13" customFormat="1" ht="16.5" customHeight="1">
      <c r="A26" s="19"/>
      <c r="B26" s="53" t="s">
        <v>39</v>
      </c>
      <c r="C26" s="334">
        <v>-19184</v>
      </c>
      <c r="D26" s="276">
        <v>-17933</v>
      </c>
      <c r="E26" s="193">
        <v>6.9759660960240888E-2</v>
      </c>
      <c r="F26" s="193">
        <v>6.9759660960240888E-2</v>
      </c>
      <c r="G26" s="12"/>
      <c r="H26" s="276">
        <v>-17933</v>
      </c>
      <c r="I26" s="276">
        <v>1238</v>
      </c>
      <c r="J26" s="276">
        <v>0</v>
      </c>
      <c r="K26" s="276">
        <v>0</v>
      </c>
      <c r="L26" s="282">
        <v>-19184</v>
      </c>
    </row>
    <row r="27" spans="1:12" s="13" customFormat="1" ht="16.5" customHeight="1">
      <c r="A27" s="19"/>
      <c r="B27" s="54" t="s">
        <v>82</v>
      </c>
      <c r="C27" s="334">
        <v>-19184</v>
      </c>
      <c r="D27" s="276">
        <v>-17933</v>
      </c>
      <c r="E27" s="193">
        <v>6.9759660960240888E-2</v>
      </c>
      <c r="F27" s="193">
        <v>6.9759660960240888E-2</v>
      </c>
      <c r="G27" s="12"/>
      <c r="H27" s="276">
        <v>-17933</v>
      </c>
      <c r="I27" s="276">
        <v>1238</v>
      </c>
      <c r="J27" s="276">
        <v>0</v>
      </c>
      <c r="K27" s="276">
        <v>0</v>
      </c>
      <c r="L27" s="282">
        <v>-19184</v>
      </c>
    </row>
    <row r="28" spans="1:12" s="13" customFormat="1" ht="16.5" customHeight="1">
      <c r="A28" s="19"/>
      <c r="B28" s="54" t="s">
        <v>83</v>
      </c>
      <c r="C28" s="334">
        <v>0</v>
      </c>
      <c r="D28" s="276">
        <v>0</v>
      </c>
      <c r="E28" s="193" t="s">
        <v>139</v>
      </c>
      <c r="F28" s="193" t="s">
        <v>139</v>
      </c>
      <c r="G28" s="12"/>
      <c r="H28" s="276">
        <v>0</v>
      </c>
      <c r="I28" s="276">
        <v>0</v>
      </c>
      <c r="J28" s="276">
        <v>0</v>
      </c>
      <c r="K28" s="276">
        <v>0</v>
      </c>
      <c r="L28" s="282">
        <v>0</v>
      </c>
    </row>
    <row r="29" spans="1:12" s="13" customFormat="1" ht="16.5" customHeight="1">
      <c r="A29" s="19"/>
      <c r="B29" s="54" t="s">
        <v>84</v>
      </c>
      <c r="C29" s="334">
        <v>0</v>
      </c>
      <c r="D29" s="276">
        <v>0</v>
      </c>
      <c r="E29" s="193" t="s">
        <v>139</v>
      </c>
      <c r="F29" s="193" t="s">
        <v>139</v>
      </c>
      <c r="G29" s="12"/>
      <c r="H29" s="276">
        <v>0</v>
      </c>
      <c r="I29" s="276">
        <v>0</v>
      </c>
      <c r="J29" s="276">
        <v>0</v>
      </c>
      <c r="K29" s="276">
        <v>0</v>
      </c>
      <c r="L29" s="282">
        <v>0</v>
      </c>
    </row>
    <row r="30" spans="1:12" s="13" customFormat="1" ht="16.5" customHeight="1">
      <c r="A30" s="19"/>
      <c r="B30" s="50" t="s">
        <v>9</v>
      </c>
      <c r="C30" s="334">
        <v>238</v>
      </c>
      <c r="D30" s="276">
        <v>-461</v>
      </c>
      <c r="E30" s="193" t="s">
        <v>139</v>
      </c>
      <c r="F30" s="193" t="s">
        <v>139</v>
      </c>
      <c r="G30" s="12"/>
      <c r="H30" s="276">
        <v>-461</v>
      </c>
      <c r="I30" s="276">
        <v>-1592</v>
      </c>
      <c r="J30" s="276">
        <v>-1972</v>
      </c>
      <c r="K30" s="276">
        <v>-1786</v>
      </c>
      <c r="L30" s="282">
        <v>238</v>
      </c>
    </row>
    <row r="31" spans="1:12" s="14" customFormat="1" ht="16.5" customHeight="1">
      <c r="A31" s="19"/>
      <c r="B31" s="50" t="s">
        <v>10</v>
      </c>
      <c r="C31" s="334">
        <v>29</v>
      </c>
      <c r="D31" s="276">
        <v>296</v>
      </c>
      <c r="E31" s="193">
        <v>-0.90202702702702697</v>
      </c>
      <c r="F31" s="193">
        <v>-0.90202702702702697</v>
      </c>
      <c r="G31" s="12"/>
      <c r="H31" s="276">
        <v>296</v>
      </c>
      <c r="I31" s="276">
        <v>105</v>
      </c>
      <c r="J31" s="276">
        <v>24</v>
      </c>
      <c r="K31" s="276">
        <v>-349</v>
      </c>
      <c r="L31" s="282">
        <v>29</v>
      </c>
    </row>
    <row r="32" spans="1:12" s="135" customFormat="1" ht="16.5" customHeight="1">
      <c r="A32" s="122"/>
      <c r="B32" s="177" t="s">
        <v>105</v>
      </c>
      <c r="C32" s="335">
        <v>121880</v>
      </c>
      <c r="D32" s="277">
        <v>112032</v>
      </c>
      <c r="E32" s="404">
        <v>8.7903456155384196E-2</v>
      </c>
      <c r="F32" s="404">
        <v>8.7903456155384196E-2</v>
      </c>
      <c r="G32" s="12"/>
      <c r="H32" s="277">
        <v>112032</v>
      </c>
      <c r="I32" s="277">
        <v>130317</v>
      </c>
      <c r="J32" s="277">
        <v>127974</v>
      </c>
      <c r="K32" s="277">
        <v>132550</v>
      </c>
      <c r="L32" s="283">
        <v>121880</v>
      </c>
    </row>
    <row r="33" spans="1:12" ht="16.5" customHeight="1">
      <c r="A33" s="122"/>
      <c r="B33" s="177" t="s">
        <v>108</v>
      </c>
      <c r="C33" s="335">
        <v>104902</v>
      </c>
      <c r="D33" s="277">
        <v>94240</v>
      </c>
      <c r="E33" s="404">
        <v>0.11313667232597613</v>
      </c>
      <c r="F33" s="404">
        <v>0.11313667232597613</v>
      </c>
      <c r="G33" s="12"/>
      <c r="H33" s="277">
        <v>94240</v>
      </c>
      <c r="I33" s="277">
        <v>109380</v>
      </c>
      <c r="J33" s="277">
        <v>108163</v>
      </c>
      <c r="K33" s="277">
        <v>113519</v>
      </c>
      <c r="L33" s="283">
        <v>104902</v>
      </c>
    </row>
    <row r="34" spans="1:12" s="14" customFormat="1" ht="16.5" customHeight="1">
      <c r="A34" s="19"/>
      <c r="B34" s="50" t="s">
        <v>188</v>
      </c>
      <c r="C34" s="334">
        <v>0</v>
      </c>
      <c r="D34" s="276">
        <v>0</v>
      </c>
      <c r="E34" s="193" t="s">
        <v>139</v>
      </c>
      <c r="F34" s="193" t="s">
        <v>139</v>
      </c>
      <c r="G34" s="12"/>
      <c r="H34" s="276">
        <v>0</v>
      </c>
      <c r="I34" s="276">
        <v>0</v>
      </c>
      <c r="J34" s="276">
        <v>0</v>
      </c>
      <c r="K34" s="276">
        <v>0</v>
      </c>
      <c r="L34" s="282">
        <v>0</v>
      </c>
    </row>
    <row r="35" spans="1:12" ht="16.5" customHeight="1">
      <c r="A35" s="122"/>
      <c r="B35" s="177" t="s">
        <v>189</v>
      </c>
      <c r="C35" s="335">
        <v>104902</v>
      </c>
      <c r="D35" s="277">
        <v>94240</v>
      </c>
      <c r="E35" s="404">
        <v>0.11313667232597613</v>
      </c>
      <c r="F35" s="404">
        <v>0.11313667232597613</v>
      </c>
      <c r="G35" s="12"/>
      <c r="H35" s="277">
        <v>94240</v>
      </c>
      <c r="I35" s="277">
        <v>109380</v>
      </c>
      <c r="J35" s="277">
        <v>108163</v>
      </c>
      <c r="K35" s="277">
        <v>113519</v>
      </c>
      <c r="L35" s="283">
        <v>104902</v>
      </c>
    </row>
    <row r="36" spans="1:12" ht="16.5" customHeight="1">
      <c r="A36" s="133"/>
      <c r="B36" s="177" t="s">
        <v>190</v>
      </c>
      <c r="C36" s="335">
        <v>103258.056</v>
      </c>
      <c r="D36" s="277">
        <v>92668.024000000005</v>
      </c>
      <c r="E36" s="404">
        <v>0.11427924696009484</v>
      </c>
      <c r="F36" s="404">
        <v>0.11427924696009484</v>
      </c>
      <c r="G36" s="12"/>
      <c r="H36" s="277">
        <v>92668.024000000005</v>
      </c>
      <c r="I36" s="277">
        <v>104859.337</v>
      </c>
      <c r="J36" s="277">
        <v>106359.647</v>
      </c>
      <c r="K36" s="277">
        <v>109455.29699999999</v>
      </c>
      <c r="L36" s="283">
        <v>103258.056</v>
      </c>
    </row>
    <row r="37" spans="1:12" ht="16.5" customHeight="1">
      <c r="A37" s="95"/>
      <c r="B37" s="8"/>
      <c r="C37" s="234"/>
      <c r="D37" s="9"/>
      <c r="E37" s="409"/>
      <c r="F37" s="79"/>
      <c r="G37" s="12"/>
      <c r="H37" s="9"/>
      <c r="I37" s="9"/>
      <c r="J37" s="9"/>
      <c r="K37" s="9"/>
      <c r="L37" s="308"/>
    </row>
    <row r="38" spans="1:12" ht="23.8" thickBot="1">
      <c r="A38" s="189"/>
      <c r="B38" s="172" t="s">
        <v>111</v>
      </c>
      <c r="C38" s="203"/>
      <c r="D38" s="235"/>
      <c r="E38" s="410"/>
      <c r="F38" s="172"/>
      <c r="G38" s="12"/>
      <c r="H38" s="172"/>
      <c r="I38" s="172"/>
      <c r="J38" s="172"/>
      <c r="K38" s="172"/>
      <c r="L38" s="279"/>
    </row>
    <row r="39" spans="1:12" ht="16.5" customHeight="1">
      <c r="A39" s="215"/>
      <c r="B39" s="216"/>
      <c r="C39" s="204"/>
      <c r="D39" s="236"/>
      <c r="E39" s="411"/>
      <c r="F39" s="216"/>
      <c r="G39" s="12"/>
      <c r="H39" s="216"/>
      <c r="I39" s="216"/>
      <c r="J39" s="216"/>
      <c r="K39" s="216"/>
      <c r="L39" s="292"/>
    </row>
    <row r="40" spans="1:12" ht="16.5" customHeight="1">
      <c r="A40" s="95"/>
      <c r="B40" s="60" t="s">
        <v>13</v>
      </c>
      <c r="C40" s="205">
        <v>0.26168384511539206</v>
      </c>
      <c r="D40" s="102">
        <v>0.25341533336536459</v>
      </c>
      <c r="E40" s="206">
        <v>0.8268511750027463</v>
      </c>
      <c r="F40" s="113"/>
      <c r="G40" s="12"/>
      <c r="H40" s="102">
        <v>0.25341533336536459</v>
      </c>
      <c r="I40" s="102">
        <v>0.24328803096162094</v>
      </c>
      <c r="J40" s="102">
        <v>0.25535220079103355</v>
      </c>
      <c r="K40" s="102">
        <v>0.28436742531557907</v>
      </c>
      <c r="L40" s="286">
        <v>0.26168384511539206</v>
      </c>
    </row>
    <row r="41" spans="1:12" ht="16.5" customHeight="1">
      <c r="A41" s="95"/>
      <c r="B41" s="60" t="s">
        <v>47</v>
      </c>
      <c r="C41" s="207">
        <v>-11.522625698779143</v>
      </c>
      <c r="D41" s="104">
        <v>41.426187240682658</v>
      </c>
      <c r="E41" s="208">
        <v>-52.948812939461803</v>
      </c>
      <c r="F41" s="114"/>
      <c r="G41" s="12"/>
      <c r="H41" s="104">
        <v>41.426187240682658</v>
      </c>
      <c r="I41" s="104">
        <v>50.079677373452384</v>
      </c>
      <c r="J41" s="104">
        <v>41.557303815391769</v>
      </c>
      <c r="K41" s="104">
        <v>41.238830789313496</v>
      </c>
      <c r="L41" s="287">
        <v>-11.522625698779143</v>
      </c>
    </row>
    <row r="42" spans="1:12" ht="16.5" customHeight="1">
      <c r="A42" s="95"/>
      <c r="B42" s="60"/>
      <c r="C42" s="205"/>
      <c r="D42" s="102"/>
      <c r="E42" s="208"/>
      <c r="F42" s="114"/>
      <c r="G42" s="12"/>
      <c r="H42" s="104"/>
      <c r="I42" s="104"/>
      <c r="J42" s="104"/>
      <c r="K42" s="104"/>
      <c r="L42" s="287"/>
    </row>
    <row r="43" spans="1:12" ht="23.8" thickBot="1">
      <c r="A43" s="189"/>
      <c r="B43" s="172" t="s">
        <v>115</v>
      </c>
      <c r="C43" s="203"/>
      <c r="D43" s="235"/>
      <c r="E43" s="412"/>
      <c r="F43" s="235"/>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95"/>
      <c r="B45" s="60" t="s">
        <v>88</v>
      </c>
      <c r="C45" s="325">
        <v>10912901</v>
      </c>
      <c r="D45" s="324">
        <v>9481137</v>
      </c>
      <c r="E45" s="403">
        <v>0.15101184594210593</v>
      </c>
      <c r="F45" s="114"/>
      <c r="G45" s="12"/>
      <c r="H45" s="324">
        <v>9481137</v>
      </c>
      <c r="I45" s="324">
        <v>9900242</v>
      </c>
      <c r="J45" s="324">
        <v>10225801</v>
      </c>
      <c r="K45" s="324">
        <v>10567852</v>
      </c>
      <c r="L45" s="326">
        <v>10912901</v>
      </c>
    </row>
    <row r="46" spans="1:12" ht="16.5" customHeight="1">
      <c r="A46" s="95"/>
      <c r="B46" s="78" t="s">
        <v>89</v>
      </c>
      <c r="C46" s="325">
        <v>13772198</v>
      </c>
      <c r="D46" s="324">
        <v>12549688</v>
      </c>
      <c r="E46" s="403">
        <v>9.741357713434784E-2</v>
      </c>
      <c r="F46" s="114"/>
      <c r="G46" s="12"/>
      <c r="H46" s="324">
        <v>12549688</v>
      </c>
      <c r="I46" s="324">
        <v>12636649</v>
      </c>
      <c r="J46" s="324">
        <v>12925822</v>
      </c>
      <c r="K46" s="324">
        <v>13476035</v>
      </c>
      <c r="L46" s="326">
        <v>13772198</v>
      </c>
    </row>
    <row r="47" spans="1:12" ht="16.5" customHeight="1">
      <c r="A47" s="95"/>
      <c r="B47" s="60" t="s">
        <v>45</v>
      </c>
      <c r="C47" s="325">
        <v>9199217.5</v>
      </c>
      <c r="D47" s="324">
        <v>7483733</v>
      </c>
      <c r="E47" s="403">
        <v>0.22922844788823982</v>
      </c>
      <c r="F47" s="114"/>
      <c r="G47" s="12"/>
      <c r="H47" s="324">
        <v>7483733</v>
      </c>
      <c r="I47" s="324">
        <v>7769075.5</v>
      </c>
      <c r="J47" s="324">
        <v>7830595.5</v>
      </c>
      <c r="K47" s="324">
        <v>8126301</v>
      </c>
      <c r="L47" s="326">
        <v>9199217.5</v>
      </c>
    </row>
    <row r="48" spans="1:12" ht="16.5" customHeight="1">
      <c r="A48" s="95"/>
      <c r="B48" s="60"/>
      <c r="C48" s="210"/>
      <c r="D48" s="105"/>
      <c r="E48" s="403"/>
      <c r="F48" s="114"/>
      <c r="G48" s="12"/>
      <c r="H48" s="105"/>
      <c r="I48" s="105"/>
      <c r="J48" s="105"/>
      <c r="K48" s="105"/>
      <c r="L48" s="288"/>
    </row>
    <row r="49" spans="1:12" ht="23.8" thickBot="1">
      <c r="A49" s="189"/>
      <c r="B49" s="172" t="s">
        <v>117</v>
      </c>
      <c r="C49" s="203"/>
      <c r="D49" s="235"/>
      <c r="E49" s="412"/>
      <c r="F49" s="235"/>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95"/>
      <c r="B51" s="78" t="s">
        <v>44</v>
      </c>
      <c r="C51" s="196">
        <v>3549.76</v>
      </c>
      <c r="D51" s="100">
        <v>3641.02</v>
      </c>
      <c r="E51" s="403">
        <v>-2.5064405029359804E-2</v>
      </c>
      <c r="F51" s="113"/>
      <c r="G51" s="12"/>
      <c r="H51" s="100">
        <v>3641.02</v>
      </c>
      <c r="I51" s="100">
        <v>3557.64</v>
      </c>
      <c r="J51" s="100">
        <v>3611.63</v>
      </c>
      <c r="K51" s="100">
        <v>3581.76</v>
      </c>
      <c r="L51" s="289">
        <v>3549.76</v>
      </c>
    </row>
    <row r="52" spans="1:12">
      <c r="A52" s="95"/>
      <c r="B52" s="78" t="s">
        <v>191</v>
      </c>
      <c r="C52" s="212">
        <v>0.34876359678479885</v>
      </c>
      <c r="D52" s="55">
        <v>0.3719772981845772</v>
      </c>
      <c r="E52" s="206">
        <v>-2.3213701399778355</v>
      </c>
      <c r="F52" s="115"/>
      <c r="G52" s="12"/>
      <c r="H52" s="55">
        <v>0.37197729857742412</v>
      </c>
      <c r="I52" s="55">
        <v>0.40932583440217002</v>
      </c>
      <c r="J52" s="55">
        <v>0.39671733462036685</v>
      </c>
      <c r="K52" s="55">
        <v>0.40607465189335556</v>
      </c>
      <c r="L52" s="290">
        <v>0.34876359709620591</v>
      </c>
    </row>
    <row r="53" spans="1:12" s="415" customFormat="1" ht="26.5" customHeight="1">
      <c r="A53" s="445"/>
      <c r="B53" s="483"/>
      <c r="C53" s="469"/>
      <c r="D53" s="469"/>
      <c r="E53" s="469"/>
      <c r="F53" s="469"/>
      <c r="G53" s="469"/>
      <c r="H53" s="469"/>
      <c r="I53" s="469"/>
      <c r="J53" s="469"/>
      <c r="K53" s="469"/>
      <c r="L53" s="484"/>
    </row>
    <row r="54" spans="1:12" s="50" customFormat="1" ht="18.2" customHeight="1">
      <c r="A54" s="50" t="s">
        <v>75</v>
      </c>
      <c r="B54" s="50" t="s">
        <v>187</v>
      </c>
    </row>
    <row r="55" spans="1:12" s="50" customFormat="1" ht="18.2" customHeight="1">
      <c r="B55" s="50" t="s">
        <v>192</v>
      </c>
    </row>
    <row r="56" spans="1:12" s="50" customFormat="1" ht="25.3" customHeight="1">
      <c r="B56" s="483" t="s">
        <v>193</v>
      </c>
      <c r="C56" s="469"/>
      <c r="D56" s="469"/>
      <c r="E56" s="469"/>
      <c r="F56" s="469"/>
      <c r="G56" s="469"/>
      <c r="H56" s="469"/>
      <c r="I56" s="469"/>
      <c r="J56" s="469"/>
      <c r="K56" s="469"/>
      <c r="L56" s="484"/>
    </row>
    <row r="57" spans="1:12" s="50" customFormat="1">
      <c r="B57" s="485" t="s">
        <v>186</v>
      </c>
      <c r="C57" s="485"/>
      <c r="D57" s="485"/>
      <c r="E57" s="485"/>
      <c r="F57" s="485"/>
      <c r="G57" s="485"/>
      <c r="H57" s="485"/>
      <c r="I57" s="485"/>
      <c r="J57" s="485"/>
      <c r="K57" s="485"/>
      <c r="L57" s="485"/>
    </row>
    <row r="58" spans="1:12">
      <c r="C58" s="5"/>
      <c r="D58" s="5"/>
      <c r="G58" s="125"/>
      <c r="I58" s="5"/>
      <c r="J58" s="5"/>
      <c r="K58" s="5"/>
      <c r="L58" s="5"/>
    </row>
    <row r="59" spans="1:12">
      <c r="L59" s="457">
        <v>19</v>
      </c>
    </row>
  </sheetData>
  <mergeCells count="3">
    <mergeCell ref="B53:L53"/>
    <mergeCell ref="B57:L57"/>
    <mergeCell ref="B56:L56"/>
  </mergeCells>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L59"/>
  <sheetViews>
    <sheetView showGridLines="0" topLeftCell="A19" zoomScale="70" zoomScaleNormal="70" zoomScaleSheetLayoutView="50" workbookViewId="0">
      <selection activeCell="D66" sqref="D66"/>
    </sheetView>
  </sheetViews>
  <sheetFormatPr defaultColWidth="9.125" defaultRowHeight="12.75" customHeight="1"/>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E3" s="12"/>
      <c r="F3" s="12"/>
      <c r="G3" s="12"/>
    </row>
    <row r="4" spans="1:12" ht="11.55">
      <c r="E4" s="12"/>
      <c r="F4" s="12"/>
      <c r="G4" s="12"/>
    </row>
    <row r="5" spans="1:12" ht="12.75" customHeight="1">
      <c r="E5" s="12"/>
      <c r="F5" s="12"/>
      <c r="G5" s="12"/>
    </row>
    <row r="6" spans="1:12" ht="17.7">
      <c r="C6" s="19"/>
      <c r="D6" s="19"/>
      <c r="E6" s="131"/>
      <c r="F6" s="131"/>
      <c r="G6" s="131"/>
      <c r="H6" s="181" t="s">
        <v>207</v>
      </c>
      <c r="I6" s="182"/>
      <c r="J6" s="182"/>
      <c r="K6" s="182"/>
      <c r="L6" s="181" t="s">
        <v>208</v>
      </c>
    </row>
    <row r="7" spans="1:12" s="13" customFormat="1" ht="23.8" thickBot="1">
      <c r="A7" s="12"/>
      <c r="B7" s="216" t="s">
        <v>182</v>
      </c>
      <c r="C7" s="183" t="s">
        <v>195</v>
      </c>
      <c r="D7" s="232" t="s">
        <v>164</v>
      </c>
      <c r="E7" s="184" t="s">
        <v>109</v>
      </c>
      <c r="F7" s="184" t="s">
        <v>120</v>
      </c>
      <c r="G7" s="125"/>
      <c r="H7" s="184" t="s">
        <v>76</v>
      </c>
      <c r="I7" s="184" t="s">
        <v>77</v>
      </c>
      <c r="J7" s="184" t="s">
        <v>78</v>
      </c>
      <c r="K7" s="185" t="s">
        <v>79</v>
      </c>
      <c r="L7" s="432" t="s">
        <v>76</v>
      </c>
    </row>
    <row r="8" spans="1:12" s="13" customFormat="1" ht="14.95" customHeight="1">
      <c r="A8" s="12"/>
      <c r="B8" s="12"/>
      <c r="C8" s="187"/>
      <c r="D8" s="136"/>
      <c r="E8" s="17"/>
      <c r="F8" s="17"/>
      <c r="G8" s="125"/>
      <c r="H8" s="92"/>
      <c r="I8" s="92"/>
      <c r="J8" s="92"/>
      <c r="K8" s="92"/>
      <c r="L8" s="291"/>
    </row>
    <row r="9" spans="1:12" s="94" customFormat="1" ht="23.8" thickBot="1">
      <c r="A9" s="189"/>
      <c r="B9" s="172" t="s">
        <v>125</v>
      </c>
      <c r="C9" s="190"/>
      <c r="D9" s="172"/>
      <c r="E9" s="172"/>
      <c r="F9" s="172"/>
      <c r="G9" s="125"/>
      <c r="H9" s="172"/>
      <c r="I9" s="172"/>
      <c r="J9" s="172"/>
      <c r="K9" s="172"/>
      <c r="L9" s="279"/>
    </row>
    <row r="10" spans="1:12" s="94" customFormat="1" ht="23.95" customHeight="1">
      <c r="A10" s="12"/>
      <c r="B10" s="15"/>
      <c r="C10" s="191"/>
      <c r="D10" s="12"/>
      <c r="E10" s="12"/>
      <c r="F10" s="12"/>
      <c r="G10" s="125"/>
      <c r="H10" s="12"/>
      <c r="I10" s="12"/>
      <c r="J10" s="12"/>
      <c r="K10" s="12"/>
      <c r="L10" s="280"/>
    </row>
    <row r="11" spans="1:12" s="13" customFormat="1" ht="16.5" customHeight="1">
      <c r="A11" s="19"/>
      <c r="B11" s="50" t="s">
        <v>6</v>
      </c>
      <c r="C11" s="334">
        <v>36464</v>
      </c>
      <c r="D11" s="276">
        <v>36702</v>
      </c>
      <c r="E11" s="193">
        <v>-6.4846602364994066E-3</v>
      </c>
      <c r="F11" s="193">
        <v>-6.4846602364994066E-3</v>
      </c>
      <c r="G11" s="12"/>
      <c r="H11" s="276">
        <v>36702</v>
      </c>
      <c r="I11" s="276">
        <v>37368</v>
      </c>
      <c r="J11" s="276">
        <v>37312</v>
      </c>
      <c r="K11" s="276">
        <v>36967</v>
      </c>
      <c r="L11" s="282">
        <v>36464</v>
      </c>
    </row>
    <row r="12" spans="1:12" s="13" customFormat="1" ht="16.5" customHeight="1">
      <c r="A12" s="19"/>
      <c r="B12" s="50" t="s">
        <v>97</v>
      </c>
      <c r="C12" s="334">
        <v>0</v>
      </c>
      <c r="D12" s="276">
        <v>0</v>
      </c>
      <c r="E12" s="193" t="s">
        <v>139</v>
      </c>
      <c r="F12" s="193" t="s">
        <v>139</v>
      </c>
      <c r="G12" s="12"/>
      <c r="H12" s="276">
        <v>0</v>
      </c>
      <c r="I12" s="276">
        <v>2</v>
      </c>
      <c r="J12" s="276">
        <v>0</v>
      </c>
      <c r="K12" s="276">
        <v>0</v>
      </c>
      <c r="L12" s="282">
        <v>0</v>
      </c>
    </row>
    <row r="13" spans="1:12" s="13" customFormat="1" ht="16.5" customHeight="1">
      <c r="A13" s="19"/>
      <c r="B13" s="50" t="s">
        <v>98</v>
      </c>
      <c r="C13" s="334">
        <v>17527</v>
      </c>
      <c r="D13" s="276">
        <v>18940</v>
      </c>
      <c r="E13" s="193">
        <v>-7.4604012671594555E-2</v>
      </c>
      <c r="F13" s="193">
        <v>-7.4604012671594555E-2</v>
      </c>
      <c r="G13" s="12"/>
      <c r="H13" s="276">
        <v>18940</v>
      </c>
      <c r="I13" s="276">
        <v>18995</v>
      </c>
      <c r="J13" s="276">
        <v>18512</v>
      </c>
      <c r="K13" s="276">
        <v>21712</v>
      </c>
      <c r="L13" s="282">
        <v>17527</v>
      </c>
    </row>
    <row r="14" spans="1:12" s="13" customFormat="1" ht="16.5" customHeight="1">
      <c r="A14" s="19"/>
      <c r="B14" s="50" t="s">
        <v>99</v>
      </c>
      <c r="C14" s="334">
        <v>804</v>
      </c>
      <c r="D14" s="276">
        <v>539</v>
      </c>
      <c r="E14" s="193">
        <v>0.49165120593692024</v>
      </c>
      <c r="F14" s="193">
        <v>0.49165120593692024</v>
      </c>
      <c r="G14" s="12"/>
      <c r="H14" s="276">
        <v>539</v>
      </c>
      <c r="I14" s="276">
        <v>611</v>
      </c>
      <c r="J14" s="276">
        <v>891</v>
      </c>
      <c r="K14" s="276">
        <v>783</v>
      </c>
      <c r="L14" s="282">
        <v>804</v>
      </c>
    </row>
    <row r="15" spans="1:12" s="13" customFormat="1" ht="16.5" customHeight="1">
      <c r="A15" s="19"/>
      <c r="B15" s="50" t="s">
        <v>100</v>
      </c>
      <c r="C15" s="334">
        <v>876</v>
      </c>
      <c r="D15" s="276">
        <v>1202</v>
      </c>
      <c r="E15" s="193">
        <v>-0.27121464226289516</v>
      </c>
      <c r="F15" s="193">
        <v>-0.27121464226289516</v>
      </c>
      <c r="G15" s="12"/>
      <c r="H15" s="276">
        <v>1202</v>
      </c>
      <c r="I15" s="276">
        <v>941</v>
      </c>
      <c r="J15" s="276">
        <v>646</v>
      </c>
      <c r="K15" s="276">
        <v>2486</v>
      </c>
      <c r="L15" s="282">
        <v>876</v>
      </c>
    </row>
    <row r="16" spans="1:12" s="14" customFormat="1" ht="16.5" customHeight="1">
      <c r="A16" s="127"/>
      <c r="B16" s="177" t="s">
        <v>101</v>
      </c>
      <c r="C16" s="335">
        <v>55671</v>
      </c>
      <c r="D16" s="277">
        <v>57383</v>
      </c>
      <c r="E16" s="404">
        <v>-2.9834620009410506E-2</v>
      </c>
      <c r="F16" s="195">
        <v>-2.9834620009410506E-2</v>
      </c>
      <c r="G16" s="12"/>
      <c r="H16" s="277">
        <v>57383</v>
      </c>
      <c r="I16" s="277">
        <v>57917</v>
      </c>
      <c r="J16" s="277">
        <v>57361</v>
      </c>
      <c r="K16" s="277">
        <v>61948</v>
      </c>
      <c r="L16" s="283">
        <v>55671</v>
      </c>
    </row>
    <row r="17" spans="1:12" s="13" customFormat="1" ht="16.5" customHeight="1">
      <c r="A17" s="19"/>
      <c r="B17" s="50" t="s">
        <v>102</v>
      </c>
      <c r="C17" s="334">
        <v>-11131</v>
      </c>
      <c r="D17" s="276">
        <v>-10775</v>
      </c>
      <c r="E17" s="193">
        <v>3.3039443155452375E-2</v>
      </c>
      <c r="F17" s="193">
        <v>3.3039443155452375E-2</v>
      </c>
      <c r="G17" s="12"/>
      <c r="H17" s="276">
        <v>-10775</v>
      </c>
      <c r="I17" s="276">
        <v>-11394</v>
      </c>
      <c r="J17" s="276">
        <v>-11139</v>
      </c>
      <c r="K17" s="276">
        <v>-12006</v>
      </c>
      <c r="L17" s="282">
        <v>-11131</v>
      </c>
    </row>
    <row r="18" spans="1:12" s="13" customFormat="1" ht="16.5" customHeight="1">
      <c r="A18" s="19"/>
      <c r="B18" s="50" t="s">
        <v>103</v>
      </c>
      <c r="C18" s="334">
        <v>-8592</v>
      </c>
      <c r="D18" s="276">
        <v>-7735</v>
      </c>
      <c r="E18" s="193">
        <v>0.11079508726567555</v>
      </c>
      <c r="F18" s="193">
        <v>0.11079508726567555</v>
      </c>
      <c r="G18" s="12"/>
      <c r="H18" s="276">
        <v>-7735</v>
      </c>
      <c r="I18" s="276">
        <v>-7976</v>
      </c>
      <c r="J18" s="276">
        <v>-7829</v>
      </c>
      <c r="K18" s="276">
        <v>-8940</v>
      </c>
      <c r="L18" s="282">
        <v>-8592</v>
      </c>
    </row>
    <row r="19" spans="1:12" s="13" customFormat="1" ht="16.5" customHeight="1">
      <c r="A19" s="19"/>
      <c r="B19" s="50" t="s">
        <v>7</v>
      </c>
      <c r="C19" s="334">
        <v>3</v>
      </c>
      <c r="D19" s="276">
        <v>0</v>
      </c>
      <c r="E19" s="193" t="s">
        <v>139</v>
      </c>
      <c r="F19" s="193" t="s">
        <v>139</v>
      </c>
      <c r="G19" s="12"/>
      <c r="H19" s="276">
        <v>0</v>
      </c>
      <c r="I19" s="276">
        <v>173</v>
      </c>
      <c r="J19" s="276">
        <v>16</v>
      </c>
      <c r="K19" s="276">
        <v>80</v>
      </c>
      <c r="L19" s="282">
        <v>3</v>
      </c>
    </row>
    <row r="20" spans="1:12" s="13" customFormat="1" ht="16.5" customHeight="1">
      <c r="A20" s="19"/>
      <c r="B20" s="50" t="s">
        <v>8</v>
      </c>
      <c r="C20" s="334">
        <v>-2421</v>
      </c>
      <c r="D20" s="276">
        <v>-2652</v>
      </c>
      <c r="E20" s="193">
        <v>-8.7104072398190069E-2</v>
      </c>
      <c r="F20" s="193">
        <v>-8.7104072398190069E-2</v>
      </c>
      <c r="G20" s="12"/>
      <c r="H20" s="276">
        <v>-2652</v>
      </c>
      <c r="I20" s="276">
        <v>-2635</v>
      </c>
      <c r="J20" s="276">
        <v>-2551</v>
      </c>
      <c r="K20" s="276">
        <v>-2582</v>
      </c>
      <c r="L20" s="282">
        <v>-2421</v>
      </c>
    </row>
    <row r="21" spans="1:12" s="14" customFormat="1" ht="16.5" customHeight="1">
      <c r="A21" s="127"/>
      <c r="B21" s="51" t="s">
        <v>37</v>
      </c>
      <c r="C21" s="198">
        <v>-22141</v>
      </c>
      <c r="D21" s="278">
        <v>-21162</v>
      </c>
      <c r="E21" s="403">
        <v>4.6262168037047635E-2</v>
      </c>
      <c r="F21" s="101">
        <v>4.6262168037047635E-2</v>
      </c>
      <c r="G21" s="12"/>
      <c r="H21" s="278">
        <v>-21162</v>
      </c>
      <c r="I21" s="278">
        <v>-21832</v>
      </c>
      <c r="J21" s="278">
        <v>-21503</v>
      </c>
      <c r="K21" s="278">
        <v>-23448</v>
      </c>
      <c r="L21" s="284">
        <v>-22141</v>
      </c>
    </row>
    <row r="22" spans="1:12" s="14" customFormat="1" ht="16.5" customHeight="1">
      <c r="A22" s="127"/>
      <c r="B22" s="177" t="s">
        <v>104</v>
      </c>
      <c r="C22" s="335">
        <v>33530</v>
      </c>
      <c r="D22" s="277">
        <v>36221</v>
      </c>
      <c r="E22" s="404">
        <v>-7.4293917892935046E-2</v>
      </c>
      <c r="F22" s="195">
        <v>-7.4293917892935046E-2</v>
      </c>
      <c r="G22" s="12"/>
      <c r="H22" s="277">
        <v>36221</v>
      </c>
      <c r="I22" s="277">
        <v>36085</v>
      </c>
      <c r="J22" s="277">
        <v>35858</v>
      </c>
      <c r="K22" s="277">
        <v>38500</v>
      </c>
      <c r="L22" s="283">
        <v>33530</v>
      </c>
    </row>
    <row r="23" spans="1:12" s="13" customFormat="1" ht="16.5" customHeight="1">
      <c r="A23" s="19"/>
      <c r="B23" s="52" t="s">
        <v>134</v>
      </c>
      <c r="C23" s="334">
        <v>-730</v>
      </c>
      <c r="D23" s="276">
        <v>1518</v>
      </c>
      <c r="E23" s="193" t="s">
        <v>139</v>
      </c>
      <c r="F23" s="193" t="s">
        <v>139</v>
      </c>
      <c r="G23" s="12"/>
      <c r="H23" s="276">
        <v>1518</v>
      </c>
      <c r="I23" s="276">
        <v>-2322</v>
      </c>
      <c r="J23" s="276">
        <v>-512</v>
      </c>
      <c r="K23" s="276">
        <v>-1429</v>
      </c>
      <c r="L23" s="282">
        <v>-730</v>
      </c>
    </row>
    <row r="24" spans="1:12" s="14" customFormat="1" ht="16.5" customHeight="1">
      <c r="A24" s="127"/>
      <c r="B24" s="177" t="s">
        <v>137</v>
      </c>
      <c r="C24" s="335">
        <v>32800</v>
      </c>
      <c r="D24" s="277">
        <v>37739</v>
      </c>
      <c r="E24" s="404">
        <v>-0.1308725721402263</v>
      </c>
      <c r="F24" s="195">
        <v>-0.1308725721402263</v>
      </c>
      <c r="G24" s="12"/>
      <c r="H24" s="277">
        <v>37739</v>
      </c>
      <c r="I24" s="277">
        <v>33763</v>
      </c>
      <c r="J24" s="277">
        <v>35346</v>
      </c>
      <c r="K24" s="277">
        <v>37071</v>
      </c>
      <c r="L24" s="283">
        <v>32800</v>
      </c>
    </row>
    <row r="25" spans="1:12" s="13" customFormat="1" ht="16.5" customHeight="1">
      <c r="A25" s="19"/>
      <c r="B25" s="50" t="s">
        <v>38</v>
      </c>
      <c r="C25" s="334">
        <v>-2455</v>
      </c>
      <c r="D25" s="276">
        <v>-2369</v>
      </c>
      <c r="E25" s="193">
        <v>3.6302237230899204E-2</v>
      </c>
      <c r="F25" s="193">
        <v>3.6302237230899204E-2</v>
      </c>
      <c r="G25" s="12"/>
      <c r="H25" s="276">
        <v>-2369</v>
      </c>
      <c r="I25" s="276">
        <v>-2360</v>
      </c>
      <c r="J25" s="276">
        <v>-2414</v>
      </c>
      <c r="K25" s="276">
        <v>-2582</v>
      </c>
      <c r="L25" s="282">
        <v>-2455</v>
      </c>
    </row>
    <row r="26" spans="1:12" s="13" customFormat="1" ht="16.5" customHeight="1">
      <c r="A26" s="19"/>
      <c r="B26" s="53" t="s">
        <v>39</v>
      </c>
      <c r="C26" s="334">
        <v>-2377</v>
      </c>
      <c r="D26" s="276">
        <v>-2230</v>
      </c>
      <c r="E26" s="193">
        <v>6.5919282511210708E-2</v>
      </c>
      <c r="F26" s="193">
        <v>6.5919282511210708E-2</v>
      </c>
      <c r="G26" s="12"/>
      <c r="H26" s="276">
        <v>-2230</v>
      </c>
      <c r="I26" s="276">
        <v>-2252</v>
      </c>
      <c r="J26" s="276">
        <v>-2298</v>
      </c>
      <c r="K26" s="276">
        <v>-2347</v>
      </c>
      <c r="L26" s="282">
        <v>-2377</v>
      </c>
    </row>
    <row r="27" spans="1:12" s="13" customFormat="1" ht="16.5" customHeight="1">
      <c r="A27" s="19"/>
      <c r="B27" s="54" t="s">
        <v>82</v>
      </c>
      <c r="C27" s="334">
        <v>-2377</v>
      </c>
      <c r="D27" s="276">
        <v>-2230</v>
      </c>
      <c r="E27" s="193">
        <v>6.5919282511210708E-2</v>
      </c>
      <c r="F27" s="193">
        <v>6.5919282511210708E-2</v>
      </c>
      <c r="G27" s="12"/>
      <c r="H27" s="276">
        <v>-2230</v>
      </c>
      <c r="I27" s="276">
        <v>-2252</v>
      </c>
      <c r="J27" s="276">
        <v>-2298</v>
      </c>
      <c r="K27" s="276">
        <v>-2347</v>
      </c>
      <c r="L27" s="282">
        <v>-2377</v>
      </c>
    </row>
    <row r="28" spans="1:12" s="13" customFormat="1" ht="16.5" customHeight="1">
      <c r="A28" s="19"/>
      <c r="B28" s="54" t="s">
        <v>83</v>
      </c>
      <c r="C28" s="334">
        <v>0</v>
      </c>
      <c r="D28" s="276">
        <v>0</v>
      </c>
      <c r="E28" s="193" t="s">
        <v>139</v>
      </c>
      <c r="F28" s="193" t="s">
        <v>139</v>
      </c>
      <c r="G28" s="12"/>
      <c r="H28" s="276">
        <v>0</v>
      </c>
      <c r="I28" s="276">
        <v>0</v>
      </c>
      <c r="J28" s="276">
        <v>0</v>
      </c>
      <c r="K28" s="276">
        <v>0</v>
      </c>
      <c r="L28" s="282">
        <v>0</v>
      </c>
    </row>
    <row r="29" spans="1:12" s="13" customFormat="1" ht="16.5" customHeight="1">
      <c r="A29" s="19"/>
      <c r="B29" s="54" t="s">
        <v>84</v>
      </c>
      <c r="C29" s="334">
        <v>0</v>
      </c>
      <c r="D29" s="276">
        <v>0</v>
      </c>
      <c r="E29" s="193" t="s">
        <v>139</v>
      </c>
      <c r="F29" s="193" t="s">
        <v>139</v>
      </c>
      <c r="G29" s="12"/>
      <c r="H29" s="276">
        <v>0</v>
      </c>
      <c r="I29" s="276">
        <v>0</v>
      </c>
      <c r="J29" s="276">
        <v>0</v>
      </c>
      <c r="K29" s="276">
        <v>0</v>
      </c>
      <c r="L29" s="282">
        <v>0</v>
      </c>
    </row>
    <row r="30" spans="1:12" s="13" customFormat="1" ht="16.5" customHeight="1">
      <c r="A30" s="19"/>
      <c r="B30" s="50" t="s">
        <v>9</v>
      </c>
      <c r="C30" s="334">
        <v>0</v>
      </c>
      <c r="D30" s="276">
        <v>0</v>
      </c>
      <c r="E30" s="193" t="s">
        <v>139</v>
      </c>
      <c r="F30" s="193" t="s">
        <v>139</v>
      </c>
      <c r="G30" s="12"/>
      <c r="H30" s="276">
        <v>0</v>
      </c>
      <c r="I30" s="276">
        <v>0</v>
      </c>
      <c r="J30" s="276">
        <v>-24</v>
      </c>
      <c r="K30" s="276">
        <v>-674</v>
      </c>
      <c r="L30" s="282">
        <v>0</v>
      </c>
    </row>
    <row r="31" spans="1:12" s="14" customFormat="1" ht="16.5" customHeight="1">
      <c r="A31" s="19"/>
      <c r="B31" s="50" t="s">
        <v>10</v>
      </c>
      <c r="C31" s="334">
        <v>-431</v>
      </c>
      <c r="D31" s="276">
        <v>500</v>
      </c>
      <c r="E31" s="193" t="s">
        <v>139</v>
      </c>
      <c r="F31" s="193" t="s">
        <v>139</v>
      </c>
      <c r="G31" s="12"/>
      <c r="H31" s="276">
        <v>500</v>
      </c>
      <c r="I31" s="276">
        <v>748</v>
      </c>
      <c r="J31" s="276">
        <v>480</v>
      </c>
      <c r="K31" s="276">
        <v>-2029</v>
      </c>
      <c r="L31" s="282">
        <v>-431</v>
      </c>
    </row>
    <row r="32" spans="1:12" s="135" customFormat="1" ht="16.5" customHeight="1">
      <c r="A32" s="122"/>
      <c r="B32" s="177" t="s">
        <v>105</v>
      </c>
      <c r="C32" s="335">
        <v>29914</v>
      </c>
      <c r="D32" s="277">
        <v>35870</v>
      </c>
      <c r="E32" s="404">
        <v>-0.16604404795093397</v>
      </c>
      <c r="F32" s="404">
        <v>-0.16604404795093397</v>
      </c>
      <c r="G32" s="12"/>
      <c r="H32" s="277">
        <v>35870</v>
      </c>
      <c r="I32" s="277">
        <v>32151</v>
      </c>
      <c r="J32" s="277">
        <v>33388</v>
      </c>
      <c r="K32" s="277">
        <v>31786</v>
      </c>
      <c r="L32" s="283">
        <v>29914</v>
      </c>
    </row>
    <row r="33" spans="1:12" ht="16.5" customHeight="1">
      <c r="A33" s="122"/>
      <c r="B33" s="177" t="s">
        <v>108</v>
      </c>
      <c r="C33" s="335">
        <v>25933</v>
      </c>
      <c r="D33" s="277">
        <v>30708</v>
      </c>
      <c r="E33" s="404">
        <v>-0.15549693890842775</v>
      </c>
      <c r="F33" s="404">
        <v>-0.15549693890842775</v>
      </c>
      <c r="G33" s="12"/>
      <c r="H33" s="277">
        <v>30708</v>
      </c>
      <c r="I33" s="277">
        <v>27681</v>
      </c>
      <c r="J33" s="277">
        <v>28652</v>
      </c>
      <c r="K33" s="277">
        <v>28964</v>
      </c>
      <c r="L33" s="283">
        <v>25933</v>
      </c>
    </row>
    <row r="34" spans="1:12" s="14" customFormat="1" ht="16.5" customHeight="1">
      <c r="A34" s="19"/>
      <c r="B34" s="50" t="s">
        <v>188</v>
      </c>
      <c r="C34" s="334">
        <v>0</v>
      </c>
      <c r="D34" s="276">
        <v>0</v>
      </c>
      <c r="E34" s="193" t="s">
        <v>139</v>
      </c>
      <c r="F34" s="193" t="s">
        <v>139</v>
      </c>
      <c r="G34" s="12"/>
      <c r="H34" s="276">
        <v>0</v>
      </c>
      <c r="I34" s="276">
        <v>0</v>
      </c>
      <c r="J34" s="276">
        <v>0</v>
      </c>
      <c r="K34" s="276">
        <v>0</v>
      </c>
      <c r="L34" s="282">
        <v>0</v>
      </c>
    </row>
    <row r="35" spans="1:12" ht="16.5" customHeight="1">
      <c r="A35" s="122"/>
      <c r="B35" s="177" t="s">
        <v>189</v>
      </c>
      <c r="C35" s="335">
        <v>25933</v>
      </c>
      <c r="D35" s="277">
        <v>30708</v>
      </c>
      <c r="E35" s="404">
        <v>-0.15549693890842775</v>
      </c>
      <c r="F35" s="404">
        <v>-0.15549693890842775</v>
      </c>
      <c r="G35" s="12"/>
      <c r="H35" s="277">
        <v>30708</v>
      </c>
      <c r="I35" s="277">
        <v>27681</v>
      </c>
      <c r="J35" s="277">
        <v>28652</v>
      </c>
      <c r="K35" s="277">
        <v>28964</v>
      </c>
      <c r="L35" s="283">
        <v>25933</v>
      </c>
    </row>
    <row r="36" spans="1:12" ht="16.5" customHeight="1">
      <c r="A36" s="133"/>
      <c r="B36" s="177" t="s">
        <v>190</v>
      </c>
      <c r="C36" s="335">
        <v>25452.987000000001</v>
      </c>
      <c r="D36" s="277">
        <v>30245.392</v>
      </c>
      <c r="E36" s="404">
        <v>-0.15845074846442719</v>
      </c>
      <c r="F36" s="404">
        <v>-0.15845074846442719</v>
      </c>
      <c r="G36" s="12"/>
      <c r="H36" s="277">
        <v>30245.392</v>
      </c>
      <c r="I36" s="277">
        <v>26360.832999999999</v>
      </c>
      <c r="J36" s="277">
        <v>28130.659</v>
      </c>
      <c r="K36" s="277">
        <v>27772.813000000002</v>
      </c>
      <c r="L36" s="283">
        <v>25452.987000000001</v>
      </c>
    </row>
    <row r="37" spans="1:12" ht="16.5" customHeight="1">
      <c r="A37" s="95"/>
      <c r="B37" s="8"/>
      <c r="C37" s="234"/>
      <c r="D37" s="9"/>
      <c r="E37" s="409"/>
      <c r="F37" s="79"/>
      <c r="G37" s="12"/>
      <c r="H37" s="9"/>
      <c r="I37" s="9"/>
      <c r="J37" s="9"/>
      <c r="K37" s="9"/>
      <c r="L37" s="308"/>
    </row>
    <row r="38" spans="1:12" ht="23.8" thickBot="1">
      <c r="A38" s="189"/>
      <c r="B38" s="172" t="s">
        <v>111</v>
      </c>
      <c r="C38" s="203"/>
      <c r="D38" s="235"/>
      <c r="E38" s="410"/>
      <c r="F38" s="172"/>
      <c r="G38" s="12"/>
      <c r="H38" s="172"/>
      <c r="I38" s="172"/>
      <c r="J38" s="172"/>
      <c r="K38" s="172"/>
      <c r="L38" s="279"/>
    </row>
    <row r="39" spans="1:12" ht="16.5" customHeight="1">
      <c r="A39" s="215"/>
      <c r="B39" s="216"/>
      <c r="C39" s="204"/>
      <c r="D39" s="236"/>
      <c r="E39" s="411"/>
      <c r="F39" s="216"/>
      <c r="G39" s="12"/>
      <c r="H39" s="216"/>
      <c r="I39" s="216"/>
      <c r="J39" s="216"/>
      <c r="K39" s="216"/>
      <c r="L39" s="292"/>
    </row>
    <row r="40" spans="1:12" ht="16.5" customHeight="1">
      <c r="A40" s="95"/>
      <c r="B40" s="60" t="s">
        <v>13</v>
      </c>
      <c r="C40" s="205">
        <v>0.39771155538790393</v>
      </c>
      <c r="D40" s="102">
        <v>0.36878518027987384</v>
      </c>
      <c r="E40" s="206">
        <v>2.8926375108030089</v>
      </c>
      <c r="F40" s="113"/>
      <c r="G40" s="12"/>
      <c r="H40" s="102">
        <v>0.36878518027987384</v>
      </c>
      <c r="I40" s="102">
        <v>0.37695322616848248</v>
      </c>
      <c r="J40" s="102">
        <v>0.3748714283223793</v>
      </c>
      <c r="K40" s="102">
        <v>0.37851100923355074</v>
      </c>
      <c r="L40" s="286">
        <v>0.39771155538790393</v>
      </c>
    </row>
    <row r="41" spans="1:12" ht="16.5" customHeight="1">
      <c r="A41" s="95"/>
      <c r="B41" s="60" t="s">
        <v>47</v>
      </c>
      <c r="C41" s="207">
        <v>10.888658064253896</v>
      </c>
      <c r="D41" s="104">
        <v>-25.884874123502652</v>
      </c>
      <c r="E41" s="208">
        <v>36.773532187756544</v>
      </c>
      <c r="F41" s="114"/>
      <c r="G41" s="12"/>
      <c r="H41" s="104">
        <v>-25.884874123502652</v>
      </c>
      <c r="I41" s="104">
        <v>37.781454138529561</v>
      </c>
      <c r="J41" s="104">
        <v>8.0591751229634152</v>
      </c>
      <c r="K41" s="104">
        <v>22.013597131916363</v>
      </c>
      <c r="L41" s="287">
        <v>10.888658064253896</v>
      </c>
    </row>
    <row r="42" spans="1:12" ht="16.5" customHeight="1">
      <c r="A42" s="95"/>
      <c r="B42" s="60"/>
      <c r="C42" s="205"/>
      <c r="D42" s="102"/>
      <c r="E42" s="208"/>
      <c r="F42" s="114"/>
      <c r="G42" s="12"/>
      <c r="H42" s="104"/>
      <c r="I42" s="104"/>
      <c r="J42" s="104"/>
      <c r="K42" s="104"/>
      <c r="L42" s="287"/>
    </row>
    <row r="43" spans="1:12" ht="23.8" thickBot="1">
      <c r="A43" s="189"/>
      <c r="B43" s="172" t="s">
        <v>115</v>
      </c>
      <c r="C43" s="203"/>
      <c r="D43" s="235"/>
      <c r="E43" s="412"/>
      <c r="F43" s="235"/>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95"/>
      <c r="B45" s="60" t="s">
        <v>88</v>
      </c>
      <c r="C45" s="325">
        <v>2732796</v>
      </c>
      <c r="D45" s="324">
        <v>2396863</v>
      </c>
      <c r="E45" s="403">
        <v>0.14015527796123517</v>
      </c>
      <c r="F45" s="114"/>
      <c r="G45" s="12"/>
      <c r="H45" s="324">
        <v>2396863</v>
      </c>
      <c r="I45" s="324">
        <v>2519835</v>
      </c>
      <c r="J45" s="324">
        <v>2562571</v>
      </c>
      <c r="K45" s="324">
        <v>2630583</v>
      </c>
      <c r="L45" s="326">
        <v>2732796</v>
      </c>
    </row>
    <row r="46" spans="1:12" ht="16.5" customHeight="1">
      <c r="A46" s="95"/>
      <c r="B46" s="78" t="s">
        <v>89</v>
      </c>
      <c r="C46" s="325">
        <v>3841817</v>
      </c>
      <c r="D46" s="324">
        <v>3689057</v>
      </c>
      <c r="E46" s="403">
        <v>4.1408956272565023E-2</v>
      </c>
      <c r="F46" s="114"/>
      <c r="G46" s="12"/>
      <c r="H46" s="324">
        <v>3689057</v>
      </c>
      <c r="I46" s="324">
        <v>3710901</v>
      </c>
      <c r="J46" s="324">
        <v>3785393</v>
      </c>
      <c r="K46" s="324">
        <v>3872964</v>
      </c>
      <c r="L46" s="326">
        <v>3841817</v>
      </c>
    </row>
    <row r="47" spans="1:12" ht="16.5" customHeight="1">
      <c r="A47" s="95"/>
      <c r="B47" s="60" t="s">
        <v>45</v>
      </c>
      <c r="C47" s="325">
        <v>2569323</v>
      </c>
      <c r="D47" s="324">
        <v>2250926.5</v>
      </c>
      <c r="E47" s="403">
        <v>0.14145130904985126</v>
      </c>
      <c r="F47" s="114"/>
      <c r="G47" s="12"/>
      <c r="H47" s="324">
        <v>2250926.5</v>
      </c>
      <c r="I47" s="324">
        <v>2341926.5</v>
      </c>
      <c r="J47" s="324">
        <v>2389157.5</v>
      </c>
      <c r="K47" s="324">
        <v>2456357.5</v>
      </c>
      <c r="L47" s="326">
        <v>2569323</v>
      </c>
    </row>
    <row r="48" spans="1:12" ht="16.5" customHeight="1">
      <c r="A48" s="95"/>
      <c r="B48" s="60"/>
      <c r="C48" s="210"/>
      <c r="D48" s="105"/>
      <c r="E48" s="403"/>
      <c r="F48" s="114"/>
      <c r="G48" s="12"/>
      <c r="H48" s="105"/>
      <c r="I48" s="105"/>
      <c r="J48" s="105"/>
      <c r="K48" s="105"/>
      <c r="L48" s="288"/>
    </row>
    <row r="49" spans="1:12" ht="23.8" thickBot="1">
      <c r="A49" s="189"/>
      <c r="B49" s="172" t="s">
        <v>117</v>
      </c>
      <c r="C49" s="203"/>
      <c r="D49" s="235"/>
      <c r="E49" s="412"/>
      <c r="F49" s="235"/>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95"/>
      <c r="B51" s="78" t="s">
        <v>44</v>
      </c>
      <c r="C51" s="196">
        <v>1467.81</v>
      </c>
      <c r="D51" s="100">
        <v>1484.69</v>
      </c>
      <c r="E51" s="403">
        <v>-1.1369376772255579E-2</v>
      </c>
      <c r="F51" s="113"/>
      <c r="G51" s="12"/>
      <c r="H51" s="100">
        <v>1484.69</v>
      </c>
      <c r="I51" s="100">
        <v>1475.02</v>
      </c>
      <c r="J51" s="100">
        <v>1473.92</v>
      </c>
      <c r="K51" s="100">
        <v>1470.34</v>
      </c>
      <c r="L51" s="289">
        <v>1467.81</v>
      </c>
    </row>
    <row r="52" spans="1:12" ht="11.55">
      <c r="A52" s="95"/>
      <c r="B52" s="78" t="s">
        <v>191</v>
      </c>
      <c r="C52" s="212">
        <v>0.30584644538067923</v>
      </c>
      <c r="D52" s="55">
        <v>0.41980894916094413</v>
      </c>
      <c r="E52" s="206">
        <v>-11.39625037802649</v>
      </c>
      <c r="F52" s="115"/>
      <c r="G52" s="12"/>
      <c r="H52" s="55">
        <v>0.41980894916094413</v>
      </c>
      <c r="I52" s="55">
        <v>0.35501362108160145</v>
      </c>
      <c r="J52" s="55">
        <v>0.36655767701463093</v>
      </c>
      <c r="K52" s="55">
        <v>0.35247414899787011</v>
      </c>
      <c r="L52" s="290">
        <v>0.30584644440565828</v>
      </c>
    </row>
    <row r="53" spans="1:12" s="415" customFormat="1" ht="26.5" customHeight="1">
      <c r="A53" s="445"/>
      <c r="B53" s="483"/>
      <c r="C53" s="469"/>
      <c r="D53" s="469"/>
      <c r="E53" s="469"/>
      <c r="F53" s="469"/>
      <c r="G53" s="469"/>
      <c r="H53" s="469"/>
      <c r="I53" s="469"/>
      <c r="J53" s="469"/>
      <c r="K53" s="469"/>
      <c r="L53" s="484"/>
    </row>
    <row r="54" spans="1:12" s="50" customFormat="1" ht="18.2" customHeight="1">
      <c r="A54" s="50" t="s">
        <v>75</v>
      </c>
      <c r="B54" s="50" t="s">
        <v>187</v>
      </c>
    </row>
    <row r="55" spans="1:12" s="50" customFormat="1" ht="18.2" customHeight="1">
      <c r="B55" s="50" t="s">
        <v>192</v>
      </c>
    </row>
    <row r="56" spans="1:12" s="50" customFormat="1" ht="25.3" customHeight="1">
      <c r="B56" s="483" t="s">
        <v>193</v>
      </c>
      <c r="C56" s="469"/>
      <c r="D56" s="469"/>
      <c r="E56" s="469"/>
      <c r="F56" s="469"/>
      <c r="G56" s="469"/>
      <c r="H56" s="469"/>
      <c r="I56" s="469"/>
      <c r="J56" s="469"/>
      <c r="K56" s="469"/>
      <c r="L56" s="484"/>
    </row>
    <row r="57" spans="1:12" s="50" customFormat="1" ht="11.55">
      <c r="B57" s="485" t="s">
        <v>186</v>
      </c>
      <c r="C57" s="485"/>
      <c r="D57" s="485"/>
      <c r="E57" s="485"/>
      <c r="F57" s="485"/>
      <c r="G57" s="485"/>
      <c r="H57" s="485"/>
      <c r="I57" s="485"/>
      <c r="J57" s="485"/>
      <c r="K57" s="485"/>
      <c r="L57" s="485"/>
    </row>
    <row r="58" spans="1:12" ht="11.55">
      <c r="C58" s="5"/>
      <c r="D58" s="5"/>
      <c r="G58" s="125"/>
      <c r="I58" s="5"/>
      <c r="J58" s="5"/>
      <c r="K58" s="5"/>
      <c r="L58" s="5"/>
    </row>
    <row r="59" spans="1:12" ht="11.55">
      <c r="L59" s="457">
        <v>20</v>
      </c>
    </row>
  </sheetData>
  <mergeCells count="3">
    <mergeCell ref="B53:L53"/>
    <mergeCell ref="B57:L57"/>
    <mergeCell ref="B56:L56"/>
  </mergeCells>
  <phoneticPr fontId="5" type="noConversion"/>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pageSetUpPr fitToPage="1"/>
  </sheetPr>
  <dimension ref="A1:L59"/>
  <sheetViews>
    <sheetView showGridLines="0" topLeftCell="A18" zoomScale="70" zoomScaleNormal="70" zoomScaleSheetLayoutView="50" workbookViewId="0">
      <selection activeCell="D66" sqref="D66"/>
    </sheetView>
  </sheetViews>
  <sheetFormatPr defaultColWidth="9.125" defaultRowHeight="11.55"/>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B3" s="15"/>
      <c r="E3" s="12"/>
      <c r="F3" s="12"/>
      <c r="G3" s="12"/>
    </row>
    <row r="4" spans="1:12">
      <c r="E4" s="12"/>
      <c r="F4" s="12"/>
      <c r="G4" s="12"/>
    </row>
    <row r="5" spans="1:12" ht="12.75" customHeight="1">
      <c r="E5" s="12"/>
      <c r="F5" s="12"/>
      <c r="G5" s="12"/>
    </row>
    <row r="6" spans="1:12" ht="17.7">
      <c r="C6" s="19"/>
      <c r="D6" s="19"/>
      <c r="E6" s="131"/>
      <c r="F6" s="131"/>
      <c r="G6" s="131"/>
      <c r="H6" s="181" t="s">
        <v>207</v>
      </c>
      <c r="I6" s="182"/>
      <c r="J6" s="182"/>
      <c r="K6" s="182"/>
      <c r="L6" s="181" t="s">
        <v>208</v>
      </c>
    </row>
    <row r="7" spans="1:12" s="13" customFormat="1" ht="23.8" thickBot="1">
      <c r="A7" s="12"/>
      <c r="B7" s="216" t="s">
        <v>183</v>
      </c>
      <c r="C7" s="183" t="s">
        <v>195</v>
      </c>
      <c r="D7" s="232" t="s">
        <v>164</v>
      </c>
      <c r="E7" s="184" t="s">
        <v>109</v>
      </c>
      <c r="F7" s="184" t="s">
        <v>120</v>
      </c>
      <c r="G7" s="125"/>
      <c r="H7" s="184" t="s">
        <v>76</v>
      </c>
      <c r="I7" s="184" t="s">
        <v>77</v>
      </c>
      <c r="J7" s="184" t="s">
        <v>78</v>
      </c>
      <c r="K7" s="185" t="s">
        <v>79</v>
      </c>
      <c r="L7" s="432" t="s">
        <v>76</v>
      </c>
    </row>
    <row r="8" spans="1:12" s="13" customFormat="1" ht="14.95" customHeight="1">
      <c r="A8" s="12"/>
      <c r="B8" s="12"/>
      <c r="C8" s="187"/>
      <c r="D8" s="136"/>
      <c r="E8" s="17"/>
      <c r="F8" s="17"/>
      <c r="G8" s="125"/>
      <c r="H8" s="92"/>
      <c r="I8" s="92"/>
      <c r="J8" s="92"/>
      <c r="K8" s="92"/>
      <c r="L8" s="291"/>
    </row>
    <row r="9" spans="1:12" s="94" customFormat="1" ht="23.8" thickBot="1">
      <c r="A9" s="189"/>
      <c r="B9" s="172" t="s">
        <v>125</v>
      </c>
      <c r="C9" s="190"/>
      <c r="D9" s="172"/>
      <c r="E9" s="172"/>
      <c r="F9" s="172"/>
      <c r="G9" s="125"/>
      <c r="H9" s="172"/>
      <c r="I9" s="172"/>
      <c r="J9" s="172"/>
      <c r="K9" s="172"/>
      <c r="L9" s="279"/>
    </row>
    <row r="10" spans="1:12" s="94" customFormat="1" ht="23.95" customHeight="1">
      <c r="A10" s="12"/>
      <c r="B10" s="15"/>
      <c r="C10" s="191"/>
      <c r="D10" s="12"/>
      <c r="E10" s="12"/>
      <c r="F10" s="12"/>
      <c r="G10" s="125"/>
      <c r="H10" s="12"/>
      <c r="I10" s="12"/>
      <c r="J10" s="12"/>
      <c r="K10" s="12"/>
      <c r="L10" s="280"/>
    </row>
    <row r="11" spans="1:12" s="13" customFormat="1" ht="16.5" customHeight="1">
      <c r="A11" s="19"/>
      <c r="B11" s="50" t="s">
        <v>6</v>
      </c>
      <c r="C11" s="282">
        <v>57498</v>
      </c>
      <c r="D11" s="276">
        <v>57332</v>
      </c>
      <c r="E11" s="193">
        <v>2.8954161724690231E-3</v>
      </c>
      <c r="F11" s="193">
        <v>2.6386717274069493E-3</v>
      </c>
      <c r="G11" s="12"/>
      <c r="H11" s="276">
        <v>57332</v>
      </c>
      <c r="I11" s="276">
        <v>56796</v>
      </c>
      <c r="J11" s="276">
        <v>59230</v>
      </c>
      <c r="K11" s="276">
        <v>60860</v>
      </c>
      <c r="L11" s="282">
        <v>57498</v>
      </c>
    </row>
    <row r="12" spans="1:12" s="13" customFormat="1" ht="16.5" customHeight="1">
      <c r="A12" s="19"/>
      <c r="B12" s="50" t="s">
        <v>97</v>
      </c>
      <c r="C12" s="282">
        <v>0</v>
      </c>
      <c r="D12" s="276">
        <v>0</v>
      </c>
      <c r="E12" s="193" t="s">
        <v>139</v>
      </c>
      <c r="F12" s="193" t="s">
        <v>139</v>
      </c>
      <c r="G12" s="12"/>
      <c r="H12" s="276">
        <v>0</v>
      </c>
      <c r="I12" s="276">
        <v>0</v>
      </c>
      <c r="J12" s="276">
        <v>0</v>
      </c>
      <c r="K12" s="276">
        <v>0</v>
      </c>
      <c r="L12" s="282">
        <v>0</v>
      </c>
    </row>
    <row r="13" spans="1:12" s="13" customFormat="1" ht="16.5" customHeight="1">
      <c r="A13" s="19"/>
      <c r="B13" s="50" t="s">
        <v>98</v>
      </c>
      <c r="C13" s="282">
        <v>20669</v>
      </c>
      <c r="D13" s="276">
        <v>21163</v>
      </c>
      <c r="E13" s="193">
        <v>-2.3342626281718126E-2</v>
      </c>
      <c r="F13" s="193">
        <v>-2.3592653682349862E-2</v>
      </c>
      <c r="G13" s="12"/>
      <c r="H13" s="276">
        <v>21163</v>
      </c>
      <c r="I13" s="276">
        <v>19273</v>
      </c>
      <c r="J13" s="276">
        <v>19190</v>
      </c>
      <c r="K13" s="276">
        <v>22165</v>
      </c>
      <c r="L13" s="282">
        <v>20669</v>
      </c>
    </row>
    <row r="14" spans="1:12" s="13" customFormat="1" ht="16.5" customHeight="1">
      <c r="A14" s="19"/>
      <c r="B14" s="50" t="s">
        <v>99</v>
      </c>
      <c r="C14" s="282">
        <v>1743</v>
      </c>
      <c r="D14" s="276">
        <v>2136</v>
      </c>
      <c r="E14" s="193">
        <v>-0.1839887640449438</v>
      </c>
      <c r="F14" s="193">
        <v>-0.18419766663405956</v>
      </c>
      <c r="G14" s="12"/>
      <c r="H14" s="276">
        <v>2136</v>
      </c>
      <c r="I14" s="276">
        <v>1932</v>
      </c>
      <c r="J14" s="276">
        <v>418</v>
      </c>
      <c r="K14" s="276">
        <v>-136</v>
      </c>
      <c r="L14" s="282">
        <v>1743</v>
      </c>
    </row>
    <row r="15" spans="1:12" s="13" customFormat="1" ht="16.5" customHeight="1">
      <c r="A15" s="19"/>
      <c r="B15" s="50" t="s">
        <v>100</v>
      </c>
      <c r="C15" s="282">
        <v>-184</v>
      </c>
      <c r="D15" s="276">
        <v>-252</v>
      </c>
      <c r="E15" s="193">
        <v>-0.26984126984126988</v>
      </c>
      <c r="F15" s="193">
        <v>-0.27001905542334725</v>
      </c>
      <c r="G15" s="12"/>
      <c r="H15" s="276">
        <v>-252</v>
      </c>
      <c r="I15" s="276">
        <v>-146</v>
      </c>
      <c r="J15" s="276">
        <v>-313</v>
      </c>
      <c r="K15" s="276">
        <v>-506</v>
      </c>
      <c r="L15" s="282">
        <v>-184</v>
      </c>
    </row>
    <row r="16" spans="1:12" s="14" customFormat="1" ht="16.5" customHeight="1">
      <c r="A16" s="127"/>
      <c r="B16" s="177" t="s">
        <v>101</v>
      </c>
      <c r="C16" s="283">
        <v>79726</v>
      </c>
      <c r="D16" s="277">
        <v>80379</v>
      </c>
      <c r="E16" s="404">
        <v>-8.124012490824728E-3</v>
      </c>
      <c r="F16" s="195">
        <v>-8.3779421548871857E-3</v>
      </c>
      <c r="G16" s="12"/>
      <c r="H16" s="277">
        <v>80379</v>
      </c>
      <c r="I16" s="277">
        <v>77855</v>
      </c>
      <c r="J16" s="277">
        <v>78525</v>
      </c>
      <c r="K16" s="277">
        <v>82383</v>
      </c>
      <c r="L16" s="283">
        <v>79726</v>
      </c>
    </row>
    <row r="17" spans="1:12" s="13" customFormat="1" ht="16.5" customHeight="1">
      <c r="A17" s="19"/>
      <c r="B17" s="50" t="s">
        <v>102</v>
      </c>
      <c r="C17" s="282">
        <v>-11063</v>
      </c>
      <c r="D17" s="276">
        <v>-10109</v>
      </c>
      <c r="E17" s="193">
        <v>9.4371352260361974E-2</v>
      </c>
      <c r="F17" s="193">
        <v>9.4091189640432615E-2</v>
      </c>
      <c r="G17" s="12"/>
      <c r="H17" s="276">
        <v>-10109</v>
      </c>
      <c r="I17" s="276">
        <v>-10378</v>
      </c>
      <c r="J17" s="276">
        <v>-10970</v>
      </c>
      <c r="K17" s="276">
        <v>-12116</v>
      </c>
      <c r="L17" s="282">
        <v>-11063</v>
      </c>
    </row>
    <row r="18" spans="1:12" s="13" customFormat="1" ht="16.5" customHeight="1">
      <c r="A18" s="19"/>
      <c r="B18" s="50" t="s">
        <v>103</v>
      </c>
      <c r="C18" s="282">
        <v>-7890</v>
      </c>
      <c r="D18" s="276">
        <v>-6698</v>
      </c>
      <c r="E18" s="193">
        <v>0.17796357121528805</v>
      </c>
      <c r="F18" s="193">
        <v>0.1776620094391046</v>
      </c>
      <c r="G18" s="12"/>
      <c r="H18" s="276">
        <v>-6698</v>
      </c>
      <c r="I18" s="276">
        <v>-7761</v>
      </c>
      <c r="J18" s="276">
        <v>-7170</v>
      </c>
      <c r="K18" s="276">
        <v>-10159</v>
      </c>
      <c r="L18" s="282">
        <v>-7890</v>
      </c>
    </row>
    <row r="19" spans="1:12" s="13" customFormat="1" ht="16.5" customHeight="1">
      <c r="A19" s="19"/>
      <c r="B19" s="50" t="s">
        <v>7</v>
      </c>
      <c r="C19" s="282">
        <v>44</v>
      </c>
      <c r="D19" s="276">
        <v>44</v>
      </c>
      <c r="E19" s="193">
        <v>0</v>
      </c>
      <c r="F19" s="193">
        <v>-2.5601248172013591E-4</v>
      </c>
      <c r="G19" s="12"/>
      <c r="H19" s="276">
        <v>44</v>
      </c>
      <c r="I19" s="276">
        <v>99</v>
      </c>
      <c r="J19" s="276">
        <v>78</v>
      </c>
      <c r="K19" s="276">
        <v>66</v>
      </c>
      <c r="L19" s="282">
        <v>44</v>
      </c>
    </row>
    <row r="20" spans="1:12" s="13" customFormat="1" ht="16.5" customHeight="1">
      <c r="A20" s="19"/>
      <c r="B20" s="50" t="s">
        <v>8</v>
      </c>
      <c r="C20" s="282">
        <v>-2725</v>
      </c>
      <c r="D20" s="276">
        <v>-2717</v>
      </c>
      <c r="E20" s="193">
        <v>2.944423997055523E-3</v>
      </c>
      <c r="F20" s="193">
        <v>2.6876668138389181E-3</v>
      </c>
      <c r="G20" s="12"/>
      <c r="H20" s="276">
        <v>-2717</v>
      </c>
      <c r="I20" s="276">
        <v>-2703</v>
      </c>
      <c r="J20" s="276">
        <v>-2982</v>
      </c>
      <c r="K20" s="276">
        <v>-2539</v>
      </c>
      <c r="L20" s="282">
        <v>-2725</v>
      </c>
    </row>
    <row r="21" spans="1:12" s="14" customFormat="1" ht="16.5" customHeight="1">
      <c r="A21" s="127"/>
      <c r="B21" s="51" t="s">
        <v>37</v>
      </c>
      <c r="C21" s="284">
        <v>-21634</v>
      </c>
      <c r="D21" s="278">
        <v>-19480</v>
      </c>
      <c r="E21" s="403">
        <v>0.11057494866529782</v>
      </c>
      <c r="F21" s="101">
        <v>0.11029063807963047</v>
      </c>
      <c r="G21" s="12"/>
      <c r="H21" s="278">
        <v>-19480</v>
      </c>
      <c r="I21" s="278">
        <v>-20743</v>
      </c>
      <c r="J21" s="278">
        <v>-21044</v>
      </c>
      <c r="K21" s="278">
        <v>-24748</v>
      </c>
      <c r="L21" s="284">
        <v>-21634</v>
      </c>
    </row>
    <row r="22" spans="1:12" s="14" customFormat="1" ht="16.5" customHeight="1">
      <c r="A22" s="127"/>
      <c r="B22" s="177" t="s">
        <v>104</v>
      </c>
      <c r="C22" s="283">
        <v>58092</v>
      </c>
      <c r="D22" s="277">
        <v>60899</v>
      </c>
      <c r="E22" s="404">
        <v>-4.6092710881952104E-2</v>
      </c>
      <c r="F22" s="195">
        <v>-4.6336926723788863E-2</v>
      </c>
      <c r="G22" s="12"/>
      <c r="H22" s="277">
        <v>60899</v>
      </c>
      <c r="I22" s="277">
        <v>57112</v>
      </c>
      <c r="J22" s="277">
        <v>57481</v>
      </c>
      <c r="K22" s="277">
        <v>57635</v>
      </c>
      <c r="L22" s="283">
        <v>58092</v>
      </c>
    </row>
    <row r="23" spans="1:12" s="13" customFormat="1" ht="16.5" customHeight="1">
      <c r="A23" s="19"/>
      <c r="B23" s="52" t="s">
        <v>134</v>
      </c>
      <c r="C23" s="282">
        <v>1280</v>
      </c>
      <c r="D23" s="276">
        <v>10033</v>
      </c>
      <c r="E23" s="193">
        <v>-0.87242101066480615</v>
      </c>
      <c r="F23" s="193">
        <v>-0.87245367139596608</v>
      </c>
      <c r="G23" s="12"/>
      <c r="H23" s="276">
        <v>10033</v>
      </c>
      <c r="I23" s="276">
        <v>-809</v>
      </c>
      <c r="J23" s="276">
        <v>8049</v>
      </c>
      <c r="K23" s="276">
        <v>-9760</v>
      </c>
      <c r="L23" s="282">
        <v>1280</v>
      </c>
    </row>
    <row r="24" spans="1:12" s="14" customFormat="1" ht="16.5" customHeight="1">
      <c r="A24" s="127"/>
      <c r="B24" s="177" t="s">
        <v>137</v>
      </c>
      <c r="C24" s="283">
        <v>59372</v>
      </c>
      <c r="D24" s="277">
        <v>70932</v>
      </c>
      <c r="E24" s="404">
        <v>-0.16297298821406414</v>
      </c>
      <c r="F24" s="195">
        <v>-0.16318729193278247</v>
      </c>
      <c r="G24" s="12"/>
      <c r="H24" s="277">
        <v>70932</v>
      </c>
      <c r="I24" s="277">
        <v>56303</v>
      </c>
      <c r="J24" s="277">
        <v>65530</v>
      </c>
      <c r="K24" s="277">
        <v>47875</v>
      </c>
      <c r="L24" s="283">
        <v>59372</v>
      </c>
    </row>
    <row r="25" spans="1:12" s="13" customFormat="1" ht="16.5" customHeight="1">
      <c r="A25" s="19"/>
      <c r="B25" s="50" t="s">
        <v>38</v>
      </c>
      <c r="C25" s="282">
        <v>-1487</v>
      </c>
      <c r="D25" s="276">
        <v>-1739</v>
      </c>
      <c r="E25" s="193">
        <v>-0.14491086831512368</v>
      </c>
      <c r="F25" s="193">
        <v>-0.14512977298463325</v>
      </c>
      <c r="G25" s="12"/>
      <c r="H25" s="276">
        <v>-1739</v>
      </c>
      <c r="I25" s="276">
        <v>-729</v>
      </c>
      <c r="J25" s="276">
        <v>-1470</v>
      </c>
      <c r="K25" s="276">
        <v>-1898</v>
      </c>
      <c r="L25" s="282">
        <v>-1487</v>
      </c>
    </row>
    <row r="26" spans="1:12" s="13" customFormat="1" ht="16.5" customHeight="1">
      <c r="A26" s="19"/>
      <c r="B26" s="53" t="s">
        <v>39</v>
      </c>
      <c r="C26" s="282">
        <v>-1470</v>
      </c>
      <c r="D26" s="276">
        <v>-1374</v>
      </c>
      <c r="E26" s="193">
        <v>6.9868995633187714E-2</v>
      </c>
      <c r="F26" s="193">
        <v>6.9595107567556713E-2</v>
      </c>
      <c r="G26" s="12"/>
      <c r="H26" s="276">
        <v>-1374</v>
      </c>
      <c r="I26" s="276">
        <v>-1389</v>
      </c>
      <c r="J26" s="276">
        <v>-1438</v>
      </c>
      <c r="K26" s="276">
        <v>-1443</v>
      </c>
      <c r="L26" s="282">
        <v>-1470</v>
      </c>
    </row>
    <row r="27" spans="1:12" s="13" customFormat="1" ht="16.5" customHeight="1">
      <c r="A27" s="19"/>
      <c r="B27" s="54" t="s">
        <v>82</v>
      </c>
      <c r="C27" s="282">
        <v>-1470</v>
      </c>
      <c r="D27" s="276">
        <v>-1374</v>
      </c>
      <c r="E27" s="193">
        <v>6.9868995633187714E-2</v>
      </c>
      <c r="F27" s="193">
        <v>6.9595107567556713E-2</v>
      </c>
      <c r="G27" s="12"/>
      <c r="H27" s="276">
        <v>-1374</v>
      </c>
      <c r="I27" s="276">
        <v>-1389</v>
      </c>
      <c r="J27" s="276">
        <v>-1438</v>
      </c>
      <c r="K27" s="276">
        <v>-1443</v>
      </c>
      <c r="L27" s="282">
        <v>-1470</v>
      </c>
    </row>
    <row r="28" spans="1:12" s="13" customFormat="1" ht="16.5" customHeight="1">
      <c r="A28" s="19"/>
      <c r="B28" s="54" t="s">
        <v>83</v>
      </c>
      <c r="C28" s="282">
        <v>0</v>
      </c>
      <c r="D28" s="276">
        <v>0</v>
      </c>
      <c r="E28" s="193" t="s">
        <v>139</v>
      </c>
      <c r="F28" s="193" t="s">
        <v>139</v>
      </c>
      <c r="G28" s="12"/>
      <c r="H28" s="276">
        <v>0</v>
      </c>
      <c r="I28" s="276">
        <v>0</v>
      </c>
      <c r="J28" s="276">
        <v>0</v>
      </c>
      <c r="K28" s="276">
        <v>0</v>
      </c>
      <c r="L28" s="282">
        <v>0</v>
      </c>
    </row>
    <row r="29" spans="1:12" s="13" customFormat="1" ht="16.5" customHeight="1">
      <c r="A29" s="19"/>
      <c r="B29" s="54" t="s">
        <v>84</v>
      </c>
      <c r="C29" s="282">
        <v>0</v>
      </c>
      <c r="D29" s="276">
        <v>0</v>
      </c>
      <c r="E29" s="193" t="s">
        <v>139</v>
      </c>
      <c r="F29" s="193" t="s">
        <v>139</v>
      </c>
      <c r="G29" s="12"/>
      <c r="H29" s="276">
        <v>0</v>
      </c>
      <c r="I29" s="276">
        <v>0</v>
      </c>
      <c r="J29" s="276">
        <v>0</v>
      </c>
      <c r="K29" s="276">
        <v>0</v>
      </c>
      <c r="L29" s="282">
        <v>0</v>
      </c>
    </row>
    <row r="30" spans="1:12" s="13" customFormat="1" ht="16.5" customHeight="1">
      <c r="A30" s="19"/>
      <c r="B30" s="50" t="s">
        <v>9</v>
      </c>
      <c r="C30" s="282">
        <v>0</v>
      </c>
      <c r="D30" s="276">
        <v>0</v>
      </c>
      <c r="E30" s="193" t="s">
        <v>139</v>
      </c>
      <c r="F30" s="193" t="s">
        <v>139</v>
      </c>
      <c r="G30" s="12"/>
      <c r="H30" s="276">
        <v>0</v>
      </c>
      <c r="I30" s="276">
        <v>0</v>
      </c>
      <c r="J30" s="276">
        <v>0</v>
      </c>
      <c r="K30" s="276">
        <v>-68</v>
      </c>
      <c r="L30" s="282">
        <v>0</v>
      </c>
    </row>
    <row r="31" spans="1:12" s="14" customFormat="1" ht="16.5" customHeight="1">
      <c r="A31" s="19"/>
      <c r="B31" s="50" t="s">
        <v>10</v>
      </c>
      <c r="C31" s="282">
        <v>1226</v>
      </c>
      <c r="D31" s="276">
        <v>-204</v>
      </c>
      <c r="E31" s="193" t="s">
        <v>139</v>
      </c>
      <c r="F31" s="193" t="s">
        <v>139</v>
      </c>
      <c r="G31" s="12"/>
      <c r="H31" s="276">
        <v>-204</v>
      </c>
      <c r="I31" s="276">
        <v>-34</v>
      </c>
      <c r="J31" s="276">
        <v>-97</v>
      </c>
      <c r="K31" s="276">
        <v>-233</v>
      </c>
      <c r="L31" s="282">
        <v>1226</v>
      </c>
    </row>
    <row r="32" spans="1:12" s="135" customFormat="1" ht="16.5" customHeight="1">
      <c r="A32" s="122"/>
      <c r="B32" s="177" t="s">
        <v>105</v>
      </c>
      <c r="C32" s="283">
        <v>59111</v>
      </c>
      <c r="D32" s="277">
        <v>68989</v>
      </c>
      <c r="E32" s="404">
        <v>-0.14318224644508548</v>
      </c>
      <c r="F32" s="404">
        <v>-0.14340161535139484</v>
      </c>
      <c r="G32" s="12"/>
      <c r="H32" s="277">
        <v>68989</v>
      </c>
      <c r="I32" s="277">
        <v>55540</v>
      </c>
      <c r="J32" s="277">
        <v>63963</v>
      </c>
      <c r="K32" s="277">
        <v>45676</v>
      </c>
      <c r="L32" s="283">
        <v>59111</v>
      </c>
    </row>
    <row r="33" spans="1:12" ht="16.5" customHeight="1">
      <c r="A33" s="122"/>
      <c r="B33" s="177" t="s">
        <v>108</v>
      </c>
      <c r="C33" s="283">
        <v>51872</v>
      </c>
      <c r="D33" s="277">
        <v>61261</v>
      </c>
      <c r="E33" s="404">
        <v>-0.15326227126556868</v>
      </c>
      <c r="F33" s="404">
        <v>-0.15347906336975714</v>
      </c>
      <c r="G33" s="12"/>
      <c r="H33" s="277">
        <v>61261</v>
      </c>
      <c r="I33" s="277">
        <v>48054</v>
      </c>
      <c r="J33" s="277">
        <v>55512</v>
      </c>
      <c r="K33" s="277">
        <v>39851</v>
      </c>
      <c r="L33" s="283">
        <v>51872</v>
      </c>
    </row>
    <row r="34" spans="1:12" s="14" customFormat="1" ht="16.5" customHeight="1">
      <c r="A34" s="19"/>
      <c r="B34" s="50" t="s">
        <v>188</v>
      </c>
      <c r="C34" s="282">
        <v>0</v>
      </c>
      <c r="D34" s="276">
        <v>0</v>
      </c>
      <c r="E34" s="193" t="s">
        <v>139</v>
      </c>
      <c r="F34" s="193" t="s">
        <v>139</v>
      </c>
      <c r="G34" s="12"/>
      <c r="H34" s="276">
        <v>0</v>
      </c>
      <c r="I34" s="276">
        <v>0</v>
      </c>
      <c r="J34" s="276">
        <v>0</v>
      </c>
      <c r="K34" s="276">
        <v>0</v>
      </c>
      <c r="L34" s="282">
        <v>0</v>
      </c>
    </row>
    <row r="35" spans="1:12" ht="16.5" customHeight="1">
      <c r="A35" s="122"/>
      <c r="B35" s="177" t="s">
        <v>189</v>
      </c>
      <c r="C35" s="283">
        <v>51872</v>
      </c>
      <c r="D35" s="277">
        <v>61261</v>
      </c>
      <c r="E35" s="404">
        <v>-0.15326227126556868</v>
      </c>
      <c r="F35" s="404">
        <v>-0.15347906336975714</v>
      </c>
      <c r="G35" s="12"/>
      <c r="H35" s="277">
        <v>61261</v>
      </c>
      <c r="I35" s="277">
        <v>48054</v>
      </c>
      <c r="J35" s="277">
        <v>55512</v>
      </c>
      <c r="K35" s="277">
        <v>39851</v>
      </c>
      <c r="L35" s="283">
        <v>51872</v>
      </c>
    </row>
    <row r="36" spans="1:12" ht="16.5" customHeight="1">
      <c r="A36" s="133"/>
      <c r="B36" s="177" t="s">
        <v>190</v>
      </c>
      <c r="C36" s="283">
        <v>51101.201999999997</v>
      </c>
      <c r="D36" s="277">
        <v>60526.123</v>
      </c>
      <c r="E36" s="404">
        <v>-0.15571658207812189</v>
      </c>
      <c r="F36" s="404">
        <v>-0.15593172013868484</v>
      </c>
      <c r="G36" s="12"/>
      <c r="H36" s="277">
        <v>60526.123</v>
      </c>
      <c r="I36" s="277">
        <v>45953.323999999993</v>
      </c>
      <c r="J36" s="277">
        <v>54687.08</v>
      </c>
      <c r="K36" s="277">
        <v>37965.21</v>
      </c>
      <c r="L36" s="283">
        <v>51101.201999999997</v>
      </c>
    </row>
    <row r="37" spans="1:12" ht="16.5" customHeight="1">
      <c r="A37" s="95"/>
      <c r="B37" s="8"/>
      <c r="C37" s="234"/>
      <c r="D37" s="9"/>
      <c r="E37" s="409"/>
      <c r="F37" s="79"/>
      <c r="G37" s="12"/>
      <c r="H37" s="9"/>
      <c r="I37" s="9"/>
      <c r="J37" s="9"/>
      <c r="K37" s="9"/>
      <c r="L37" s="308"/>
    </row>
    <row r="38" spans="1:12" ht="23.8" thickBot="1">
      <c r="A38" s="189"/>
      <c r="B38" s="172" t="s">
        <v>111</v>
      </c>
      <c r="C38" s="203"/>
      <c r="D38" s="235"/>
      <c r="E38" s="410"/>
      <c r="F38" s="172"/>
      <c r="G38" s="12"/>
      <c r="H38" s="172"/>
      <c r="I38" s="172"/>
      <c r="J38" s="172"/>
      <c r="K38" s="172"/>
      <c r="L38" s="279"/>
    </row>
    <row r="39" spans="1:12" ht="16.5" customHeight="1">
      <c r="A39" s="215"/>
      <c r="B39" s="216"/>
      <c r="C39" s="204"/>
      <c r="D39" s="236"/>
      <c r="E39" s="411"/>
      <c r="F39" s="216"/>
      <c r="G39" s="12"/>
      <c r="H39" s="216"/>
      <c r="I39" s="216"/>
      <c r="J39" s="216"/>
      <c r="K39" s="216"/>
      <c r="L39" s="292"/>
    </row>
    <row r="40" spans="1:12" ht="16.5" customHeight="1">
      <c r="A40" s="95"/>
      <c r="B40" s="60" t="s">
        <v>13</v>
      </c>
      <c r="C40" s="205">
        <v>0.27135438878157692</v>
      </c>
      <c r="D40" s="102">
        <v>0.2423518580723821</v>
      </c>
      <c r="E40" s="206">
        <v>2.9002530709194811</v>
      </c>
      <c r="F40" s="113"/>
      <c r="G40" s="12"/>
      <c r="H40" s="102">
        <v>0.2423518580723821</v>
      </c>
      <c r="I40" s="102">
        <v>0.26643118617943612</v>
      </c>
      <c r="J40" s="102">
        <v>0.26799108564151541</v>
      </c>
      <c r="K40" s="102">
        <v>0.3004017819210274</v>
      </c>
      <c r="L40" s="286">
        <v>0.27135438878157692</v>
      </c>
    </row>
    <row r="41" spans="1:12" ht="16.5" customHeight="1">
      <c r="A41" s="95"/>
      <c r="B41" s="60" t="s">
        <v>47</v>
      </c>
      <c r="C41" s="207">
        <v>-15.41222818827301</v>
      </c>
      <c r="D41" s="104">
        <v>-134.95420512050529</v>
      </c>
      <c r="E41" s="208">
        <v>119.54197693223229</v>
      </c>
      <c r="F41" s="114"/>
      <c r="G41" s="12"/>
      <c r="H41" s="104">
        <v>-134.95420512050529</v>
      </c>
      <c r="I41" s="104">
        <v>10.624489152005873</v>
      </c>
      <c r="J41" s="104">
        <v>-101.8335961989209</v>
      </c>
      <c r="K41" s="104">
        <v>119.34693625500992</v>
      </c>
      <c r="L41" s="287">
        <v>-15.41222818827301</v>
      </c>
    </row>
    <row r="42" spans="1:12" ht="16.5" customHeight="1">
      <c r="A42" s="95"/>
      <c r="B42" s="60"/>
      <c r="C42" s="205"/>
      <c r="D42" s="102"/>
      <c r="E42" s="208"/>
      <c r="F42" s="114"/>
      <c r="G42" s="12"/>
      <c r="H42" s="104"/>
      <c r="I42" s="104"/>
      <c r="J42" s="104"/>
      <c r="K42" s="104"/>
      <c r="L42" s="287"/>
    </row>
    <row r="43" spans="1:12" ht="23.8" thickBot="1">
      <c r="A43" s="189"/>
      <c r="B43" s="172" t="s">
        <v>115</v>
      </c>
      <c r="C43" s="203"/>
      <c r="D43" s="235"/>
      <c r="E43" s="412"/>
      <c r="F43" s="235"/>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95"/>
      <c r="B45" s="60" t="s">
        <v>88</v>
      </c>
      <c r="C45" s="325">
        <v>3330584</v>
      </c>
      <c r="D45" s="324">
        <v>2997110</v>
      </c>
      <c r="E45" s="403">
        <v>0.11126518546199504</v>
      </c>
      <c r="F45" s="114"/>
      <c r="G45" s="12"/>
      <c r="H45" s="324">
        <v>2997110</v>
      </c>
      <c r="I45" s="324">
        <v>3094477</v>
      </c>
      <c r="J45" s="324">
        <v>3228780</v>
      </c>
      <c r="K45" s="324">
        <v>3313491</v>
      </c>
      <c r="L45" s="326">
        <v>3330584</v>
      </c>
    </row>
    <row r="46" spans="1:12" ht="16.5" customHeight="1">
      <c r="A46" s="95"/>
      <c r="B46" s="78" t="s">
        <v>89</v>
      </c>
      <c r="C46" s="325">
        <v>4233710</v>
      </c>
      <c r="D46" s="324">
        <v>3601800</v>
      </c>
      <c r="E46" s="403">
        <v>0.17544283413848638</v>
      </c>
      <c r="F46" s="114"/>
      <c r="G46" s="12"/>
      <c r="H46" s="324">
        <v>3601800</v>
      </c>
      <c r="I46" s="324">
        <v>3964393</v>
      </c>
      <c r="J46" s="324">
        <v>4148897</v>
      </c>
      <c r="K46" s="324">
        <v>4445129</v>
      </c>
      <c r="L46" s="326">
        <v>4233710</v>
      </c>
    </row>
    <row r="47" spans="1:12" ht="16.5" customHeight="1">
      <c r="A47" s="95"/>
      <c r="B47" s="60" t="s">
        <v>45</v>
      </c>
      <c r="C47" s="325">
        <v>3748098</v>
      </c>
      <c r="D47" s="324">
        <v>3449038.5</v>
      </c>
      <c r="E47" s="403">
        <v>8.6708078207883066E-2</v>
      </c>
      <c r="F47" s="114"/>
      <c r="G47" s="12"/>
      <c r="H47" s="324">
        <v>3449038.5</v>
      </c>
      <c r="I47" s="324">
        <v>3556581</v>
      </c>
      <c r="J47" s="324">
        <v>3642587.5</v>
      </c>
      <c r="K47" s="324">
        <v>3789180</v>
      </c>
      <c r="L47" s="326">
        <v>3748098</v>
      </c>
    </row>
    <row r="48" spans="1:12" ht="16.5" customHeight="1">
      <c r="A48" s="95"/>
      <c r="B48" s="60"/>
      <c r="C48" s="210"/>
      <c r="D48" s="105"/>
      <c r="E48" s="403"/>
      <c r="F48" s="114"/>
      <c r="G48" s="12"/>
      <c r="H48" s="105"/>
      <c r="I48" s="105"/>
      <c r="J48" s="105"/>
      <c r="K48" s="105"/>
      <c r="L48" s="288"/>
    </row>
    <row r="49" spans="1:12" ht="23.8" thickBot="1">
      <c r="A49" s="189"/>
      <c r="B49" s="172" t="s">
        <v>117</v>
      </c>
      <c r="C49" s="203"/>
      <c r="D49" s="235"/>
      <c r="E49" s="412"/>
      <c r="F49" s="235"/>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95"/>
      <c r="B51" s="78" t="s">
        <v>44</v>
      </c>
      <c r="C51" s="196">
        <v>1327.5</v>
      </c>
      <c r="D51" s="100">
        <v>1286</v>
      </c>
      <c r="E51" s="403">
        <v>3.2270606531881851E-2</v>
      </c>
      <c r="F51" s="113"/>
      <c r="G51" s="12"/>
      <c r="H51" s="100">
        <v>1286</v>
      </c>
      <c r="I51" s="100">
        <v>1283</v>
      </c>
      <c r="J51" s="100">
        <v>1302.5</v>
      </c>
      <c r="K51" s="100">
        <v>1309.5</v>
      </c>
      <c r="L51" s="289">
        <v>1327.5</v>
      </c>
    </row>
    <row r="52" spans="1:12">
      <c r="A52" s="95"/>
      <c r="B52" s="78" t="s">
        <v>191</v>
      </c>
      <c r="C52" s="212">
        <v>0.38994019094650589</v>
      </c>
      <c r="D52" s="55">
        <v>0.52645895811070764</v>
      </c>
      <c r="E52" s="206">
        <v>-13.651876716420174</v>
      </c>
      <c r="F52" s="115"/>
      <c r="G52" s="12"/>
      <c r="H52" s="55">
        <v>0.52645895930535447</v>
      </c>
      <c r="I52" s="55">
        <v>0.38565574655477614</v>
      </c>
      <c r="J52" s="55">
        <v>0.43156345450860223</v>
      </c>
      <c r="K52" s="55">
        <v>0.28713383147724642</v>
      </c>
      <c r="L52" s="290">
        <v>0.38994019333426894</v>
      </c>
    </row>
    <row r="53" spans="1:12" s="415" customFormat="1" ht="26.5" customHeight="1">
      <c r="A53" s="445"/>
      <c r="B53" s="483"/>
      <c r="C53" s="469"/>
      <c r="D53" s="469"/>
      <c r="E53" s="469"/>
      <c r="F53" s="469"/>
      <c r="G53" s="469"/>
      <c r="H53" s="469"/>
      <c r="I53" s="469"/>
      <c r="J53" s="469"/>
      <c r="K53" s="469"/>
      <c r="L53" s="484"/>
    </row>
    <row r="54" spans="1:12" s="50" customFormat="1" ht="18.2" customHeight="1">
      <c r="A54" s="50" t="s">
        <v>75</v>
      </c>
      <c r="B54" s="50" t="s">
        <v>187</v>
      </c>
    </row>
    <row r="55" spans="1:12" s="50" customFormat="1" ht="18.2" customHeight="1">
      <c r="B55" s="50" t="s">
        <v>192</v>
      </c>
    </row>
    <row r="56" spans="1:12" s="50" customFormat="1" ht="25.3" customHeight="1">
      <c r="B56" s="483" t="s">
        <v>193</v>
      </c>
      <c r="C56" s="469"/>
      <c r="D56" s="469"/>
      <c r="E56" s="469"/>
      <c r="F56" s="469"/>
      <c r="G56" s="469"/>
      <c r="H56" s="469"/>
      <c r="I56" s="469"/>
      <c r="J56" s="469"/>
      <c r="K56" s="469"/>
      <c r="L56" s="484"/>
    </row>
    <row r="57" spans="1:12" s="50" customFormat="1">
      <c r="B57" s="485" t="s">
        <v>186</v>
      </c>
      <c r="C57" s="485"/>
      <c r="D57" s="485"/>
      <c r="E57" s="485"/>
      <c r="F57" s="485"/>
      <c r="G57" s="485"/>
      <c r="H57" s="485"/>
      <c r="I57" s="485"/>
      <c r="J57" s="485"/>
      <c r="K57" s="485"/>
      <c r="L57" s="485"/>
    </row>
    <row r="58" spans="1:12">
      <c r="C58" s="5"/>
      <c r="D58" s="5"/>
      <c r="G58" s="125"/>
      <c r="I58" s="5"/>
      <c r="J58" s="5"/>
      <c r="K58" s="5"/>
      <c r="L58" s="5"/>
    </row>
    <row r="59" spans="1:12">
      <c r="L59" s="457">
        <v>21</v>
      </c>
    </row>
  </sheetData>
  <mergeCells count="3">
    <mergeCell ref="B53:L53"/>
    <mergeCell ref="B57:L57"/>
    <mergeCell ref="B56:L56"/>
  </mergeCells>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B050"/>
    <pageSetUpPr fitToPage="1"/>
  </sheetPr>
  <dimension ref="A1:L59"/>
  <sheetViews>
    <sheetView showGridLines="0" topLeftCell="A25" zoomScale="70" zoomScaleNormal="70" zoomScaleSheetLayoutView="50" workbookViewId="0">
      <selection activeCell="D66" sqref="D66"/>
    </sheetView>
  </sheetViews>
  <sheetFormatPr defaultColWidth="9.125" defaultRowHeight="11.55"/>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E3" s="12"/>
      <c r="F3" s="12"/>
      <c r="G3" s="12"/>
    </row>
    <row r="4" spans="1:12">
      <c r="E4" s="12"/>
      <c r="F4" s="12"/>
      <c r="G4" s="12"/>
    </row>
    <row r="5" spans="1:12" ht="12.75" customHeight="1">
      <c r="E5" s="12"/>
      <c r="F5" s="12"/>
      <c r="G5" s="12"/>
    </row>
    <row r="6" spans="1:12" ht="17.7">
      <c r="C6" s="19"/>
      <c r="D6" s="19"/>
      <c r="E6" s="131"/>
      <c r="F6" s="131"/>
      <c r="G6" s="131"/>
      <c r="H6" s="181" t="s">
        <v>207</v>
      </c>
      <c r="I6" s="182"/>
      <c r="J6" s="182"/>
      <c r="K6" s="182"/>
      <c r="L6" s="181" t="s">
        <v>208</v>
      </c>
    </row>
    <row r="7" spans="1:12" s="13" customFormat="1" ht="23.8" thickBot="1">
      <c r="A7" s="12"/>
      <c r="B7" s="216" t="s">
        <v>130</v>
      </c>
      <c r="C7" s="183" t="s">
        <v>195</v>
      </c>
      <c r="D7" s="232" t="s">
        <v>164</v>
      </c>
      <c r="E7" s="184" t="s">
        <v>109</v>
      </c>
      <c r="F7" s="184" t="s">
        <v>120</v>
      </c>
      <c r="G7" s="125"/>
      <c r="H7" s="184" t="s">
        <v>76</v>
      </c>
      <c r="I7" s="184" t="s">
        <v>77</v>
      </c>
      <c r="J7" s="184" t="s">
        <v>78</v>
      </c>
      <c r="K7" s="185" t="s">
        <v>79</v>
      </c>
      <c r="L7" s="432" t="s">
        <v>76</v>
      </c>
    </row>
    <row r="8" spans="1:12" s="13" customFormat="1" ht="14.95" customHeight="1">
      <c r="A8" s="12"/>
      <c r="B8" s="12"/>
      <c r="C8" s="187"/>
      <c r="D8" s="136"/>
      <c r="E8" s="17"/>
      <c r="F8" s="17"/>
      <c r="G8" s="125"/>
      <c r="H8" s="92"/>
      <c r="I8" s="92"/>
      <c r="J8" s="92"/>
      <c r="K8" s="92"/>
      <c r="L8" s="291"/>
    </row>
    <row r="9" spans="1:12" s="94" customFormat="1" ht="23.8" thickBot="1">
      <c r="A9" s="189"/>
      <c r="B9" s="172" t="s">
        <v>125</v>
      </c>
      <c r="C9" s="190"/>
      <c r="D9" s="172"/>
      <c r="E9" s="172"/>
      <c r="F9" s="172"/>
      <c r="G9" s="125"/>
      <c r="H9" s="172"/>
      <c r="I9" s="172"/>
      <c r="J9" s="172"/>
      <c r="K9" s="172"/>
      <c r="L9" s="279"/>
    </row>
    <row r="10" spans="1:12" s="94" customFormat="1" ht="23.95" customHeight="1">
      <c r="A10" s="12"/>
      <c r="B10" s="15"/>
      <c r="C10" s="191"/>
      <c r="D10" s="12"/>
      <c r="E10" s="12"/>
      <c r="F10" s="12"/>
      <c r="G10" s="125"/>
      <c r="H10" s="12"/>
      <c r="I10" s="12"/>
      <c r="J10" s="12"/>
      <c r="K10" s="12"/>
      <c r="L10" s="280"/>
    </row>
    <row r="11" spans="1:12" s="13" customFormat="1" ht="16.5" customHeight="1">
      <c r="A11" s="19"/>
      <c r="B11" s="50" t="s">
        <v>6</v>
      </c>
      <c r="C11" s="334">
        <v>191284</v>
      </c>
      <c r="D11" s="276">
        <v>199733</v>
      </c>
      <c r="E11" s="193">
        <v>-4.2301472465741785E-2</v>
      </c>
      <c r="F11" s="193">
        <v>-4.4727587263566959E-2</v>
      </c>
      <c r="G11" s="12"/>
      <c r="H11" s="276">
        <v>199733</v>
      </c>
      <c r="I11" s="276">
        <v>200828</v>
      </c>
      <c r="J11" s="276">
        <v>210253</v>
      </c>
      <c r="K11" s="276">
        <v>207263</v>
      </c>
      <c r="L11" s="282">
        <v>191284</v>
      </c>
    </row>
    <row r="12" spans="1:12" s="13" customFormat="1" ht="16.5" customHeight="1">
      <c r="A12" s="19"/>
      <c r="B12" s="50" t="s">
        <v>97</v>
      </c>
      <c r="C12" s="334">
        <v>0</v>
      </c>
      <c r="D12" s="276">
        <v>-472</v>
      </c>
      <c r="E12" s="193">
        <v>-1</v>
      </c>
      <c r="F12" s="193">
        <v>-1</v>
      </c>
      <c r="G12" s="12"/>
      <c r="H12" s="276">
        <v>-472</v>
      </c>
      <c r="I12" s="276">
        <v>271</v>
      </c>
      <c r="J12" s="276">
        <v>586</v>
      </c>
      <c r="K12" s="276">
        <v>39</v>
      </c>
      <c r="L12" s="282">
        <v>0</v>
      </c>
    </row>
    <row r="13" spans="1:12" s="13" customFormat="1" ht="16.5" customHeight="1">
      <c r="A13" s="19"/>
      <c r="B13" s="50" t="s">
        <v>98</v>
      </c>
      <c r="C13" s="334">
        <v>67000</v>
      </c>
      <c r="D13" s="276">
        <v>43963</v>
      </c>
      <c r="E13" s="193">
        <v>0.52400882560334816</v>
      </c>
      <c r="F13" s="193">
        <v>0.52008425362736599</v>
      </c>
      <c r="G13" s="12"/>
      <c r="H13" s="276">
        <v>43963</v>
      </c>
      <c r="I13" s="276">
        <v>57641</v>
      </c>
      <c r="J13" s="276">
        <v>74175</v>
      </c>
      <c r="K13" s="276">
        <v>72789</v>
      </c>
      <c r="L13" s="282">
        <v>67000</v>
      </c>
    </row>
    <row r="14" spans="1:12" s="13" customFormat="1" ht="16.5" customHeight="1">
      <c r="A14" s="19"/>
      <c r="B14" s="50" t="s">
        <v>99</v>
      </c>
      <c r="C14" s="334">
        <v>107726</v>
      </c>
      <c r="D14" s="276">
        <v>38819</v>
      </c>
      <c r="E14" s="193" t="s">
        <v>139</v>
      </c>
      <c r="F14" s="193" t="s">
        <v>139</v>
      </c>
      <c r="G14" s="12"/>
      <c r="H14" s="276">
        <v>38819</v>
      </c>
      <c r="I14" s="276">
        <v>38832</v>
      </c>
      <c r="J14" s="276">
        <v>98183</v>
      </c>
      <c r="K14" s="276">
        <v>48373</v>
      </c>
      <c r="L14" s="282">
        <v>107726</v>
      </c>
    </row>
    <row r="15" spans="1:12" s="13" customFormat="1" ht="16.5" customHeight="1">
      <c r="A15" s="19"/>
      <c r="B15" s="50" t="s">
        <v>100</v>
      </c>
      <c r="C15" s="334">
        <v>-74</v>
      </c>
      <c r="D15" s="276">
        <v>308</v>
      </c>
      <c r="E15" s="193" t="s">
        <v>139</v>
      </c>
      <c r="F15" s="193" t="s">
        <v>139</v>
      </c>
      <c r="G15" s="12"/>
      <c r="H15" s="276">
        <v>308</v>
      </c>
      <c r="I15" s="276">
        <v>194</v>
      </c>
      <c r="J15" s="276">
        <v>250</v>
      </c>
      <c r="K15" s="276">
        <v>361</v>
      </c>
      <c r="L15" s="282">
        <v>-74</v>
      </c>
    </row>
    <row r="16" spans="1:12" s="14" customFormat="1" ht="16.5" customHeight="1">
      <c r="A16" s="127"/>
      <c r="B16" s="177" t="s">
        <v>101</v>
      </c>
      <c r="C16" s="335">
        <v>365936</v>
      </c>
      <c r="D16" s="277">
        <v>282351</v>
      </c>
      <c r="E16" s="404">
        <v>0.29603224355500779</v>
      </c>
      <c r="F16" s="195">
        <v>0.29273202989517411</v>
      </c>
      <c r="G16" s="12"/>
      <c r="H16" s="277">
        <v>282351</v>
      </c>
      <c r="I16" s="277">
        <v>297766</v>
      </c>
      <c r="J16" s="277">
        <v>383447</v>
      </c>
      <c r="K16" s="277">
        <v>328825</v>
      </c>
      <c r="L16" s="283">
        <v>365936</v>
      </c>
    </row>
    <row r="17" spans="1:12" s="13" customFormat="1" ht="16.5" customHeight="1">
      <c r="A17" s="19"/>
      <c r="B17" s="50" t="s">
        <v>102</v>
      </c>
      <c r="C17" s="334">
        <v>-24114</v>
      </c>
      <c r="D17" s="276">
        <v>-29448</v>
      </c>
      <c r="E17" s="193">
        <v>-0.18113284433577836</v>
      </c>
      <c r="F17" s="193">
        <v>-0.18321954013803521</v>
      </c>
      <c r="G17" s="12"/>
      <c r="H17" s="276">
        <v>-29448</v>
      </c>
      <c r="I17" s="276">
        <v>-27801</v>
      </c>
      <c r="J17" s="276">
        <v>-28771</v>
      </c>
      <c r="K17" s="276">
        <v>-27105</v>
      </c>
      <c r="L17" s="282">
        <v>-24114</v>
      </c>
    </row>
    <row r="18" spans="1:12" s="13" customFormat="1" ht="16.5" customHeight="1">
      <c r="A18" s="19"/>
      <c r="B18" s="50" t="s">
        <v>103</v>
      </c>
      <c r="C18" s="334">
        <v>-21132</v>
      </c>
      <c r="D18" s="276">
        <v>-17534</v>
      </c>
      <c r="E18" s="193">
        <v>0.20520132314360673</v>
      </c>
      <c r="F18" s="193">
        <v>0.20213014343946889</v>
      </c>
      <c r="G18" s="12"/>
      <c r="H18" s="276">
        <v>-17534</v>
      </c>
      <c r="I18" s="276">
        <v>-18174</v>
      </c>
      <c r="J18" s="276">
        <v>-19039</v>
      </c>
      <c r="K18" s="276">
        <v>-21248</v>
      </c>
      <c r="L18" s="282">
        <v>-21132</v>
      </c>
    </row>
    <row r="19" spans="1:12" s="13" customFormat="1" ht="16.5" customHeight="1">
      <c r="A19" s="19"/>
      <c r="B19" s="50" t="s">
        <v>7</v>
      </c>
      <c r="C19" s="334">
        <v>0</v>
      </c>
      <c r="D19" s="276">
        <v>0</v>
      </c>
      <c r="E19" s="193" t="s">
        <v>139</v>
      </c>
      <c r="F19" s="193" t="s">
        <v>139</v>
      </c>
      <c r="G19" s="12"/>
      <c r="H19" s="276">
        <v>0</v>
      </c>
      <c r="I19" s="276">
        <v>0</v>
      </c>
      <c r="J19" s="276">
        <v>0</v>
      </c>
      <c r="K19" s="276">
        <v>0</v>
      </c>
      <c r="L19" s="282">
        <v>0</v>
      </c>
    </row>
    <row r="20" spans="1:12" s="13" customFormat="1" ht="16.5" customHeight="1">
      <c r="A20" s="19"/>
      <c r="B20" s="50" t="s">
        <v>8</v>
      </c>
      <c r="C20" s="334">
        <v>-8908</v>
      </c>
      <c r="D20" s="276">
        <v>-8991</v>
      </c>
      <c r="E20" s="193">
        <v>-9.2314536758981713E-3</v>
      </c>
      <c r="F20" s="193">
        <v>-1.1756200599289057E-2</v>
      </c>
      <c r="G20" s="12"/>
      <c r="H20" s="276">
        <v>-8991</v>
      </c>
      <c r="I20" s="276">
        <v>-10582</v>
      </c>
      <c r="J20" s="276">
        <v>-8685</v>
      </c>
      <c r="K20" s="276">
        <v>-8203</v>
      </c>
      <c r="L20" s="282">
        <v>-8908</v>
      </c>
    </row>
    <row r="21" spans="1:12" s="14" customFormat="1" ht="16.5" customHeight="1">
      <c r="A21" s="127"/>
      <c r="B21" s="51" t="s">
        <v>37</v>
      </c>
      <c r="C21" s="198">
        <v>-54154</v>
      </c>
      <c r="D21" s="278">
        <v>-55973</v>
      </c>
      <c r="E21" s="403">
        <v>-3.2497811444803792E-2</v>
      </c>
      <c r="F21" s="101">
        <v>-3.4963269527196195E-2</v>
      </c>
      <c r="G21" s="12"/>
      <c r="H21" s="278">
        <v>-55973</v>
      </c>
      <c r="I21" s="278">
        <v>-56557</v>
      </c>
      <c r="J21" s="278">
        <v>-56495</v>
      </c>
      <c r="K21" s="278">
        <v>-56556</v>
      </c>
      <c r="L21" s="284">
        <v>-54154</v>
      </c>
    </row>
    <row r="22" spans="1:12" s="14" customFormat="1" ht="16.5" customHeight="1">
      <c r="A22" s="127"/>
      <c r="B22" s="177" t="s">
        <v>104</v>
      </c>
      <c r="C22" s="335">
        <v>311782</v>
      </c>
      <c r="D22" s="277">
        <v>226378</v>
      </c>
      <c r="E22" s="404">
        <v>0.37726280822341396</v>
      </c>
      <c r="F22" s="195">
        <v>0.3737512551480231</v>
      </c>
      <c r="G22" s="12"/>
      <c r="H22" s="277">
        <v>226378</v>
      </c>
      <c r="I22" s="277">
        <v>241209</v>
      </c>
      <c r="J22" s="277">
        <v>326952</v>
      </c>
      <c r="K22" s="277">
        <v>272269</v>
      </c>
      <c r="L22" s="283">
        <v>311782</v>
      </c>
    </row>
    <row r="23" spans="1:12" s="13" customFormat="1" ht="16.5" customHeight="1">
      <c r="A23" s="19"/>
      <c r="B23" s="52" t="s">
        <v>134</v>
      </c>
      <c r="C23" s="334">
        <v>12842</v>
      </c>
      <c r="D23" s="276">
        <v>37443</v>
      </c>
      <c r="E23" s="193">
        <v>-0.65702534519135747</v>
      </c>
      <c r="F23" s="193">
        <v>-0.65841540224078865</v>
      </c>
      <c r="G23" s="12"/>
      <c r="H23" s="276">
        <v>37443</v>
      </c>
      <c r="I23" s="276">
        <v>99036</v>
      </c>
      <c r="J23" s="276">
        <v>16653</v>
      </c>
      <c r="K23" s="276">
        <v>-9245</v>
      </c>
      <c r="L23" s="282">
        <v>12842</v>
      </c>
    </row>
    <row r="24" spans="1:12" s="14" customFormat="1" ht="16.5" customHeight="1">
      <c r="A24" s="127"/>
      <c r="B24" s="177" t="s">
        <v>137</v>
      </c>
      <c r="C24" s="335">
        <v>324624</v>
      </c>
      <c r="D24" s="277">
        <v>263821</v>
      </c>
      <c r="E24" s="404">
        <v>0.23047066003085415</v>
      </c>
      <c r="F24" s="195">
        <v>0.22724458674294179</v>
      </c>
      <c r="G24" s="12"/>
      <c r="H24" s="277">
        <v>263821</v>
      </c>
      <c r="I24" s="277">
        <v>340245</v>
      </c>
      <c r="J24" s="277">
        <v>343605</v>
      </c>
      <c r="K24" s="277">
        <v>263024</v>
      </c>
      <c r="L24" s="283">
        <v>324624</v>
      </c>
    </row>
    <row r="25" spans="1:12" s="13" customFormat="1" ht="16.5" customHeight="1">
      <c r="A25" s="19"/>
      <c r="B25" s="50" t="s">
        <v>38</v>
      </c>
      <c r="C25" s="334">
        <v>-1658</v>
      </c>
      <c r="D25" s="276">
        <v>-3100</v>
      </c>
      <c r="E25" s="193">
        <v>-0.46516129032258069</v>
      </c>
      <c r="F25" s="193">
        <v>-0.46652420466084565</v>
      </c>
      <c r="G25" s="12"/>
      <c r="H25" s="276">
        <v>-3100</v>
      </c>
      <c r="I25" s="276">
        <v>-199235</v>
      </c>
      <c r="J25" s="276">
        <v>-22546</v>
      </c>
      <c r="K25" s="276">
        <v>-274482</v>
      </c>
      <c r="L25" s="282">
        <v>-1658</v>
      </c>
    </row>
    <row r="26" spans="1:12" s="13" customFormat="1" ht="16.5" customHeight="1">
      <c r="A26" s="19"/>
      <c r="B26" s="53" t="s">
        <v>39</v>
      </c>
      <c r="C26" s="334">
        <v>-1697</v>
      </c>
      <c r="D26" s="276">
        <v>-2933</v>
      </c>
      <c r="E26" s="193">
        <v>-0.42141152403682236</v>
      </c>
      <c r="F26" s="193">
        <v>-0.42288592498826494</v>
      </c>
      <c r="G26" s="12"/>
      <c r="H26" s="276">
        <v>-2933</v>
      </c>
      <c r="I26" s="276">
        <v>-2995</v>
      </c>
      <c r="J26" s="276">
        <v>-2408</v>
      </c>
      <c r="K26" s="276">
        <v>-1784</v>
      </c>
      <c r="L26" s="282">
        <v>-1697</v>
      </c>
    </row>
    <row r="27" spans="1:12" s="13" customFormat="1" ht="16.5" customHeight="1">
      <c r="A27" s="19"/>
      <c r="B27" s="54" t="s">
        <v>82</v>
      </c>
      <c r="C27" s="334">
        <v>-1697</v>
      </c>
      <c r="D27" s="276">
        <v>-2933</v>
      </c>
      <c r="E27" s="193">
        <v>-0.42141152403682236</v>
      </c>
      <c r="F27" s="193">
        <v>-0.42288592498826494</v>
      </c>
      <c r="G27" s="12"/>
      <c r="H27" s="276">
        <v>-2933</v>
      </c>
      <c r="I27" s="276">
        <v>-2995</v>
      </c>
      <c r="J27" s="276">
        <v>-2408</v>
      </c>
      <c r="K27" s="276">
        <v>-1784</v>
      </c>
      <c r="L27" s="282">
        <v>-1697</v>
      </c>
    </row>
    <row r="28" spans="1:12" s="13" customFormat="1" ht="16.5" customHeight="1">
      <c r="A28" s="19"/>
      <c r="B28" s="54" t="s">
        <v>83</v>
      </c>
      <c r="C28" s="334">
        <v>0</v>
      </c>
      <c r="D28" s="276">
        <v>0</v>
      </c>
      <c r="E28" s="193" t="s">
        <v>139</v>
      </c>
      <c r="F28" s="193" t="s">
        <v>139</v>
      </c>
      <c r="G28" s="12"/>
      <c r="H28" s="276">
        <v>0</v>
      </c>
      <c r="I28" s="276">
        <v>0</v>
      </c>
      <c r="J28" s="276">
        <v>0</v>
      </c>
      <c r="K28" s="276">
        <v>0</v>
      </c>
      <c r="L28" s="282">
        <v>0</v>
      </c>
    </row>
    <row r="29" spans="1:12" s="13" customFormat="1" ht="16.5" customHeight="1">
      <c r="A29" s="19"/>
      <c r="B29" s="54" t="s">
        <v>84</v>
      </c>
      <c r="C29" s="334">
        <v>0</v>
      </c>
      <c r="D29" s="276">
        <v>0</v>
      </c>
      <c r="E29" s="193" t="s">
        <v>139</v>
      </c>
      <c r="F29" s="193" t="s">
        <v>139</v>
      </c>
      <c r="G29" s="12"/>
      <c r="H29" s="276">
        <v>0</v>
      </c>
      <c r="I29" s="276">
        <v>0</v>
      </c>
      <c r="J29" s="276">
        <v>0</v>
      </c>
      <c r="K29" s="276">
        <v>0</v>
      </c>
      <c r="L29" s="282">
        <v>0</v>
      </c>
    </row>
    <row r="30" spans="1:12" s="13" customFormat="1" ht="16.5" customHeight="1">
      <c r="A30" s="19"/>
      <c r="B30" s="50" t="s">
        <v>9</v>
      </c>
      <c r="C30" s="334">
        <v>0</v>
      </c>
      <c r="D30" s="276">
        <v>0</v>
      </c>
      <c r="E30" s="193" t="s">
        <v>139</v>
      </c>
      <c r="F30" s="193" t="s">
        <v>139</v>
      </c>
      <c r="G30" s="12"/>
      <c r="H30" s="276">
        <v>0</v>
      </c>
      <c r="I30" s="276">
        <v>0</v>
      </c>
      <c r="J30" s="276">
        <v>0</v>
      </c>
      <c r="K30" s="276">
        <v>-44117</v>
      </c>
      <c r="L30" s="282">
        <v>0</v>
      </c>
    </row>
    <row r="31" spans="1:12" s="14" customFormat="1" ht="16.5" customHeight="1">
      <c r="A31" s="19"/>
      <c r="B31" s="50" t="s">
        <v>10</v>
      </c>
      <c r="C31" s="334">
        <v>5257</v>
      </c>
      <c r="D31" s="276">
        <v>5081</v>
      </c>
      <c r="E31" s="193">
        <v>3.463885061995664E-2</v>
      </c>
      <c r="F31" s="193">
        <v>3.2002310075794682E-2</v>
      </c>
      <c r="G31" s="12"/>
      <c r="H31" s="276">
        <v>5081</v>
      </c>
      <c r="I31" s="276">
        <v>16120</v>
      </c>
      <c r="J31" s="276">
        <v>7363</v>
      </c>
      <c r="K31" s="276">
        <v>23396</v>
      </c>
      <c r="L31" s="282">
        <v>5257</v>
      </c>
    </row>
    <row r="32" spans="1:12" s="135" customFormat="1" ht="16.5" customHeight="1">
      <c r="A32" s="122"/>
      <c r="B32" s="177" t="s">
        <v>105</v>
      </c>
      <c r="C32" s="335">
        <v>328223</v>
      </c>
      <c r="D32" s="277">
        <v>265802</v>
      </c>
      <c r="E32" s="404">
        <v>0.23484021941144162</v>
      </c>
      <c r="F32" s="404">
        <v>0.23160334559359441</v>
      </c>
      <c r="G32" s="12"/>
      <c r="H32" s="277">
        <v>265802</v>
      </c>
      <c r="I32" s="277">
        <v>157130</v>
      </c>
      <c r="J32" s="277">
        <v>328422</v>
      </c>
      <c r="K32" s="277">
        <v>-32179</v>
      </c>
      <c r="L32" s="283">
        <v>328223</v>
      </c>
    </row>
    <row r="33" spans="1:12" ht="16.5" customHeight="1">
      <c r="A33" s="122"/>
      <c r="B33" s="177" t="s">
        <v>108</v>
      </c>
      <c r="C33" s="335">
        <v>256267</v>
      </c>
      <c r="D33" s="277">
        <v>212883</v>
      </c>
      <c r="E33" s="404">
        <v>0.20379269363922914</v>
      </c>
      <c r="F33" s="404">
        <v>0.20065251146290985</v>
      </c>
      <c r="G33" s="12"/>
      <c r="H33" s="277">
        <v>212883</v>
      </c>
      <c r="I33" s="277">
        <v>116081</v>
      </c>
      <c r="J33" s="277">
        <v>269578</v>
      </c>
      <c r="K33" s="277">
        <v>-21773</v>
      </c>
      <c r="L33" s="283">
        <v>256267</v>
      </c>
    </row>
    <row r="34" spans="1:12" s="14" customFormat="1" ht="16.5" customHeight="1">
      <c r="A34" s="19"/>
      <c r="B34" s="50" t="s">
        <v>188</v>
      </c>
      <c r="C34" s="334">
        <v>0</v>
      </c>
      <c r="D34" s="276">
        <v>0</v>
      </c>
      <c r="E34" s="193" t="s">
        <v>139</v>
      </c>
      <c r="F34" s="193" t="s">
        <v>139</v>
      </c>
      <c r="G34" s="12"/>
      <c r="H34" s="276">
        <v>0</v>
      </c>
      <c r="I34" s="276">
        <v>0</v>
      </c>
      <c r="J34" s="276">
        <v>0</v>
      </c>
      <c r="K34" s="276">
        <v>0</v>
      </c>
      <c r="L34" s="282">
        <v>0</v>
      </c>
    </row>
    <row r="35" spans="1:12" ht="16.5" customHeight="1">
      <c r="A35" s="122"/>
      <c r="B35" s="177" t="s">
        <v>189</v>
      </c>
      <c r="C35" s="335">
        <v>256267</v>
      </c>
      <c r="D35" s="277">
        <v>212883</v>
      </c>
      <c r="E35" s="404">
        <v>0.20379269363922914</v>
      </c>
      <c r="F35" s="404">
        <v>0.20065251146290985</v>
      </c>
      <c r="G35" s="12"/>
      <c r="H35" s="277">
        <v>212883</v>
      </c>
      <c r="I35" s="277">
        <v>116081</v>
      </c>
      <c r="J35" s="277">
        <v>269578</v>
      </c>
      <c r="K35" s="277">
        <v>-21773</v>
      </c>
      <c r="L35" s="283">
        <v>256267</v>
      </c>
    </row>
    <row r="36" spans="1:12" ht="16.5" customHeight="1">
      <c r="A36" s="133"/>
      <c r="B36" s="177" t="s">
        <v>190</v>
      </c>
      <c r="C36" s="335">
        <v>254066.125</v>
      </c>
      <c r="D36" s="277">
        <v>209731.641</v>
      </c>
      <c r="E36" s="404">
        <v>0.2113867215676819</v>
      </c>
      <c r="F36" s="404">
        <v>0.20823301059665966</v>
      </c>
      <c r="G36" s="12"/>
      <c r="H36" s="277">
        <v>209731.641</v>
      </c>
      <c r="I36" s="277">
        <v>107564.389</v>
      </c>
      <c r="J36" s="277">
        <v>266400.24400000001</v>
      </c>
      <c r="K36" s="277">
        <v>-28746.342000000001</v>
      </c>
      <c r="L36" s="283">
        <v>254066.125</v>
      </c>
    </row>
    <row r="37" spans="1:12" ht="16.5" customHeight="1">
      <c r="A37" s="95"/>
      <c r="B37" s="8"/>
      <c r="C37" s="234"/>
      <c r="D37" s="9"/>
      <c r="E37" s="409"/>
      <c r="F37" s="79"/>
      <c r="G37" s="12"/>
      <c r="H37" s="9"/>
      <c r="I37" s="9"/>
      <c r="J37" s="9"/>
      <c r="K37" s="9"/>
      <c r="L37" s="308"/>
    </row>
    <row r="38" spans="1:12" ht="23.8" thickBot="1">
      <c r="A38" s="189"/>
      <c r="B38" s="172" t="s">
        <v>111</v>
      </c>
      <c r="C38" s="203"/>
      <c r="D38" s="235"/>
      <c r="E38" s="410"/>
      <c r="F38" s="172"/>
      <c r="G38" s="12"/>
      <c r="H38" s="172"/>
      <c r="I38" s="172"/>
      <c r="J38" s="172"/>
      <c r="K38" s="172"/>
      <c r="L38" s="279"/>
    </row>
    <row r="39" spans="1:12" ht="16.5" customHeight="1">
      <c r="A39" s="215"/>
      <c r="B39" s="216"/>
      <c r="C39" s="204"/>
      <c r="D39" s="236"/>
      <c r="E39" s="411"/>
      <c r="F39" s="216"/>
      <c r="G39" s="12"/>
      <c r="H39" s="216"/>
      <c r="I39" s="216"/>
      <c r="J39" s="216"/>
      <c r="K39" s="216"/>
      <c r="L39" s="292"/>
    </row>
    <row r="40" spans="1:12" ht="16.5" customHeight="1">
      <c r="A40" s="95"/>
      <c r="B40" s="60" t="s">
        <v>13</v>
      </c>
      <c r="C40" s="205">
        <v>0.14798762625158499</v>
      </c>
      <c r="D40" s="102">
        <v>0.198239071226948</v>
      </c>
      <c r="E40" s="206">
        <v>-5.025144497536302</v>
      </c>
      <c r="F40" s="113"/>
      <c r="G40" s="12"/>
      <c r="H40" s="102">
        <v>0.198239071226948</v>
      </c>
      <c r="I40" s="102">
        <v>0.18993773634330313</v>
      </c>
      <c r="J40" s="102">
        <v>0.14733457296575536</v>
      </c>
      <c r="K40" s="102">
        <v>0.1719942218505284</v>
      </c>
      <c r="L40" s="286">
        <v>0.14798762625158499</v>
      </c>
    </row>
    <row r="41" spans="1:12" ht="16.5" customHeight="1">
      <c r="A41" s="95"/>
      <c r="B41" s="60" t="s">
        <v>47</v>
      </c>
      <c r="C41" s="207">
        <v>-423.84639281289589</v>
      </c>
      <c r="D41" s="104">
        <v>-498.09024169209408</v>
      </c>
      <c r="E41" s="208">
        <v>74.243848879198197</v>
      </c>
      <c r="F41" s="114"/>
      <c r="G41" s="12"/>
      <c r="H41" s="104">
        <v>-498.09024169209408</v>
      </c>
      <c r="I41" s="104" t="s">
        <v>139</v>
      </c>
      <c r="J41" s="104">
        <v>-305.03805992276966</v>
      </c>
      <c r="K41" s="104">
        <v>245.50466877118208</v>
      </c>
      <c r="L41" s="287">
        <v>-423.84639281289589</v>
      </c>
    </row>
    <row r="42" spans="1:12" ht="16.5" customHeight="1">
      <c r="A42" s="95"/>
      <c r="B42" s="60"/>
      <c r="C42" s="205"/>
      <c r="D42" s="102"/>
      <c r="E42" s="208"/>
      <c r="F42" s="114"/>
      <c r="G42" s="12"/>
      <c r="H42" s="104"/>
      <c r="I42" s="104"/>
      <c r="J42" s="104"/>
      <c r="K42" s="104"/>
      <c r="L42" s="287"/>
    </row>
    <row r="43" spans="1:12" ht="23.8" thickBot="1">
      <c r="A43" s="189"/>
      <c r="B43" s="172" t="s">
        <v>115</v>
      </c>
      <c r="C43" s="203"/>
      <c r="D43" s="235"/>
      <c r="E43" s="412"/>
      <c r="F43" s="235"/>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95"/>
      <c r="B45" s="60" t="s">
        <v>88</v>
      </c>
      <c r="C45" s="325">
        <v>1231746</v>
      </c>
      <c r="D45" s="324">
        <v>2862170</v>
      </c>
      <c r="E45" s="403">
        <v>-0.5696461076735484</v>
      </c>
      <c r="F45" s="114"/>
      <c r="G45" s="12"/>
      <c r="H45" s="324">
        <v>2862170</v>
      </c>
      <c r="I45" s="324">
        <v>2547036</v>
      </c>
      <c r="J45" s="324">
        <v>1820419</v>
      </c>
      <c r="K45" s="324">
        <v>1192151</v>
      </c>
      <c r="L45" s="326">
        <v>1231746</v>
      </c>
    </row>
    <row r="46" spans="1:12" ht="16.5" customHeight="1">
      <c r="A46" s="95"/>
      <c r="B46" s="78" t="s">
        <v>89</v>
      </c>
      <c r="C46" s="325">
        <v>4221924</v>
      </c>
      <c r="D46" s="324">
        <v>6809149</v>
      </c>
      <c r="E46" s="403">
        <v>-0.37996304677721104</v>
      </c>
      <c r="F46" s="114"/>
      <c r="G46" s="12"/>
      <c r="H46" s="324">
        <v>6809149</v>
      </c>
      <c r="I46" s="324">
        <v>6254556</v>
      </c>
      <c r="J46" s="324">
        <v>4754092</v>
      </c>
      <c r="K46" s="324">
        <v>3480010</v>
      </c>
      <c r="L46" s="326">
        <v>4221924</v>
      </c>
    </row>
    <row r="47" spans="1:12" ht="16.5" customHeight="1">
      <c r="A47" s="95"/>
      <c r="B47" s="60" t="s">
        <v>45</v>
      </c>
      <c r="C47" s="325">
        <v>11910669.5</v>
      </c>
      <c r="D47" s="324">
        <v>13614834.5</v>
      </c>
      <c r="E47" s="403">
        <v>-0.1251697183685927</v>
      </c>
      <c r="F47" s="114"/>
      <c r="G47" s="12"/>
      <c r="H47" s="324">
        <v>13614834.5</v>
      </c>
      <c r="I47" s="324">
        <v>14396370</v>
      </c>
      <c r="J47" s="324">
        <v>12248031.5</v>
      </c>
      <c r="K47" s="324">
        <v>10819324</v>
      </c>
      <c r="L47" s="326">
        <v>11910669.5</v>
      </c>
    </row>
    <row r="48" spans="1:12" ht="16.5" customHeight="1">
      <c r="A48" s="95"/>
      <c r="B48" s="60"/>
      <c r="C48" s="210"/>
      <c r="D48" s="105"/>
      <c r="E48" s="403"/>
      <c r="F48" s="114"/>
      <c r="G48" s="12"/>
      <c r="H48" s="105"/>
      <c r="I48" s="105"/>
      <c r="J48" s="105"/>
      <c r="K48" s="105"/>
      <c r="L48" s="288"/>
    </row>
    <row r="49" spans="1:12" ht="23.8" thickBot="1">
      <c r="A49" s="189"/>
      <c r="B49" s="172" t="s">
        <v>117</v>
      </c>
      <c r="C49" s="203"/>
      <c r="D49" s="235"/>
      <c r="E49" s="412"/>
      <c r="F49" s="235"/>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95"/>
      <c r="B51" s="78" t="s">
        <v>44</v>
      </c>
      <c r="C51" s="196">
        <v>2516.5</v>
      </c>
      <c r="D51" s="100">
        <v>3116</v>
      </c>
      <c r="E51" s="403">
        <v>-0.19239409499358151</v>
      </c>
      <c r="F51" s="113"/>
      <c r="G51" s="12"/>
      <c r="H51" s="100">
        <v>3116</v>
      </c>
      <c r="I51" s="100">
        <v>3063.5</v>
      </c>
      <c r="J51" s="100">
        <v>2955.4</v>
      </c>
      <c r="K51" s="100">
        <v>2589.6</v>
      </c>
      <c r="L51" s="289">
        <v>2516.5</v>
      </c>
    </row>
    <row r="52" spans="1:12">
      <c r="A52" s="95"/>
      <c r="B52" s="78" t="s">
        <v>191</v>
      </c>
      <c r="C52" s="212">
        <v>0.34910403925564215</v>
      </c>
      <c r="D52" s="55">
        <v>0.28165409384907886</v>
      </c>
      <c r="E52" s="206">
        <v>6.7449945406563296</v>
      </c>
      <c r="F52" s="115"/>
      <c r="G52" s="12"/>
      <c r="H52" s="55">
        <v>0.2816540941597232</v>
      </c>
      <c r="I52" s="55">
        <v>-3.7940367185269996E-2</v>
      </c>
      <c r="J52" s="55">
        <v>0.26860883056916962</v>
      </c>
      <c r="K52" s="55">
        <v>-0.32844685231325255</v>
      </c>
      <c r="L52" s="290">
        <v>0.34910403949193042</v>
      </c>
    </row>
    <row r="53" spans="1:12" s="415" customFormat="1" ht="26.5" customHeight="1">
      <c r="A53" s="445"/>
      <c r="B53" s="483"/>
      <c r="C53" s="469"/>
      <c r="D53" s="469"/>
      <c r="E53" s="469"/>
      <c r="F53" s="469"/>
      <c r="G53" s="469"/>
      <c r="H53" s="469"/>
      <c r="I53" s="469"/>
      <c r="J53" s="469"/>
      <c r="K53" s="469"/>
      <c r="L53" s="484"/>
    </row>
    <row r="54" spans="1:12" s="50" customFormat="1" ht="18.2" customHeight="1">
      <c r="A54" s="50" t="s">
        <v>75</v>
      </c>
      <c r="B54" s="50" t="s">
        <v>187</v>
      </c>
    </row>
    <row r="55" spans="1:12" s="50" customFormat="1" ht="18.2" customHeight="1">
      <c r="B55" s="50" t="s">
        <v>192</v>
      </c>
    </row>
    <row r="56" spans="1:12" s="50" customFormat="1" ht="25.3" customHeight="1">
      <c r="B56" s="483" t="s">
        <v>193</v>
      </c>
      <c r="C56" s="469"/>
      <c r="D56" s="469"/>
      <c r="E56" s="469"/>
      <c r="F56" s="469"/>
      <c r="G56" s="469"/>
      <c r="H56" s="469"/>
      <c r="I56" s="469"/>
      <c r="J56" s="469"/>
      <c r="K56" s="469"/>
      <c r="L56" s="484"/>
    </row>
    <row r="57" spans="1:12" s="50" customFormat="1">
      <c r="B57" s="485" t="s">
        <v>186</v>
      </c>
      <c r="C57" s="485"/>
      <c r="D57" s="485"/>
      <c r="E57" s="485"/>
      <c r="F57" s="485"/>
      <c r="G57" s="485"/>
      <c r="H57" s="485"/>
      <c r="I57" s="485"/>
      <c r="J57" s="485"/>
      <c r="K57" s="485"/>
      <c r="L57" s="485"/>
    </row>
    <row r="58" spans="1:12" ht="13.6">
      <c r="B58" s="371" t="s">
        <v>158</v>
      </c>
      <c r="C58" s="5"/>
      <c r="D58" s="5"/>
      <c r="G58" s="125"/>
      <c r="I58" s="5"/>
      <c r="J58" s="5"/>
      <c r="K58" s="5"/>
      <c r="L58" s="5"/>
    </row>
    <row r="59" spans="1:12">
      <c r="L59" s="457">
        <v>22</v>
      </c>
    </row>
  </sheetData>
  <mergeCells count="3">
    <mergeCell ref="B53:L53"/>
    <mergeCell ref="B57:L57"/>
    <mergeCell ref="B56:L56"/>
  </mergeCells>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pageSetUpPr fitToPage="1"/>
  </sheetPr>
  <dimension ref="A1:L59"/>
  <sheetViews>
    <sheetView showGridLines="0" topLeftCell="A19" zoomScale="70" zoomScaleNormal="70" zoomScaleSheetLayoutView="50" workbookViewId="0">
      <selection activeCell="D66" sqref="D66"/>
    </sheetView>
  </sheetViews>
  <sheetFormatPr defaultColWidth="9.125" defaultRowHeight="12.75" customHeight="1"/>
  <cols>
    <col min="1" max="1" width="1" style="12" customWidth="1"/>
    <col min="2" max="2" width="50.625" style="12" customWidth="1"/>
    <col min="3" max="4" width="12.625" style="12" customWidth="1"/>
    <col min="5" max="5" width="14.5" style="16" bestFit="1" customWidth="1"/>
    <col min="6" max="7" width="2.375" style="16" customWidth="1"/>
    <col min="8" max="12" width="12.625" style="12" customWidth="1"/>
    <col min="13" max="16384" width="9.125" style="12"/>
  </cols>
  <sheetData>
    <row r="1" spans="1:12" ht="14.95" customHeight="1">
      <c r="E1" s="12"/>
      <c r="F1" s="12"/>
      <c r="G1" s="12"/>
    </row>
    <row r="2" spans="1:12" ht="14.95" customHeight="1">
      <c r="E2" s="12"/>
      <c r="F2" s="12"/>
      <c r="G2" s="12"/>
    </row>
    <row r="3" spans="1:12" ht="14.95" customHeight="1">
      <c r="B3" s="15"/>
      <c r="E3" s="12"/>
      <c r="F3" s="12"/>
      <c r="G3" s="12"/>
    </row>
    <row r="4" spans="1:12" ht="11.55">
      <c r="E4" s="12"/>
      <c r="F4" s="12"/>
      <c r="G4" s="12"/>
    </row>
    <row r="5" spans="1:12" ht="12.75" customHeight="1">
      <c r="E5" s="12"/>
      <c r="F5" s="12"/>
      <c r="G5" s="12"/>
    </row>
    <row r="6" spans="1:12" ht="17.7">
      <c r="C6" s="19"/>
      <c r="D6" s="19"/>
      <c r="E6" s="131"/>
      <c r="F6" s="131"/>
      <c r="G6" s="12"/>
      <c r="H6" s="181" t="s">
        <v>207</v>
      </c>
      <c r="I6" s="182"/>
      <c r="J6" s="182"/>
      <c r="K6" s="182"/>
      <c r="L6" s="181" t="s">
        <v>208</v>
      </c>
    </row>
    <row r="7" spans="1:12" s="13" customFormat="1" ht="23.8" thickBot="1">
      <c r="A7" s="12"/>
      <c r="B7" s="216" t="s">
        <v>40</v>
      </c>
      <c r="C7" s="183" t="s">
        <v>195</v>
      </c>
      <c r="D7" s="232" t="s">
        <v>164</v>
      </c>
      <c r="E7" s="184" t="s">
        <v>109</v>
      </c>
      <c r="F7" s="192"/>
      <c r="G7" s="12"/>
      <c r="H7" s="184" t="s">
        <v>76</v>
      </c>
      <c r="I7" s="184" t="s">
        <v>77</v>
      </c>
      <c r="J7" s="184" t="s">
        <v>78</v>
      </c>
      <c r="K7" s="185" t="s">
        <v>79</v>
      </c>
      <c r="L7" s="432" t="s">
        <v>76</v>
      </c>
    </row>
    <row r="8" spans="1:12" s="14" customFormat="1" ht="14.95" customHeight="1">
      <c r="A8" s="12"/>
      <c r="B8" s="12"/>
      <c r="C8" s="187"/>
      <c r="D8" s="136"/>
      <c r="E8" s="17"/>
      <c r="F8" s="17"/>
      <c r="G8" s="12"/>
      <c r="H8" s="121"/>
      <c r="I8" s="121"/>
      <c r="J8" s="121"/>
      <c r="K8" s="121"/>
      <c r="L8" s="318"/>
    </row>
    <row r="9" spans="1:12" s="94" customFormat="1" ht="23.8" thickBot="1">
      <c r="A9" s="189"/>
      <c r="B9" s="172" t="s">
        <v>125</v>
      </c>
      <c r="C9" s="190"/>
      <c r="D9" s="172"/>
      <c r="E9" s="172"/>
      <c r="F9" s="216"/>
      <c r="G9" s="12"/>
      <c r="H9" s="172"/>
      <c r="I9" s="172"/>
      <c r="J9" s="172"/>
      <c r="K9" s="172"/>
      <c r="L9" s="279"/>
    </row>
    <row r="10" spans="1:12" s="94" customFormat="1" ht="23.95" customHeight="1">
      <c r="A10" s="12"/>
      <c r="B10" s="15"/>
      <c r="C10" s="191"/>
      <c r="D10" s="12"/>
      <c r="E10" s="12"/>
      <c r="F10" s="12"/>
      <c r="G10" s="12"/>
      <c r="H10" s="12"/>
      <c r="I10" s="12"/>
      <c r="J10" s="12"/>
      <c r="K10" s="12"/>
      <c r="L10" s="280"/>
    </row>
    <row r="11" spans="1:12" s="13" customFormat="1" ht="16.5" customHeight="1">
      <c r="A11" s="19"/>
      <c r="B11" s="50" t="s">
        <v>6</v>
      </c>
      <c r="C11" s="334">
        <v>-133708</v>
      </c>
      <c r="D11" s="110">
        <v>-175338</v>
      </c>
      <c r="E11" s="193">
        <v>-0.23742714072249027</v>
      </c>
      <c r="F11" s="193"/>
      <c r="G11" s="99"/>
      <c r="H11" s="110">
        <v>-175338</v>
      </c>
      <c r="I11" s="110">
        <v>-148122</v>
      </c>
      <c r="J11" s="110">
        <v>-142375</v>
      </c>
      <c r="K11" s="110">
        <v>-132098</v>
      </c>
      <c r="L11" s="340">
        <v>-133708</v>
      </c>
    </row>
    <row r="12" spans="1:12" s="13" customFormat="1" ht="16.5" customHeight="1">
      <c r="A12" s="19"/>
      <c r="B12" s="50" t="s">
        <v>97</v>
      </c>
      <c r="C12" s="334">
        <v>16421</v>
      </c>
      <c r="D12" s="110">
        <v>16256</v>
      </c>
      <c r="E12" s="193">
        <v>1.0150098425196763E-2</v>
      </c>
      <c r="F12" s="193"/>
      <c r="G12" s="99"/>
      <c r="H12" s="110">
        <v>16256</v>
      </c>
      <c r="I12" s="110">
        <v>4666</v>
      </c>
      <c r="J12" s="110">
        <v>5684</v>
      </c>
      <c r="K12" s="110">
        <v>5583</v>
      </c>
      <c r="L12" s="340">
        <v>16421</v>
      </c>
    </row>
    <row r="13" spans="1:12" s="13" customFormat="1" ht="16.5" customHeight="1">
      <c r="A13" s="19"/>
      <c r="B13" s="50" t="s">
        <v>98</v>
      </c>
      <c r="C13" s="334">
        <v>-15158</v>
      </c>
      <c r="D13" s="110">
        <v>-12254</v>
      </c>
      <c r="E13" s="193">
        <v>0.23698384201077194</v>
      </c>
      <c r="F13" s="193"/>
      <c r="G13" s="99"/>
      <c r="H13" s="110">
        <v>-12254</v>
      </c>
      <c r="I13" s="110">
        <v>-13324</v>
      </c>
      <c r="J13" s="110">
        <v>-9403</v>
      </c>
      <c r="K13" s="110">
        <v>-19383</v>
      </c>
      <c r="L13" s="340">
        <v>-15158</v>
      </c>
    </row>
    <row r="14" spans="1:12" s="13" customFormat="1" ht="16.5" customHeight="1">
      <c r="A14" s="19"/>
      <c r="B14" s="50" t="s">
        <v>99</v>
      </c>
      <c r="C14" s="334">
        <v>56084</v>
      </c>
      <c r="D14" s="110">
        <v>151259</v>
      </c>
      <c r="E14" s="193">
        <v>-0.62921875723097465</v>
      </c>
      <c r="F14" s="193"/>
      <c r="G14" s="99"/>
      <c r="H14" s="110">
        <v>151259</v>
      </c>
      <c r="I14" s="110">
        <v>110585</v>
      </c>
      <c r="J14" s="110">
        <v>23196</v>
      </c>
      <c r="K14" s="110">
        <v>69196</v>
      </c>
      <c r="L14" s="340">
        <v>56084</v>
      </c>
    </row>
    <row r="15" spans="1:12" s="13" customFormat="1" ht="16.5" customHeight="1">
      <c r="A15" s="19"/>
      <c r="B15" s="50" t="s">
        <v>100</v>
      </c>
      <c r="C15" s="334">
        <v>-19199</v>
      </c>
      <c r="D15" s="110">
        <v>-8131</v>
      </c>
      <c r="E15" s="193" t="s">
        <v>139</v>
      </c>
      <c r="F15" s="193"/>
      <c r="G15" s="99"/>
      <c r="H15" s="110">
        <v>-8131</v>
      </c>
      <c r="I15" s="110">
        <v>-25073</v>
      </c>
      <c r="J15" s="110">
        <v>-28019</v>
      </c>
      <c r="K15" s="110">
        <v>-26983</v>
      </c>
      <c r="L15" s="340">
        <v>-19199</v>
      </c>
    </row>
    <row r="16" spans="1:12" s="14" customFormat="1" ht="16.5" customHeight="1">
      <c r="A16" s="127"/>
      <c r="B16" s="177" t="s">
        <v>101</v>
      </c>
      <c r="C16" s="335">
        <v>-95560</v>
      </c>
      <c r="D16" s="329">
        <v>-28208</v>
      </c>
      <c r="E16" s="404" t="s">
        <v>139</v>
      </c>
      <c r="F16" s="257"/>
      <c r="G16" s="12"/>
      <c r="H16" s="329">
        <v>-28208</v>
      </c>
      <c r="I16" s="329">
        <v>-71268</v>
      </c>
      <c r="J16" s="329">
        <v>-150917</v>
      </c>
      <c r="K16" s="329">
        <v>-103685</v>
      </c>
      <c r="L16" s="341">
        <v>-95560</v>
      </c>
    </row>
    <row r="17" spans="1:12" s="13" customFormat="1" ht="16.5" customHeight="1">
      <c r="A17" s="19"/>
      <c r="B17" s="50" t="s">
        <v>102</v>
      </c>
      <c r="C17" s="334">
        <v>-186921</v>
      </c>
      <c r="D17" s="110">
        <v>-199445</v>
      </c>
      <c r="E17" s="193">
        <v>-6.2794254055002607E-2</v>
      </c>
      <c r="F17" s="193"/>
      <c r="G17" s="12"/>
      <c r="H17" s="110">
        <v>-199445</v>
      </c>
      <c r="I17" s="110">
        <v>-194050</v>
      </c>
      <c r="J17" s="110">
        <v>-188130</v>
      </c>
      <c r="K17" s="110">
        <v>-255559</v>
      </c>
      <c r="L17" s="340">
        <v>-186921</v>
      </c>
    </row>
    <row r="18" spans="1:12" s="13" customFormat="1" ht="16.5" customHeight="1">
      <c r="A18" s="19"/>
      <c r="B18" s="50" t="s">
        <v>103</v>
      </c>
      <c r="C18" s="334">
        <v>179037</v>
      </c>
      <c r="D18" s="110">
        <v>186732</v>
      </c>
      <c r="E18" s="193">
        <v>-4.1208791208791173E-2</v>
      </c>
      <c r="F18" s="193"/>
      <c r="G18" s="12"/>
      <c r="H18" s="110">
        <v>186732</v>
      </c>
      <c r="I18" s="110">
        <v>175234</v>
      </c>
      <c r="J18" s="110">
        <v>157003</v>
      </c>
      <c r="K18" s="110">
        <v>114840</v>
      </c>
      <c r="L18" s="340">
        <v>179037</v>
      </c>
    </row>
    <row r="19" spans="1:12" s="13" customFormat="1" ht="16.5" customHeight="1">
      <c r="A19" s="19"/>
      <c r="B19" s="50" t="s">
        <v>7</v>
      </c>
      <c r="C19" s="334">
        <v>12646</v>
      </c>
      <c r="D19" s="110">
        <v>13802</v>
      </c>
      <c r="E19" s="193">
        <v>-8.3755977394580516E-2</v>
      </c>
      <c r="F19" s="193"/>
      <c r="G19" s="12"/>
      <c r="H19" s="110">
        <v>13802</v>
      </c>
      <c r="I19" s="110">
        <v>23079</v>
      </c>
      <c r="J19" s="110">
        <v>7836</v>
      </c>
      <c r="K19" s="110">
        <v>11809</v>
      </c>
      <c r="L19" s="340">
        <v>12646</v>
      </c>
    </row>
    <row r="20" spans="1:12" s="13" customFormat="1" ht="16.5" customHeight="1">
      <c r="A20" s="19"/>
      <c r="B20" s="50" t="s">
        <v>8</v>
      </c>
      <c r="C20" s="334">
        <v>-116588</v>
      </c>
      <c r="D20" s="110">
        <v>-120669</v>
      </c>
      <c r="E20" s="193">
        <v>-3.3819788015148844E-2</v>
      </c>
      <c r="F20" s="193"/>
      <c r="G20" s="12"/>
      <c r="H20" s="110">
        <v>-120669</v>
      </c>
      <c r="I20" s="110">
        <v>-113670</v>
      </c>
      <c r="J20" s="110">
        <v>-120084</v>
      </c>
      <c r="K20" s="110">
        <v>-119354</v>
      </c>
      <c r="L20" s="340">
        <v>-116588</v>
      </c>
    </row>
    <row r="21" spans="1:12" s="14" customFormat="1" ht="16.5" customHeight="1">
      <c r="A21" s="127"/>
      <c r="B21" s="51" t="s">
        <v>37</v>
      </c>
      <c r="C21" s="198">
        <v>-111826</v>
      </c>
      <c r="D21" s="48">
        <v>-119580</v>
      </c>
      <c r="E21" s="403">
        <v>-6.4843619334336799E-2</v>
      </c>
      <c r="F21" s="101"/>
      <c r="G21" s="12"/>
      <c r="H21" s="48">
        <v>-119580</v>
      </c>
      <c r="I21" s="48">
        <v>-109407</v>
      </c>
      <c r="J21" s="48">
        <v>-143375</v>
      </c>
      <c r="K21" s="48">
        <v>-248264</v>
      </c>
      <c r="L21" s="285">
        <v>-111826</v>
      </c>
    </row>
    <row r="22" spans="1:12" s="14" customFormat="1" ht="16.5" customHeight="1">
      <c r="A22" s="127"/>
      <c r="B22" s="177" t="s">
        <v>104</v>
      </c>
      <c r="C22" s="335">
        <v>-207386</v>
      </c>
      <c r="D22" s="329">
        <v>-147788</v>
      </c>
      <c r="E22" s="404">
        <v>0.40326684169215365</v>
      </c>
      <c r="F22" s="257"/>
      <c r="G22" s="12"/>
      <c r="H22" s="329">
        <v>-147788</v>
      </c>
      <c r="I22" s="329">
        <v>-180675</v>
      </c>
      <c r="J22" s="329">
        <v>-294292</v>
      </c>
      <c r="K22" s="329">
        <v>-351949</v>
      </c>
      <c r="L22" s="341">
        <v>-207386</v>
      </c>
    </row>
    <row r="23" spans="1:12" s="13" customFormat="1" ht="16.5" customHeight="1">
      <c r="A23" s="19"/>
      <c r="B23" s="52" t="s">
        <v>134</v>
      </c>
      <c r="C23" s="334">
        <v>357</v>
      </c>
      <c r="D23" s="110">
        <v>59</v>
      </c>
      <c r="E23" s="193" t="s">
        <v>139</v>
      </c>
      <c r="F23" s="193"/>
      <c r="G23" s="12"/>
      <c r="H23" s="110">
        <v>59</v>
      </c>
      <c r="I23" s="110">
        <v>92</v>
      </c>
      <c r="J23" s="110">
        <v>40</v>
      </c>
      <c r="K23" s="110">
        <v>-151</v>
      </c>
      <c r="L23" s="340">
        <v>357</v>
      </c>
    </row>
    <row r="24" spans="1:12" s="14" customFormat="1" ht="16.5" customHeight="1">
      <c r="A24" s="127"/>
      <c r="B24" s="177" t="s">
        <v>137</v>
      </c>
      <c r="C24" s="335">
        <v>-207029</v>
      </c>
      <c r="D24" s="329">
        <v>-147729</v>
      </c>
      <c r="E24" s="404">
        <v>0.40141069119807216</v>
      </c>
      <c r="F24" s="257"/>
      <c r="G24" s="12"/>
      <c r="H24" s="329">
        <v>-147729</v>
      </c>
      <c r="I24" s="329">
        <v>-180583</v>
      </c>
      <c r="J24" s="329">
        <v>-294252</v>
      </c>
      <c r="K24" s="329">
        <v>-352100</v>
      </c>
      <c r="L24" s="341">
        <v>-207029</v>
      </c>
    </row>
    <row r="25" spans="1:12" s="13" customFormat="1" ht="16.5" customHeight="1">
      <c r="A25" s="19"/>
      <c r="B25" s="50" t="s">
        <v>38</v>
      </c>
      <c r="C25" s="334">
        <v>-10499</v>
      </c>
      <c r="D25" s="110">
        <v>-2758</v>
      </c>
      <c r="E25" s="193" t="s">
        <v>139</v>
      </c>
      <c r="F25" s="193"/>
      <c r="G25" s="12"/>
      <c r="H25" s="110">
        <v>-2758</v>
      </c>
      <c r="I25" s="110">
        <v>-1444</v>
      </c>
      <c r="J25" s="110">
        <v>-311</v>
      </c>
      <c r="K25" s="110">
        <v>1961</v>
      </c>
      <c r="L25" s="340">
        <v>-10499</v>
      </c>
    </row>
    <row r="26" spans="1:12" s="13" customFormat="1" ht="16.5" customHeight="1">
      <c r="A26" s="19"/>
      <c r="B26" s="53" t="s">
        <v>39</v>
      </c>
      <c r="C26" s="334">
        <v>1</v>
      </c>
      <c r="D26" s="110">
        <v>0</v>
      </c>
      <c r="E26" s="193" t="s">
        <v>139</v>
      </c>
      <c r="F26" s="193"/>
      <c r="G26" s="12"/>
      <c r="H26" s="110">
        <v>0</v>
      </c>
      <c r="I26" s="110">
        <v>2</v>
      </c>
      <c r="J26" s="110">
        <v>-2</v>
      </c>
      <c r="K26" s="110">
        <v>4</v>
      </c>
      <c r="L26" s="340">
        <v>1</v>
      </c>
    </row>
    <row r="27" spans="1:12" s="13" customFormat="1" ht="16.5" customHeight="1">
      <c r="A27" s="19"/>
      <c r="B27" s="54" t="s">
        <v>82</v>
      </c>
      <c r="C27" s="334">
        <v>0</v>
      </c>
      <c r="D27" s="110">
        <v>0</v>
      </c>
      <c r="E27" s="193" t="s">
        <v>139</v>
      </c>
      <c r="F27" s="193"/>
      <c r="G27" s="12"/>
      <c r="H27" s="110">
        <v>0</v>
      </c>
      <c r="I27" s="110">
        <v>0</v>
      </c>
      <c r="J27" s="110">
        <v>0</v>
      </c>
      <c r="K27" s="110">
        <v>0</v>
      </c>
      <c r="L27" s="340">
        <v>0</v>
      </c>
    </row>
    <row r="28" spans="1:12" s="13" customFormat="1" ht="16.5" customHeight="1">
      <c r="A28" s="19"/>
      <c r="B28" s="54" t="s">
        <v>83</v>
      </c>
      <c r="C28" s="334">
        <v>1</v>
      </c>
      <c r="D28" s="110">
        <v>0</v>
      </c>
      <c r="E28" s="193" t="s">
        <v>139</v>
      </c>
      <c r="F28" s="193"/>
      <c r="G28" s="12"/>
      <c r="H28" s="110">
        <v>0</v>
      </c>
      <c r="I28" s="110">
        <v>2</v>
      </c>
      <c r="J28" s="110">
        <v>-2</v>
      </c>
      <c r="K28" s="110">
        <v>6</v>
      </c>
      <c r="L28" s="340">
        <v>1</v>
      </c>
    </row>
    <row r="29" spans="1:12" s="13" customFormat="1" ht="16.5" customHeight="1">
      <c r="A29" s="19"/>
      <c r="B29" s="54" t="s">
        <v>84</v>
      </c>
      <c r="C29" s="334">
        <v>0</v>
      </c>
      <c r="D29" s="110">
        <v>0</v>
      </c>
      <c r="E29" s="193" t="s">
        <v>139</v>
      </c>
      <c r="F29" s="193"/>
      <c r="G29" s="12"/>
      <c r="H29" s="110">
        <v>0</v>
      </c>
      <c r="I29" s="110">
        <v>0</v>
      </c>
      <c r="J29" s="110">
        <v>0</v>
      </c>
      <c r="K29" s="110">
        <v>-2</v>
      </c>
      <c r="L29" s="340">
        <v>0</v>
      </c>
    </row>
    <row r="30" spans="1:12" s="13" customFormat="1" ht="16.5" customHeight="1">
      <c r="A30" s="95"/>
      <c r="B30" s="50" t="s">
        <v>9</v>
      </c>
      <c r="C30" s="334">
        <v>-8515</v>
      </c>
      <c r="D30" s="110">
        <v>-641</v>
      </c>
      <c r="E30" s="193" t="s">
        <v>139</v>
      </c>
      <c r="F30" s="193"/>
      <c r="G30" s="12"/>
      <c r="H30" s="110">
        <v>-641</v>
      </c>
      <c r="I30" s="110">
        <v>-5384</v>
      </c>
      <c r="J30" s="110">
        <v>-10455</v>
      </c>
      <c r="K30" s="110">
        <v>-89167</v>
      </c>
      <c r="L30" s="340">
        <v>-8515</v>
      </c>
    </row>
    <row r="31" spans="1:12" s="14" customFormat="1" ht="16.5" customHeight="1">
      <c r="A31" s="95"/>
      <c r="B31" s="50" t="s">
        <v>10</v>
      </c>
      <c r="C31" s="334">
        <v>-7199</v>
      </c>
      <c r="D31" s="110">
        <v>1447</v>
      </c>
      <c r="E31" s="193" t="s">
        <v>139</v>
      </c>
      <c r="F31" s="193"/>
      <c r="G31" s="12"/>
      <c r="H31" s="110">
        <v>1447</v>
      </c>
      <c r="I31" s="110">
        <v>-377</v>
      </c>
      <c r="J31" s="110">
        <v>-459</v>
      </c>
      <c r="K31" s="110">
        <v>-324</v>
      </c>
      <c r="L31" s="340">
        <v>-7199</v>
      </c>
    </row>
    <row r="32" spans="1:12" s="14" customFormat="1" ht="16.5" customHeight="1">
      <c r="A32" s="122"/>
      <c r="B32" s="177" t="s">
        <v>105</v>
      </c>
      <c r="C32" s="335">
        <v>-233242</v>
      </c>
      <c r="D32" s="329">
        <v>-149681</v>
      </c>
      <c r="E32" s="404">
        <v>0.55826056747349373</v>
      </c>
      <c r="F32" s="257"/>
      <c r="G32" s="12"/>
      <c r="H32" s="329">
        <v>-149681</v>
      </c>
      <c r="I32" s="329">
        <v>-187788</v>
      </c>
      <c r="J32" s="329">
        <v>-305477</v>
      </c>
      <c r="K32" s="329">
        <v>-439630</v>
      </c>
      <c r="L32" s="341">
        <v>-233242</v>
      </c>
    </row>
    <row r="33" spans="1:12" ht="16.5" customHeight="1">
      <c r="A33" s="122"/>
      <c r="B33" s="177" t="s">
        <v>108</v>
      </c>
      <c r="C33" s="335">
        <v>-181843</v>
      </c>
      <c r="D33" s="329">
        <v>-170954</v>
      </c>
      <c r="E33" s="404">
        <v>6.3695497034290005E-2</v>
      </c>
      <c r="F33" s="257"/>
      <c r="G33" s="12"/>
      <c r="H33" s="329">
        <v>-170954</v>
      </c>
      <c r="I33" s="329">
        <v>-163890</v>
      </c>
      <c r="J33" s="329">
        <v>-302045</v>
      </c>
      <c r="K33" s="329">
        <v>-338975</v>
      </c>
      <c r="L33" s="341">
        <v>-181843</v>
      </c>
    </row>
    <row r="34" spans="1:12" s="14" customFormat="1" ht="16.5" customHeight="1">
      <c r="A34" s="95"/>
      <c r="B34" s="50" t="s">
        <v>188</v>
      </c>
      <c r="C34" s="334">
        <v>0</v>
      </c>
      <c r="D34" s="110">
        <v>0</v>
      </c>
      <c r="E34" s="193" t="s">
        <v>139</v>
      </c>
      <c r="F34" s="193"/>
      <c r="G34" s="12"/>
      <c r="H34" s="110">
        <v>0</v>
      </c>
      <c r="I34" s="110">
        <v>0</v>
      </c>
      <c r="J34" s="110">
        <v>0</v>
      </c>
      <c r="K34" s="110">
        <v>0</v>
      </c>
      <c r="L34" s="340">
        <v>0</v>
      </c>
    </row>
    <row r="35" spans="1:12" ht="16.5" customHeight="1">
      <c r="A35" s="122"/>
      <c r="B35" s="177" t="s">
        <v>189</v>
      </c>
      <c r="C35" s="335">
        <v>-181843</v>
      </c>
      <c r="D35" s="329">
        <v>-170954</v>
      </c>
      <c r="E35" s="404">
        <v>6.3695497034290005E-2</v>
      </c>
      <c r="F35" s="257"/>
      <c r="G35" s="12"/>
      <c r="H35" s="329">
        <v>-170954</v>
      </c>
      <c r="I35" s="329">
        <v>-163890</v>
      </c>
      <c r="J35" s="329">
        <v>-302045</v>
      </c>
      <c r="K35" s="329">
        <v>-338975</v>
      </c>
      <c r="L35" s="341">
        <v>-181843</v>
      </c>
    </row>
    <row r="36" spans="1:12" ht="16.5" customHeight="1">
      <c r="A36" s="133"/>
      <c r="B36" s="177" t="s">
        <v>190</v>
      </c>
      <c r="C36" s="335">
        <v>-183636.61300000001</v>
      </c>
      <c r="D36" s="329">
        <v>-171912.807</v>
      </c>
      <c r="E36" s="404">
        <v>6.8196233919908034E-2</v>
      </c>
      <c r="F36" s="257"/>
      <c r="G36" s="12"/>
      <c r="H36" s="329">
        <v>-171912.807</v>
      </c>
      <c r="I36" s="329">
        <v>-167089.774</v>
      </c>
      <c r="J36" s="329">
        <v>-303157.02900000004</v>
      </c>
      <c r="K36" s="329">
        <v>-343840.56800000003</v>
      </c>
      <c r="L36" s="341">
        <v>-183636.61300000001</v>
      </c>
    </row>
    <row r="37" spans="1:12" ht="16.5" customHeight="1">
      <c r="A37" s="95"/>
      <c r="B37" s="8"/>
      <c r="C37" s="234"/>
      <c r="D37" s="9"/>
      <c r="E37" s="409"/>
      <c r="F37" s="79"/>
      <c r="G37" s="12"/>
      <c r="H37" s="9"/>
      <c r="I37" s="9"/>
      <c r="J37" s="9"/>
      <c r="K37" s="9"/>
      <c r="L37" s="308"/>
    </row>
    <row r="38" spans="1:12" ht="23.8" thickBot="1">
      <c r="A38" s="189"/>
      <c r="B38" s="172" t="s">
        <v>111</v>
      </c>
      <c r="C38" s="203"/>
      <c r="D38" s="235"/>
      <c r="E38" s="410"/>
      <c r="F38" s="216"/>
      <c r="G38" s="12"/>
      <c r="H38" s="172"/>
      <c r="I38" s="172"/>
      <c r="J38" s="172"/>
      <c r="K38" s="172"/>
      <c r="L38" s="279"/>
    </row>
    <row r="39" spans="1:12" ht="16.5" customHeight="1">
      <c r="A39" s="215"/>
      <c r="B39" s="216"/>
      <c r="C39" s="204"/>
      <c r="D39" s="236"/>
      <c r="E39" s="411"/>
      <c r="F39" s="216"/>
      <c r="G39" s="12"/>
      <c r="H39" s="216"/>
      <c r="I39" s="216"/>
      <c r="J39" s="216"/>
      <c r="K39" s="216"/>
      <c r="L39" s="292"/>
    </row>
    <row r="40" spans="1:12" ht="16.5" customHeight="1">
      <c r="A40" s="95"/>
      <c r="B40" s="60" t="s">
        <v>13</v>
      </c>
      <c r="C40" s="205" t="s">
        <v>139</v>
      </c>
      <c r="D40" s="102" t="s">
        <v>139</v>
      </c>
      <c r="E40" s="206" t="s">
        <v>139</v>
      </c>
      <c r="F40" s="112"/>
      <c r="G40" s="12"/>
      <c r="H40" s="102" t="s">
        <v>139</v>
      </c>
      <c r="I40" s="102" t="s">
        <v>139</v>
      </c>
      <c r="J40" s="102" t="s">
        <v>139</v>
      </c>
      <c r="K40" s="102" t="s">
        <v>139</v>
      </c>
      <c r="L40" s="286" t="s">
        <v>139</v>
      </c>
    </row>
    <row r="41" spans="1:12" ht="16.5" customHeight="1">
      <c r="A41" s="95"/>
      <c r="B41" s="60" t="s">
        <v>47</v>
      </c>
      <c r="C41" s="205" t="s">
        <v>139</v>
      </c>
      <c r="D41" s="102" t="s">
        <v>139</v>
      </c>
      <c r="E41" s="206" t="s">
        <v>139</v>
      </c>
      <c r="F41" s="112"/>
      <c r="G41" s="12"/>
      <c r="H41" s="102" t="s">
        <v>139</v>
      </c>
      <c r="I41" s="102" t="s">
        <v>139</v>
      </c>
      <c r="J41" s="102" t="s">
        <v>139</v>
      </c>
      <c r="K41" s="102" t="s">
        <v>139</v>
      </c>
      <c r="L41" s="286" t="s">
        <v>139</v>
      </c>
    </row>
    <row r="42" spans="1:12" ht="16.5" customHeight="1">
      <c r="A42" s="95"/>
      <c r="B42" s="60"/>
      <c r="C42" s="205"/>
      <c r="D42" s="102"/>
      <c r="E42" s="208"/>
      <c r="F42" s="104"/>
      <c r="G42" s="12"/>
      <c r="H42" s="104"/>
      <c r="I42" s="104"/>
      <c r="J42" s="104"/>
      <c r="K42" s="104"/>
      <c r="L42" s="287"/>
    </row>
    <row r="43" spans="1:12" ht="23.8" thickBot="1">
      <c r="A43" s="189"/>
      <c r="B43" s="172" t="s">
        <v>115</v>
      </c>
      <c r="C43" s="203"/>
      <c r="D43" s="235"/>
      <c r="E43" s="412"/>
      <c r="F43" s="258"/>
      <c r="G43" s="12"/>
      <c r="H43" s="235"/>
      <c r="I43" s="235"/>
      <c r="J43" s="235"/>
      <c r="K43" s="235"/>
      <c r="L43" s="319"/>
    </row>
    <row r="44" spans="1:12" ht="16.5" customHeight="1">
      <c r="A44" s="202"/>
      <c r="B44" s="199"/>
      <c r="C44" s="204"/>
      <c r="D44" s="236"/>
      <c r="E44" s="413"/>
      <c r="F44" s="236"/>
      <c r="G44" s="12"/>
      <c r="H44" s="236"/>
      <c r="I44" s="236"/>
      <c r="J44" s="236"/>
      <c r="K44" s="236"/>
      <c r="L44" s="320"/>
    </row>
    <row r="45" spans="1:12" ht="16.5" customHeight="1">
      <c r="A45" s="95"/>
      <c r="B45" s="60" t="s">
        <v>88</v>
      </c>
      <c r="C45" s="336">
        <v>597184</v>
      </c>
      <c r="D45" s="337">
        <v>204850</v>
      </c>
      <c r="E45" s="403" t="s">
        <v>139</v>
      </c>
      <c r="F45" s="338"/>
      <c r="G45" s="339"/>
      <c r="H45" s="337">
        <v>204850</v>
      </c>
      <c r="I45" s="337">
        <v>209010</v>
      </c>
      <c r="J45" s="337">
        <v>172899</v>
      </c>
      <c r="K45" s="337">
        <v>162252</v>
      </c>
      <c r="L45" s="342">
        <v>597184</v>
      </c>
    </row>
    <row r="46" spans="1:12" ht="16.5" customHeight="1">
      <c r="A46" s="95"/>
      <c r="B46" s="78" t="s">
        <v>89</v>
      </c>
      <c r="C46" s="336">
        <v>3838526</v>
      </c>
      <c r="D46" s="337">
        <v>-4641</v>
      </c>
      <c r="E46" s="403" t="s">
        <v>139</v>
      </c>
      <c r="F46" s="338"/>
      <c r="G46" s="339"/>
      <c r="H46" s="337">
        <v>-4641</v>
      </c>
      <c r="I46" s="337">
        <v>-4622</v>
      </c>
      <c r="J46" s="337">
        <v>-4922</v>
      </c>
      <c r="K46" s="337">
        <v>-4625</v>
      </c>
      <c r="L46" s="342">
        <v>3838526</v>
      </c>
    </row>
    <row r="47" spans="1:12" ht="16.5" customHeight="1">
      <c r="A47" s="95"/>
      <c r="B47" s="60" t="s">
        <v>45</v>
      </c>
      <c r="C47" s="336">
        <v>9342377</v>
      </c>
      <c r="D47" s="337">
        <v>4820379</v>
      </c>
      <c r="E47" s="403">
        <v>0.93810009544892625</v>
      </c>
      <c r="F47" s="338"/>
      <c r="G47" s="339"/>
      <c r="H47" s="337">
        <v>4820379</v>
      </c>
      <c r="I47" s="337">
        <v>3508797</v>
      </c>
      <c r="J47" s="337">
        <v>9200540</v>
      </c>
      <c r="K47" s="337">
        <v>6992742.5</v>
      </c>
      <c r="L47" s="342">
        <v>9342377</v>
      </c>
    </row>
    <row r="48" spans="1:12" ht="16.5" customHeight="1">
      <c r="A48" s="95"/>
      <c r="B48" s="60"/>
      <c r="C48" s="210"/>
      <c r="D48" s="105"/>
      <c r="E48" s="403"/>
      <c r="F48" s="101"/>
      <c r="G48" s="12"/>
      <c r="H48" s="105"/>
      <c r="I48" s="105"/>
      <c r="J48" s="105"/>
      <c r="K48" s="105"/>
      <c r="L48" s="288"/>
    </row>
    <row r="49" spans="1:12" ht="23.8" thickBot="1">
      <c r="A49" s="189"/>
      <c r="B49" s="172" t="s">
        <v>117</v>
      </c>
      <c r="C49" s="203"/>
      <c r="D49" s="235"/>
      <c r="E49" s="412"/>
      <c r="F49" s="258"/>
      <c r="G49" s="12"/>
      <c r="H49" s="235"/>
      <c r="I49" s="235"/>
      <c r="J49" s="235"/>
      <c r="K49" s="235"/>
      <c r="L49" s="319"/>
    </row>
    <row r="50" spans="1:12" ht="16.5" customHeight="1">
      <c r="A50" s="15"/>
      <c r="B50" s="202"/>
      <c r="C50" s="204"/>
      <c r="D50" s="236"/>
      <c r="E50" s="413"/>
      <c r="F50" s="236"/>
      <c r="G50" s="12"/>
      <c r="H50" s="236"/>
      <c r="I50" s="236"/>
      <c r="J50" s="236"/>
      <c r="K50" s="236"/>
      <c r="L50" s="320"/>
    </row>
    <row r="51" spans="1:12" ht="16.5" customHeight="1">
      <c r="A51" s="95"/>
      <c r="B51" s="78" t="s">
        <v>44</v>
      </c>
      <c r="C51" s="196">
        <v>7337.38</v>
      </c>
      <c r="D51" s="100">
        <v>7352.61</v>
      </c>
      <c r="E51" s="403">
        <v>-2.0713732946531227E-3</v>
      </c>
      <c r="F51" s="101"/>
      <c r="G51" s="12"/>
      <c r="H51" s="100">
        <v>7352.61</v>
      </c>
      <c r="I51" s="100">
        <v>7305.17</v>
      </c>
      <c r="J51" s="100">
        <v>7200.16</v>
      </c>
      <c r="K51" s="100">
        <v>6903.72</v>
      </c>
      <c r="L51" s="289">
        <v>7337.38</v>
      </c>
    </row>
    <row r="52" spans="1:12" ht="11.55">
      <c r="A52" s="95"/>
      <c r="B52" s="78"/>
      <c r="C52" s="55"/>
      <c r="D52" s="55"/>
      <c r="E52" s="206"/>
      <c r="F52" s="112"/>
      <c r="G52" s="12"/>
      <c r="H52" s="55"/>
      <c r="I52" s="55"/>
      <c r="J52" s="55"/>
      <c r="K52" s="55"/>
      <c r="L52" s="55"/>
    </row>
    <row r="53" spans="1:12" s="415" customFormat="1" ht="26.5" customHeight="1">
      <c r="A53" s="137"/>
      <c r="B53" s="483"/>
      <c r="C53" s="469"/>
      <c r="D53" s="469"/>
      <c r="E53" s="469"/>
      <c r="F53" s="469"/>
      <c r="G53" s="469"/>
      <c r="H53" s="469"/>
      <c r="I53" s="469"/>
      <c r="J53" s="469"/>
      <c r="K53" s="469"/>
      <c r="L53" s="484"/>
    </row>
    <row r="54" spans="1:12" s="50" customFormat="1" ht="18.2" customHeight="1">
      <c r="A54" s="137" t="s">
        <v>75</v>
      </c>
      <c r="B54" s="50" t="s">
        <v>187</v>
      </c>
    </row>
    <row r="55" spans="1:12" s="50" customFormat="1" ht="18.2" customHeight="1">
      <c r="A55" s="137"/>
      <c r="B55" s="137" t="s">
        <v>192</v>
      </c>
    </row>
    <row r="56" spans="1:12" s="50" customFormat="1" ht="25.3" customHeight="1">
      <c r="A56" s="137"/>
      <c r="B56" s="483" t="s">
        <v>193</v>
      </c>
      <c r="C56" s="469"/>
      <c r="D56" s="469"/>
      <c r="E56" s="469"/>
      <c r="F56" s="469"/>
      <c r="G56" s="469"/>
      <c r="H56" s="469"/>
      <c r="I56" s="469"/>
      <c r="J56" s="469"/>
      <c r="K56" s="469"/>
      <c r="L56" s="484"/>
    </row>
    <row r="57" spans="1:12" s="50" customFormat="1" ht="11.55">
      <c r="B57" s="445"/>
      <c r="C57" s="5"/>
      <c r="D57" s="5"/>
      <c r="E57" s="444"/>
      <c r="F57" s="444"/>
      <c r="H57" s="414"/>
      <c r="I57" s="414"/>
      <c r="J57" s="414"/>
      <c r="K57" s="414"/>
      <c r="L57" s="414"/>
    </row>
    <row r="58" spans="1:12" ht="11.55">
      <c r="G58" s="12"/>
    </row>
    <row r="59" spans="1:12" ht="11.55">
      <c r="L59" s="457">
        <v>23</v>
      </c>
    </row>
  </sheetData>
  <mergeCells count="2">
    <mergeCell ref="B53:L53"/>
    <mergeCell ref="B56:L56"/>
  </mergeCells>
  <printOptions horizontalCentered="1" verticalCentered="1"/>
  <pageMargins left="0" right="0" top="0" bottom="0" header="0" footer="0"/>
  <pageSetup paperSize="9" scale="60" orientation="landscape" r:id="rId1"/>
  <headerFooter scaleWithDoc="0" alignWithMargins="0">
    <oddHeader>&amp;C&amp;"UniCredit"&amp;10&amp;K666666 UniCredit - Public&amp;1#_x000D_</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pageSetUpPr fitToPage="1"/>
  </sheetPr>
  <dimension ref="A1:L23"/>
  <sheetViews>
    <sheetView showGridLines="0" zoomScale="70" zoomScaleNormal="70" zoomScaleSheetLayoutView="50" workbookViewId="0">
      <selection activeCell="D66" sqref="D66"/>
    </sheetView>
  </sheetViews>
  <sheetFormatPr defaultColWidth="9.125" defaultRowHeight="12.75" customHeight="1"/>
  <cols>
    <col min="1" max="1" width="1" style="12" customWidth="1"/>
    <col min="2" max="2" width="53.375" style="12" customWidth="1"/>
    <col min="3" max="4" width="12.625" style="12" customWidth="1"/>
    <col min="5" max="5" width="14.5" style="16" bestFit="1" customWidth="1"/>
    <col min="6" max="7" width="2.5" style="16" customWidth="1"/>
    <col min="8" max="12" width="12.625" style="12" customWidth="1"/>
    <col min="13" max="16384" width="9.125" style="12"/>
  </cols>
  <sheetData>
    <row r="1" spans="1:12" ht="14.95" customHeight="1">
      <c r="A1" s="19"/>
      <c r="B1" s="19"/>
      <c r="C1" s="19"/>
      <c r="D1" s="19"/>
      <c r="E1" s="131"/>
      <c r="F1" s="131"/>
      <c r="G1" s="131"/>
      <c r="H1" s="19"/>
      <c r="I1" s="19"/>
      <c r="J1" s="19"/>
      <c r="K1" s="19"/>
      <c r="L1" s="19"/>
    </row>
    <row r="2" spans="1:12" ht="14.95" customHeight="1">
      <c r="A2" s="19"/>
      <c r="B2" s="19"/>
      <c r="C2" s="19"/>
      <c r="D2" s="19"/>
      <c r="E2" s="131"/>
      <c r="F2" s="131"/>
      <c r="G2" s="131"/>
      <c r="H2" s="19"/>
      <c r="I2" s="19"/>
      <c r="J2" s="19"/>
      <c r="K2" s="19"/>
      <c r="L2" s="19"/>
    </row>
    <row r="3" spans="1:12" ht="14.95" customHeight="1">
      <c r="A3" s="19"/>
      <c r="B3" s="19"/>
      <c r="C3" s="19"/>
      <c r="D3" s="19"/>
      <c r="E3" s="131"/>
      <c r="F3" s="131"/>
      <c r="G3" s="131"/>
      <c r="H3" s="19"/>
      <c r="I3" s="19"/>
      <c r="J3" s="19"/>
      <c r="K3" s="19"/>
      <c r="L3" s="19"/>
    </row>
    <row r="4" spans="1:12" ht="11.55">
      <c r="A4" s="19"/>
      <c r="B4" s="19"/>
      <c r="C4" s="19"/>
      <c r="D4" s="19"/>
      <c r="E4" s="131"/>
      <c r="F4" s="131"/>
      <c r="G4" s="131"/>
      <c r="H4" s="19"/>
      <c r="I4" s="19"/>
      <c r="J4" s="19"/>
      <c r="K4" s="19"/>
      <c r="L4" s="19"/>
    </row>
    <row r="5" spans="1:12" ht="11.55">
      <c r="A5" s="19"/>
      <c r="B5" s="19"/>
      <c r="C5" s="19"/>
      <c r="D5" s="19"/>
      <c r="E5" s="131"/>
      <c r="F5" s="131"/>
      <c r="G5" s="131"/>
      <c r="H5" s="19"/>
      <c r="I5" s="19"/>
      <c r="J5" s="19"/>
      <c r="K5" s="19"/>
      <c r="L5" s="19"/>
    </row>
    <row r="6" spans="1:12" ht="12.75" customHeight="1">
      <c r="A6" s="19"/>
      <c r="B6" s="127"/>
      <c r="C6" s="19"/>
      <c r="D6" s="19"/>
      <c r="E6" s="131"/>
      <c r="F6" s="131"/>
      <c r="G6" s="131"/>
      <c r="H6" s="19"/>
      <c r="I6" s="19"/>
      <c r="J6" s="19"/>
      <c r="K6" s="19"/>
      <c r="L6" s="19"/>
    </row>
    <row r="7" spans="1:12" s="13" customFormat="1" ht="17.7">
      <c r="A7" s="95"/>
      <c r="B7" s="95"/>
      <c r="H7" s="181" t="s">
        <v>207</v>
      </c>
      <c r="I7" s="182"/>
      <c r="J7" s="182"/>
      <c r="K7" s="182"/>
      <c r="L7" s="181" t="s">
        <v>208</v>
      </c>
    </row>
    <row r="8" spans="1:12" s="14" customFormat="1" ht="23.8" thickBot="1">
      <c r="A8" s="133"/>
      <c r="B8" s="172" t="s">
        <v>243</v>
      </c>
      <c r="C8" s="183" t="s">
        <v>195</v>
      </c>
      <c r="D8" s="232" t="s">
        <v>164</v>
      </c>
      <c r="E8" s="184" t="s">
        <v>109</v>
      </c>
      <c r="F8" s="184"/>
      <c r="G8" s="184"/>
      <c r="H8" s="184" t="s">
        <v>76</v>
      </c>
      <c r="I8" s="184" t="s">
        <v>77</v>
      </c>
      <c r="J8" s="184" t="s">
        <v>78</v>
      </c>
      <c r="K8" s="185" t="s">
        <v>79</v>
      </c>
      <c r="L8" s="186" t="s">
        <v>76</v>
      </c>
    </row>
    <row r="9" spans="1:12" s="13" customFormat="1" ht="11.55">
      <c r="A9" s="121"/>
      <c r="C9" s="187"/>
      <c r="D9" s="136"/>
      <c r="E9" s="17"/>
      <c r="F9" s="17"/>
      <c r="G9" s="17"/>
      <c r="H9" s="121"/>
      <c r="I9" s="121"/>
      <c r="J9" s="272"/>
      <c r="K9" s="272"/>
      <c r="L9" s="318"/>
    </row>
    <row r="10" spans="1:12" s="38" customFormat="1" ht="11.55">
      <c r="A10" s="128"/>
      <c r="B10" s="128"/>
      <c r="C10" s="255"/>
      <c r="D10" s="128"/>
      <c r="E10" s="134"/>
      <c r="F10" s="134"/>
      <c r="G10" s="134"/>
      <c r="H10" s="45"/>
      <c r="I10" s="45"/>
      <c r="J10" s="268"/>
      <c r="K10" s="268"/>
      <c r="L10" s="293"/>
    </row>
    <row r="11" spans="1:12" s="13" customFormat="1" ht="11.55">
      <c r="A11" s="95"/>
      <c r="B11" s="11" t="s">
        <v>159</v>
      </c>
      <c r="C11" s="296">
        <v>724505</v>
      </c>
      <c r="D11" s="64">
        <v>643853</v>
      </c>
      <c r="E11" s="49">
        <v>0.12526461785531784</v>
      </c>
      <c r="F11" s="49"/>
      <c r="G11" s="49"/>
      <c r="H11" s="64">
        <v>643853</v>
      </c>
      <c r="I11" s="64">
        <v>617863</v>
      </c>
      <c r="J11" s="64">
        <v>576400</v>
      </c>
      <c r="K11" s="64">
        <v>553743</v>
      </c>
      <c r="L11" s="296">
        <v>724505</v>
      </c>
    </row>
    <row r="12" spans="1:12" s="13" customFormat="1" ht="11.55">
      <c r="A12" s="95"/>
      <c r="B12" s="11" t="s">
        <v>160</v>
      </c>
      <c r="C12" s="296">
        <v>257666</v>
      </c>
      <c r="D12" s="64">
        <v>245319</v>
      </c>
      <c r="E12" s="49">
        <v>5.0330386150277739E-2</v>
      </c>
      <c r="F12" s="49"/>
      <c r="G12" s="49"/>
      <c r="H12" s="64">
        <v>245319</v>
      </c>
      <c r="I12" s="64">
        <v>230796</v>
      </c>
      <c r="J12" s="64">
        <v>192674</v>
      </c>
      <c r="K12" s="64">
        <v>221356</v>
      </c>
      <c r="L12" s="296">
        <v>257666</v>
      </c>
    </row>
    <row r="13" spans="1:12" s="13" customFormat="1" ht="11.55">
      <c r="A13" s="95"/>
      <c r="B13" s="11" t="s">
        <v>161</v>
      </c>
      <c r="C13" s="296">
        <v>470455</v>
      </c>
      <c r="D13" s="64">
        <v>454340</v>
      </c>
      <c r="E13" s="49">
        <v>3.5469032002465095E-2</v>
      </c>
      <c r="F13" s="49"/>
      <c r="G13" s="49"/>
      <c r="H13" s="64">
        <v>454340</v>
      </c>
      <c r="I13" s="64">
        <v>472409</v>
      </c>
      <c r="J13" s="64">
        <v>429816</v>
      </c>
      <c r="K13" s="64">
        <v>416613</v>
      </c>
      <c r="L13" s="296">
        <v>470455</v>
      </c>
    </row>
    <row r="14" spans="1:12" s="13" customFormat="1" ht="11.55">
      <c r="A14" s="95"/>
      <c r="B14" s="11" t="s">
        <v>171</v>
      </c>
      <c r="C14" s="296">
        <v>648662</v>
      </c>
      <c r="D14" s="64">
        <v>641601</v>
      </c>
      <c r="E14" s="49">
        <v>1.1005282098999203E-2</v>
      </c>
      <c r="F14" s="49"/>
      <c r="G14" s="49"/>
      <c r="H14" s="64">
        <v>641601</v>
      </c>
      <c r="I14" s="64">
        <v>671713</v>
      </c>
      <c r="J14" s="64">
        <v>602950</v>
      </c>
      <c r="K14" s="64">
        <v>632961</v>
      </c>
      <c r="L14" s="296">
        <v>648662</v>
      </c>
    </row>
    <row r="15" spans="1:12" s="13" customFormat="1" ht="11.55">
      <c r="A15" s="95"/>
      <c r="B15" s="11" t="s">
        <v>172</v>
      </c>
      <c r="C15" s="296">
        <v>235744</v>
      </c>
      <c r="D15" s="64">
        <v>188869</v>
      </c>
      <c r="E15" s="49">
        <v>0.24818789743155301</v>
      </c>
      <c r="F15" s="49"/>
      <c r="G15" s="49"/>
      <c r="H15" s="64">
        <v>188869</v>
      </c>
      <c r="I15" s="64">
        <v>173451</v>
      </c>
      <c r="J15" s="64">
        <v>201681</v>
      </c>
      <c r="K15" s="64">
        <v>185975</v>
      </c>
      <c r="L15" s="296">
        <v>235744</v>
      </c>
    </row>
    <row r="16" spans="1:12" s="13" customFormat="1" ht="11.55">
      <c r="A16" s="95"/>
      <c r="B16" s="11" t="s">
        <v>162</v>
      </c>
      <c r="C16" s="296">
        <v>-36462</v>
      </c>
      <c r="D16" s="64">
        <v>-47062</v>
      </c>
      <c r="E16" s="49">
        <v>-0.22523479665122603</v>
      </c>
      <c r="F16" s="49"/>
      <c r="G16" s="49"/>
      <c r="H16" s="64">
        <v>-47062</v>
      </c>
      <c r="I16" s="64">
        <v>-28077</v>
      </c>
      <c r="J16" s="64">
        <v>-33601</v>
      </c>
      <c r="K16" s="64">
        <v>-36614</v>
      </c>
      <c r="L16" s="296">
        <v>-36462</v>
      </c>
    </row>
    <row r="17" spans="1:12" s="14" customFormat="1" ht="11.55">
      <c r="A17" s="133"/>
      <c r="B17" s="177" t="s">
        <v>163</v>
      </c>
      <c r="C17" s="327">
        <v>2300570</v>
      </c>
      <c r="D17" s="328">
        <v>2126924</v>
      </c>
      <c r="E17" s="254">
        <v>8.1641845218729081E-2</v>
      </c>
      <c r="F17" s="254"/>
      <c r="G17" s="254"/>
      <c r="H17" s="328">
        <v>2126924</v>
      </c>
      <c r="I17" s="328">
        <v>2138151</v>
      </c>
      <c r="J17" s="328">
        <v>1969920</v>
      </c>
      <c r="K17" s="328">
        <v>1974034</v>
      </c>
      <c r="L17" s="327">
        <v>2300570</v>
      </c>
    </row>
    <row r="18" spans="1:12" ht="11.55">
      <c r="A18" s="95"/>
      <c r="B18" s="80"/>
      <c r="C18" s="58"/>
      <c r="D18" s="58"/>
      <c r="E18" s="49"/>
      <c r="F18" s="49"/>
      <c r="G18" s="49"/>
      <c r="H18" s="58"/>
      <c r="I18" s="58"/>
      <c r="J18" s="58"/>
      <c r="K18" s="58"/>
      <c r="L18" s="64"/>
    </row>
    <row r="19" spans="1:12" s="13" customFormat="1" ht="11.55">
      <c r="A19" s="19"/>
      <c r="B19" s="11"/>
      <c r="C19" s="58"/>
      <c r="D19" s="58"/>
      <c r="E19" s="49"/>
      <c r="F19" s="49"/>
      <c r="G19" s="49"/>
      <c r="H19" s="58"/>
      <c r="I19" s="58"/>
      <c r="J19" s="58"/>
      <c r="K19" s="58"/>
      <c r="L19" s="64"/>
    </row>
    <row r="20" spans="1:12" ht="12.1" customHeight="1">
      <c r="A20" s="95"/>
      <c r="B20" s="486" t="s">
        <v>140</v>
      </c>
      <c r="C20" s="486"/>
      <c r="D20" s="486"/>
      <c r="E20" s="486"/>
      <c r="F20" s="486"/>
      <c r="G20" s="486"/>
      <c r="H20" s="486"/>
      <c r="I20" s="486"/>
      <c r="J20" s="486"/>
      <c r="K20" s="486"/>
      <c r="L20" s="418"/>
    </row>
    <row r="21" spans="1:12" s="14" customFormat="1" ht="11.55">
      <c r="A21" s="95"/>
      <c r="B21" s="486"/>
      <c r="C21" s="486"/>
      <c r="D21" s="486"/>
      <c r="E21" s="486"/>
      <c r="F21" s="486"/>
      <c r="G21" s="486"/>
      <c r="H21" s="486"/>
      <c r="I21" s="486"/>
      <c r="J21" s="486"/>
      <c r="K21" s="486"/>
      <c r="L21" s="418"/>
    </row>
    <row r="23" spans="1:12" ht="12.75" customHeight="1">
      <c r="L23" s="457">
        <v>24</v>
      </c>
    </row>
  </sheetData>
  <mergeCells count="1">
    <mergeCell ref="B20:K21"/>
  </mergeCells>
  <printOptions horizontalCentered="1" verticalCentered="1"/>
  <pageMargins left="0" right="0" top="0" bottom="0" header="0" footer="0"/>
  <pageSetup paperSize="9" scale="94" orientation="landscape" r:id="rId1"/>
  <headerFooter scaleWithDoc="0" alignWithMargins="0">
    <oddHeader>&amp;C&amp;"UniCredit"&amp;10&amp;K666666 UniCredit - Public&amp;1#_x000D_</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pageSetUpPr fitToPage="1"/>
  </sheetPr>
  <dimension ref="A1:G31"/>
  <sheetViews>
    <sheetView showGridLines="0" zoomScale="70" zoomScaleNormal="70" zoomScaleSheetLayoutView="50" workbookViewId="0">
      <selection activeCell="D66" sqref="D66"/>
    </sheetView>
  </sheetViews>
  <sheetFormatPr defaultColWidth="9.125" defaultRowHeight="12.75" customHeight="1"/>
  <cols>
    <col min="1" max="1" width="1" style="21" customWidth="1"/>
    <col min="2" max="2" width="56.375" style="21" bestFit="1" customWidth="1"/>
    <col min="3" max="7" width="12.625" style="21" customWidth="1"/>
    <col min="8" max="16384" width="9.125" style="21"/>
  </cols>
  <sheetData>
    <row r="1" spans="1:7" ht="14.95" customHeight="1">
      <c r="A1" s="151"/>
      <c r="B1" s="151"/>
      <c r="C1" s="151"/>
      <c r="D1" s="151"/>
      <c r="E1" s="151"/>
      <c r="F1" s="151"/>
      <c r="G1" s="151"/>
    </row>
    <row r="2" spans="1:7" ht="14.95" customHeight="1">
      <c r="A2" s="151"/>
      <c r="B2" s="151"/>
      <c r="C2" s="151"/>
      <c r="D2" s="151"/>
      <c r="E2" s="151"/>
      <c r="F2" s="151"/>
      <c r="G2" s="268"/>
    </row>
    <row r="3" spans="1:7" ht="14.95" customHeight="1">
      <c r="A3" s="151"/>
      <c r="B3" s="151"/>
      <c r="C3" s="151"/>
      <c r="D3" s="151"/>
      <c r="E3" s="151"/>
      <c r="F3" s="151"/>
      <c r="G3" s="268"/>
    </row>
    <row r="4" spans="1:7" ht="11.55">
      <c r="A4" s="151"/>
      <c r="B4" s="126"/>
      <c r="C4" s="151"/>
      <c r="D4" s="151"/>
      <c r="E4" s="151"/>
      <c r="F4" s="151"/>
      <c r="G4" s="268"/>
    </row>
    <row r="5" spans="1:7" ht="25.5" customHeight="1">
      <c r="A5" s="151"/>
      <c r="B5" s="126"/>
      <c r="C5" s="151"/>
      <c r="D5" s="151"/>
      <c r="E5" s="151"/>
      <c r="F5" s="151"/>
      <c r="G5" s="268"/>
    </row>
    <row r="6" spans="1:7" ht="12.75" customHeight="1">
      <c r="A6" s="151"/>
      <c r="B6" s="129"/>
      <c r="C6" s="151"/>
      <c r="D6" s="151"/>
      <c r="E6" s="151"/>
      <c r="F6" s="151"/>
      <c r="G6" s="268"/>
    </row>
    <row r="7" spans="1:7" s="46" customFormat="1" ht="14.95" customHeight="1">
      <c r="A7" s="151"/>
      <c r="B7" s="151"/>
      <c r="C7" s="377" t="s">
        <v>207</v>
      </c>
      <c r="D7" s="377"/>
      <c r="E7" s="377"/>
      <c r="F7" s="377"/>
      <c r="G7" s="271" t="s">
        <v>208</v>
      </c>
    </row>
    <row r="8" spans="1:7" s="388" customFormat="1" ht="23.8" thickBot="1">
      <c r="A8" s="218"/>
      <c r="B8" s="218" t="s">
        <v>244</v>
      </c>
      <c r="C8" s="378" t="s">
        <v>76</v>
      </c>
      <c r="D8" s="378" t="s">
        <v>77</v>
      </c>
      <c r="E8" s="378" t="s">
        <v>78</v>
      </c>
      <c r="F8" s="378" t="s">
        <v>79</v>
      </c>
      <c r="G8" s="316" t="s">
        <v>76</v>
      </c>
    </row>
    <row r="9" spans="1:7" s="46" customFormat="1" ht="5.95" customHeight="1">
      <c r="C9" s="121"/>
      <c r="D9" s="121"/>
      <c r="E9" s="121"/>
      <c r="F9" s="121"/>
      <c r="G9" s="318"/>
    </row>
    <row r="10" spans="1:7" s="46" customFormat="1" ht="5.95" customHeight="1">
      <c r="A10" s="151"/>
      <c r="B10" s="150"/>
      <c r="C10" s="151"/>
      <c r="D10" s="151"/>
      <c r="E10" s="151"/>
      <c r="F10" s="151"/>
      <c r="G10" s="293"/>
    </row>
    <row r="11" spans="1:7" s="46" customFormat="1" ht="21.75" customHeight="1">
      <c r="A11" s="151"/>
      <c r="B11" s="389" t="s">
        <v>245</v>
      </c>
      <c r="C11" s="240">
        <v>3078</v>
      </c>
      <c r="D11" s="240">
        <v>3073</v>
      </c>
      <c r="E11" s="240">
        <v>3064</v>
      </c>
      <c r="F11" s="240">
        <v>3039</v>
      </c>
      <c r="G11" s="307">
        <v>3005</v>
      </c>
    </row>
    <row r="12" spans="1:7" s="46" customFormat="1" ht="21.75" customHeight="1">
      <c r="A12" s="151"/>
      <c r="B12" s="441" t="s">
        <v>93</v>
      </c>
      <c r="C12" s="442">
        <v>1950</v>
      </c>
      <c r="D12" s="442">
        <v>1950</v>
      </c>
      <c r="E12" s="442">
        <v>1944</v>
      </c>
      <c r="F12" s="442">
        <v>1943</v>
      </c>
      <c r="G12" s="443">
        <v>1943</v>
      </c>
    </row>
    <row r="13" spans="1:7" s="46" customFormat="1" ht="21.75" customHeight="1">
      <c r="A13" s="151"/>
      <c r="B13" s="402" t="s">
        <v>94</v>
      </c>
      <c r="C13" s="59">
        <v>261</v>
      </c>
      <c r="D13" s="59">
        <v>261</v>
      </c>
      <c r="E13" s="59">
        <v>260</v>
      </c>
      <c r="F13" s="59">
        <v>251</v>
      </c>
      <c r="G13" s="308">
        <v>223</v>
      </c>
    </row>
    <row r="14" spans="1:7" ht="21.75" customHeight="1">
      <c r="A14" s="151"/>
      <c r="B14" s="402" t="s">
        <v>173</v>
      </c>
      <c r="C14" s="59">
        <v>104</v>
      </c>
      <c r="D14" s="59">
        <v>104</v>
      </c>
      <c r="E14" s="59">
        <v>104</v>
      </c>
      <c r="F14" s="59">
        <v>104</v>
      </c>
      <c r="G14" s="308">
        <v>102</v>
      </c>
    </row>
    <row r="15" spans="1:7" ht="21.75" customHeight="1">
      <c r="A15" s="150"/>
      <c r="B15" s="402" t="s">
        <v>176</v>
      </c>
      <c r="C15" s="59">
        <v>707</v>
      </c>
      <c r="D15" s="59">
        <v>704</v>
      </c>
      <c r="E15" s="59">
        <v>704</v>
      </c>
      <c r="F15" s="59">
        <v>701</v>
      </c>
      <c r="G15" s="308">
        <v>702</v>
      </c>
    </row>
    <row r="16" spans="1:7" ht="21.75" customHeight="1">
      <c r="A16" s="151"/>
      <c r="B16" s="82" t="s">
        <v>246</v>
      </c>
      <c r="C16" s="108">
        <v>104</v>
      </c>
      <c r="D16" s="108">
        <v>104</v>
      </c>
      <c r="E16" s="108">
        <v>104</v>
      </c>
      <c r="F16" s="108">
        <v>104</v>
      </c>
      <c r="G16" s="321">
        <v>103</v>
      </c>
    </row>
    <row r="17" spans="1:7" ht="21.75" customHeight="1">
      <c r="A17" s="151"/>
      <c r="B17" s="82" t="s">
        <v>177</v>
      </c>
      <c r="C17" s="108">
        <v>50</v>
      </c>
      <c r="D17" s="108">
        <v>50</v>
      </c>
      <c r="E17" s="108">
        <v>50</v>
      </c>
      <c r="F17" s="108">
        <v>50</v>
      </c>
      <c r="G17" s="321">
        <v>50</v>
      </c>
    </row>
    <row r="18" spans="1:7" s="46" customFormat="1" ht="21.75" customHeight="1">
      <c r="A18" s="151"/>
      <c r="B18" s="82" t="s">
        <v>178</v>
      </c>
      <c r="C18" s="108">
        <v>16</v>
      </c>
      <c r="D18" s="108">
        <v>13</v>
      </c>
      <c r="E18" s="108">
        <v>12</v>
      </c>
      <c r="F18" s="108">
        <v>12</v>
      </c>
      <c r="G18" s="321">
        <v>12</v>
      </c>
    </row>
    <row r="19" spans="1:7" ht="21.75" customHeight="1">
      <c r="B19" s="82" t="s">
        <v>179</v>
      </c>
      <c r="C19" s="108">
        <v>98</v>
      </c>
      <c r="D19" s="108">
        <v>98</v>
      </c>
      <c r="E19" s="108">
        <v>99</v>
      </c>
      <c r="F19" s="108">
        <v>99</v>
      </c>
      <c r="G19" s="321">
        <v>99</v>
      </c>
    </row>
    <row r="20" spans="1:7" s="388" customFormat="1" ht="21.75" customHeight="1">
      <c r="A20" s="129"/>
      <c r="B20" s="82" t="s">
        <v>180</v>
      </c>
      <c r="C20" s="108">
        <v>141</v>
      </c>
      <c r="D20" s="108">
        <v>141</v>
      </c>
      <c r="E20" s="108">
        <v>141</v>
      </c>
      <c r="F20" s="108">
        <v>141</v>
      </c>
      <c r="G20" s="321">
        <v>141</v>
      </c>
    </row>
    <row r="21" spans="1:7" ht="21.75" customHeight="1">
      <c r="A21" s="151"/>
      <c r="B21" s="82" t="s">
        <v>181</v>
      </c>
      <c r="C21" s="108">
        <v>128</v>
      </c>
      <c r="D21" s="108">
        <v>128</v>
      </c>
      <c r="E21" s="108">
        <v>128</v>
      </c>
      <c r="F21" s="108">
        <v>125</v>
      </c>
      <c r="G21" s="321">
        <v>127</v>
      </c>
    </row>
    <row r="22" spans="1:7" ht="21.75" customHeight="1">
      <c r="A22" s="129"/>
      <c r="B22" s="82" t="s">
        <v>182</v>
      </c>
      <c r="C22" s="108">
        <v>99</v>
      </c>
      <c r="D22" s="108">
        <v>99</v>
      </c>
      <c r="E22" s="108">
        <v>99</v>
      </c>
      <c r="F22" s="108">
        <v>99</v>
      </c>
      <c r="G22" s="321">
        <v>99</v>
      </c>
    </row>
    <row r="23" spans="1:7" ht="21.75" customHeight="1">
      <c r="A23" s="129"/>
      <c r="B23" s="97" t="s">
        <v>247</v>
      </c>
      <c r="C23" s="108">
        <v>30</v>
      </c>
      <c r="D23" s="108">
        <v>30</v>
      </c>
      <c r="E23" s="108">
        <v>30</v>
      </c>
      <c r="F23" s="108">
        <v>30</v>
      </c>
      <c r="G23" s="321">
        <v>30</v>
      </c>
    </row>
    <row r="24" spans="1:7" s="46" customFormat="1" ht="21.75" customHeight="1">
      <c r="A24" s="151"/>
      <c r="B24" s="97" t="s">
        <v>248</v>
      </c>
      <c r="C24" s="109">
        <v>69</v>
      </c>
      <c r="D24" s="109">
        <v>69</v>
      </c>
      <c r="E24" s="109">
        <v>69</v>
      </c>
      <c r="F24" s="109">
        <v>69</v>
      </c>
      <c r="G24" s="322">
        <v>69</v>
      </c>
    </row>
    <row r="25" spans="1:7" s="46" customFormat="1" ht="21.75" customHeight="1">
      <c r="A25" s="151"/>
      <c r="B25" s="82" t="s">
        <v>183</v>
      </c>
      <c r="C25" s="109">
        <v>71</v>
      </c>
      <c r="D25" s="109">
        <v>71</v>
      </c>
      <c r="E25" s="109">
        <v>71</v>
      </c>
      <c r="F25" s="109">
        <v>71</v>
      </c>
      <c r="G25" s="322">
        <v>71</v>
      </c>
    </row>
    <row r="26" spans="1:7" s="46" customFormat="1" ht="21.75" customHeight="1">
      <c r="A26" s="151"/>
      <c r="B26" s="389" t="s">
        <v>130</v>
      </c>
      <c r="C26" s="240">
        <v>56</v>
      </c>
      <c r="D26" s="240">
        <v>54</v>
      </c>
      <c r="E26" s="240">
        <v>52</v>
      </c>
      <c r="F26" s="240">
        <v>40</v>
      </c>
      <c r="G26" s="307">
        <v>35</v>
      </c>
    </row>
    <row r="27" spans="1:7" s="23" customFormat="1" ht="21.75" customHeight="1">
      <c r="A27" s="390"/>
      <c r="B27" s="391" t="s">
        <v>249</v>
      </c>
      <c r="C27" s="253">
        <v>3022</v>
      </c>
      <c r="D27" s="253">
        <v>3019</v>
      </c>
      <c r="E27" s="253">
        <v>3012</v>
      </c>
      <c r="F27" s="253">
        <v>2999</v>
      </c>
      <c r="G27" s="323">
        <v>2970</v>
      </c>
    </row>
    <row r="28" spans="1:7" ht="12.75" customHeight="1">
      <c r="G28" s="396"/>
    </row>
    <row r="29" spans="1:7" s="20" customFormat="1" ht="11.55">
      <c r="A29" s="60"/>
      <c r="B29" s="83"/>
      <c r="C29" s="35"/>
      <c r="D29" s="35"/>
      <c r="E29" s="35"/>
      <c r="F29" s="35"/>
      <c r="G29" s="84"/>
    </row>
    <row r="30" spans="1:7" s="138" customFormat="1" ht="21.1" customHeight="1">
      <c r="A30" s="60"/>
      <c r="B30" s="487" t="s">
        <v>250</v>
      </c>
      <c r="C30" s="487"/>
      <c r="D30" s="487"/>
      <c r="E30" s="487"/>
      <c r="F30" s="487"/>
      <c r="G30" s="85"/>
    </row>
    <row r="31" spans="1:7" s="130" customFormat="1" ht="11.55">
      <c r="A31" s="18"/>
      <c r="B31" s="41"/>
      <c r="C31" s="31"/>
      <c r="D31" s="31"/>
      <c r="E31" s="31"/>
      <c r="F31" s="31"/>
      <c r="G31" s="457">
        <v>25</v>
      </c>
    </row>
  </sheetData>
  <mergeCells count="1">
    <mergeCell ref="B30:F30"/>
  </mergeCells>
  <printOptions horizontalCentered="1" verticalCentered="1"/>
  <pageMargins left="0" right="0" top="0" bottom="0" header="0" footer="0"/>
  <pageSetup paperSize="9" orientation="landscape" r:id="rId1"/>
  <headerFooter scaleWithDoc="0" alignWithMargins="0">
    <oddHeader>&amp;C&amp;"UniCredit"&amp;10&amp;K666666 UniCredit - Public&amp;1#_x000D_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Q29"/>
  <sheetViews>
    <sheetView showGridLines="0" zoomScaleNormal="100" zoomScaleSheetLayoutView="50" workbookViewId="0">
      <selection activeCell="D66" sqref="D66"/>
    </sheetView>
  </sheetViews>
  <sheetFormatPr defaultColWidth="33.625" defaultRowHeight="11.55"/>
  <cols>
    <col min="1" max="2" width="3.375" style="12" customWidth="1"/>
    <col min="3" max="3" width="51" style="12" customWidth="1"/>
    <col min="4" max="4" width="6.5" style="12" customWidth="1"/>
    <col min="5" max="5" width="33.625" style="12" customWidth="1"/>
    <col min="6" max="16384" width="33.625" style="12"/>
  </cols>
  <sheetData>
    <row r="1" spans="1:17" s="50" customFormat="1" ht="23.1">
      <c r="B1" s="467"/>
      <c r="C1" s="468"/>
      <c r="D1" s="468"/>
      <c r="E1" s="468"/>
    </row>
    <row r="2" spans="1:17" s="50" customFormat="1" ht="19.55" customHeight="1">
      <c r="B2" s="56"/>
      <c r="C2" s="171"/>
      <c r="D2" s="171"/>
      <c r="E2" s="171"/>
    </row>
    <row r="3" spans="1:17" ht="20.25" customHeight="1" thickBot="1">
      <c r="B3" s="172"/>
      <c r="C3" s="173" t="s">
        <v>95</v>
      </c>
      <c r="D3" s="172"/>
      <c r="E3" s="172"/>
      <c r="F3" s="50"/>
      <c r="G3" s="50"/>
      <c r="H3" s="50"/>
      <c r="I3" s="50"/>
      <c r="J3" s="50"/>
    </row>
    <row r="4" spans="1:17" ht="20.25" customHeight="1">
      <c r="B4" s="164"/>
      <c r="C4" s="176" t="s">
        <v>90</v>
      </c>
      <c r="D4" s="166"/>
      <c r="E4" s="166">
        <v>3</v>
      </c>
      <c r="F4" s="50"/>
      <c r="G4" s="50"/>
      <c r="H4" s="50"/>
      <c r="I4" s="50"/>
      <c r="J4" s="50"/>
    </row>
    <row r="5" spans="1:17" s="40" customFormat="1" ht="20.25" customHeight="1">
      <c r="A5" s="12"/>
      <c r="B5" s="164"/>
      <c r="C5" s="176" t="s">
        <v>2</v>
      </c>
      <c r="D5" s="166"/>
      <c r="E5" s="166">
        <f>+E4+1</f>
        <v>4</v>
      </c>
      <c r="F5" s="12"/>
      <c r="G5" s="12"/>
      <c r="H5" s="12"/>
      <c r="I5" s="12"/>
      <c r="J5" s="12"/>
      <c r="K5" s="12"/>
      <c r="L5" s="12"/>
      <c r="M5" s="12"/>
      <c r="N5" s="12"/>
      <c r="O5" s="12"/>
      <c r="P5" s="12"/>
      <c r="Q5" s="12"/>
    </row>
    <row r="6" spans="1:17" s="40" customFormat="1" ht="20.25" customHeight="1">
      <c r="A6" s="12"/>
      <c r="B6" s="164"/>
      <c r="C6" s="176" t="s">
        <v>129</v>
      </c>
      <c r="D6" s="166"/>
      <c r="E6" s="166">
        <f t="shared" ref="E6:E10" si="0">+E5+1</f>
        <v>5</v>
      </c>
      <c r="F6" s="12"/>
      <c r="G6" s="12"/>
      <c r="H6" s="12"/>
      <c r="I6" s="12"/>
      <c r="J6" s="12"/>
      <c r="K6" s="12"/>
      <c r="L6" s="12"/>
      <c r="M6" s="12"/>
      <c r="N6" s="12"/>
      <c r="O6" s="12"/>
      <c r="P6" s="12"/>
      <c r="Q6" s="12"/>
    </row>
    <row r="7" spans="1:17" s="40" customFormat="1" ht="20.25" customHeight="1">
      <c r="A7" s="12"/>
      <c r="B7" s="164"/>
      <c r="C7" s="176" t="s">
        <v>126</v>
      </c>
      <c r="D7" s="166"/>
      <c r="E7" s="166">
        <f t="shared" si="0"/>
        <v>6</v>
      </c>
      <c r="F7" s="12"/>
      <c r="G7" s="12"/>
      <c r="H7" s="12"/>
      <c r="I7" s="12"/>
      <c r="J7" s="12"/>
      <c r="K7" s="12"/>
      <c r="L7" s="12"/>
      <c r="M7" s="12"/>
      <c r="N7" s="12"/>
      <c r="O7" s="12"/>
      <c r="P7" s="12"/>
      <c r="Q7" s="12"/>
    </row>
    <row r="8" spans="1:17" s="40" customFormat="1" ht="20.25" customHeight="1">
      <c r="A8" s="21"/>
      <c r="B8" s="244"/>
      <c r="C8" s="176" t="s">
        <v>41</v>
      </c>
      <c r="D8" s="245"/>
      <c r="E8" s="166">
        <f t="shared" si="0"/>
        <v>7</v>
      </c>
      <c r="F8" s="21"/>
      <c r="G8" s="12"/>
      <c r="H8" s="12"/>
      <c r="I8" s="12"/>
      <c r="J8" s="12"/>
      <c r="K8" s="12"/>
      <c r="L8" s="12"/>
      <c r="M8" s="12"/>
      <c r="N8" s="12"/>
      <c r="O8" s="12"/>
      <c r="P8" s="12"/>
      <c r="Q8" s="12"/>
    </row>
    <row r="9" spans="1:17" s="40" customFormat="1" ht="20.25" customHeight="1">
      <c r="A9" s="12"/>
      <c r="B9" s="164"/>
      <c r="C9" s="174" t="s">
        <v>42</v>
      </c>
      <c r="D9" s="166"/>
      <c r="E9" s="166">
        <f>+E8+1</f>
        <v>8</v>
      </c>
      <c r="F9" s="12"/>
      <c r="G9" s="12"/>
      <c r="H9" s="12"/>
      <c r="I9" s="12"/>
      <c r="J9" s="12"/>
      <c r="K9" s="12"/>
      <c r="L9" s="12"/>
      <c r="M9" s="12"/>
      <c r="N9" s="12"/>
      <c r="O9" s="12"/>
      <c r="P9" s="12"/>
      <c r="Q9" s="12"/>
    </row>
    <row r="10" spans="1:17" s="40" customFormat="1" ht="20.25" customHeight="1">
      <c r="A10" s="12"/>
      <c r="B10" s="164"/>
      <c r="C10" s="176" t="s">
        <v>3</v>
      </c>
      <c r="D10" s="166"/>
      <c r="E10" s="166">
        <f t="shared" si="0"/>
        <v>9</v>
      </c>
      <c r="F10" s="12"/>
      <c r="G10" s="12"/>
      <c r="H10" s="12"/>
      <c r="I10" s="12"/>
      <c r="J10" s="12"/>
      <c r="K10" s="12"/>
      <c r="L10" s="12"/>
      <c r="M10" s="12"/>
      <c r="N10" s="12"/>
      <c r="O10" s="12"/>
      <c r="P10" s="12"/>
      <c r="Q10" s="12"/>
    </row>
    <row r="11" spans="1:17" ht="20.25" customHeight="1">
      <c r="B11" s="164"/>
      <c r="C11" s="174"/>
      <c r="D11" s="165"/>
      <c r="E11" s="165"/>
    </row>
    <row r="12" spans="1:17" ht="20.25" customHeight="1" thickBot="1">
      <c r="B12" s="172"/>
      <c r="C12" s="173" t="s">
        <v>96</v>
      </c>
      <c r="D12" s="172"/>
      <c r="E12" s="172"/>
      <c r="G12" s="93"/>
    </row>
    <row r="13" spans="1:17" ht="20.25" customHeight="1">
      <c r="B13" s="164"/>
      <c r="C13" s="174" t="s">
        <v>91</v>
      </c>
      <c r="D13" s="166"/>
      <c r="E13" s="166">
        <f>+E10+1</f>
        <v>10</v>
      </c>
    </row>
    <row r="14" spans="1:17" ht="20.25" customHeight="1">
      <c r="B14" s="164"/>
      <c r="C14" s="174" t="s">
        <v>92</v>
      </c>
      <c r="D14" s="166"/>
      <c r="E14" s="166">
        <f>+E13+1</f>
        <v>11</v>
      </c>
    </row>
    <row r="15" spans="1:17" ht="20.25" customHeight="1">
      <c r="B15" s="166"/>
      <c r="C15" s="174" t="s">
        <v>173</v>
      </c>
      <c r="D15" s="166"/>
      <c r="E15" s="166">
        <f>+E14+1</f>
        <v>12</v>
      </c>
    </row>
    <row r="16" spans="1:17" ht="20.25" customHeight="1">
      <c r="B16" s="166"/>
      <c r="C16" s="174" t="s">
        <v>174</v>
      </c>
      <c r="D16" s="166"/>
      <c r="E16" s="166">
        <f>+E15+1</f>
        <v>13</v>
      </c>
    </row>
    <row r="17" spans="1:5" ht="20.25" customHeight="1">
      <c r="B17" s="166"/>
      <c r="C17" s="175" t="s">
        <v>175</v>
      </c>
      <c r="D17" s="166"/>
      <c r="E17" s="438" t="str">
        <f>+_xlfn.CONCAT(E16+1," - ",E16+8)</f>
        <v>14 - 21</v>
      </c>
    </row>
    <row r="18" spans="1:5" s="107" customFormat="1" ht="20.25" customHeight="1">
      <c r="A18" s="21"/>
      <c r="B18" s="245"/>
      <c r="C18" s="176" t="s">
        <v>130</v>
      </c>
      <c r="D18" s="245"/>
      <c r="E18" s="439">
        <f>+E16+9</f>
        <v>22</v>
      </c>
    </row>
    <row r="19" spans="1:5" ht="20.25" customHeight="1">
      <c r="B19" s="166"/>
      <c r="C19" s="176" t="s">
        <v>40</v>
      </c>
      <c r="D19" s="166"/>
      <c r="E19" s="440">
        <f>+E18+1</f>
        <v>23</v>
      </c>
    </row>
    <row r="20" spans="1:5" s="50" customFormat="1" ht="19.7" customHeight="1">
      <c r="B20" s="166"/>
      <c r="C20" s="176" t="s">
        <v>127</v>
      </c>
      <c r="D20" s="166"/>
      <c r="E20" s="440">
        <v>24</v>
      </c>
    </row>
    <row r="21" spans="1:5" ht="20.25" customHeight="1">
      <c r="B21" s="166"/>
      <c r="C21" s="176" t="s">
        <v>14</v>
      </c>
      <c r="D21" s="166"/>
      <c r="E21" s="440">
        <v>25</v>
      </c>
    </row>
    <row r="22" spans="1:5" ht="20.25" customHeight="1"/>
    <row r="29" spans="1:5">
      <c r="C29" s="13"/>
    </row>
  </sheetData>
  <mergeCells count="1">
    <mergeCell ref="B1:E1"/>
  </mergeCells>
  <phoneticPr fontId="8" type="noConversion"/>
  <hyperlinks>
    <hyperlink ref="C5" location="'Balance Sheet'!A1" display="Consolidated Balance Sheet" xr:uid="{A91BA224-A44C-434F-9395-71172379A856}"/>
    <hyperlink ref="C6" location="'Group Shareholder''s Equity &amp; TE'!A1" display="Group Shareholder's Equity" xr:uid="{BBB7764B-0717-45BE-87ED-76F708C95482}"/>
    <hyperlink ref="C8" location="'Asset Quality Group'!A1" display="Asset Quality Group" xr:uid="{A4361861-1D6A-4949-B79E-76C573CB8B7F}"/>
    <hyperlink ref="C9" location="'Asset Quality - by Division'!A1" display="Asset Quality by Division" xr:uid="{23F8B4C2-91A8-41D7-88C9-4DAC29A84ADF}"/>
    <hyperlink ref="C10" location="'Capital Position'!A1" display="Capital Position" xr:uid="{6E5DF8EE-1F05-4B10-BA51-15B00EC093E3}"/>
    <hyperlink ref="C13" location="Italy!A1" display="Division Italy" xr:uid="{46CA9FF6-EF34-435F-A374-5581F6B9876D}"/>
    <hyperlink ref="C14" location="Germany!A1" display="Division Germany" xr:uid="{4A89FDCF-937B-4677-8B7B-8D248CA311D1}"/>
    <hyperlink ref="C15" location="'Central Europe'!A1" display="Div. Central Europe" xr:uid="{9732CE8E-9D6B-4750-B0CB-4EB127510B8A}"/>
    <hyperlink ref="C16" location="'Eastern Europe'!A1" display="Div. Eastern Europe" xr:uid="{9A82157D-4FCC-4833-BF0C-903C3CE9FD96}"/>
    <hyperlink ref="C17" location="'CE - Austria'!A1" display="Central Europe / Eastern Europe Les" xr:uid="{178CF7A6-6A04-4E61-9158-3A87B6A4FE8E}"/>
    <hyperlink ref="C19" location="GCC!A1" display="GCC" xr:uid="{ECCA47F8-7AE5-4155-8015-C59C7DFD1BEE}"/>
    <hyperlink ref="C21" location="Branches!A1" display="Branches" xr:uid="{7AB2230D-EAEB-4EDB-A60C-65E1E20D7FE8}"/>
    <hyperlink ref="C7" location="'Group Shares'!A1" display="Group Shares" xr:uid="{4A47D2D3-82AA-4508-93F2-810412043829}"/>
    <hyperlink ref="C4" location="'Income Statement'!A1" display="Consolidated Income Statements" xr:uid="{1C19DBBD-2187-4F4D-82D2-96EA57913473}"/>
    <hyperlink ref="C18" location="Russia!A1" display="Russia" xr:uid="{C53E8F9A-809D-4B96-8213-AC080ECF20AA}"/>
    <hyperlink ref="C20" location="'Group Fees'!A1" display="Group Fees" xr:uid="{C0ADA37F-BFAD-4A93-98BB-337C1CFAF004}"/>
  </hyperlinks>
  <printOptions horizontalCentered="1" verticalCentered="1"/>
  <pageMargins left="0" right="0" top="0" bottom="0" header="0" footer="0"/>
  <pageSetup paperSize="9" orientation="landscape" r:id="rId1"/>
  <headerFooter scaleWithDoc="0" alignWithMargins="0">
    <oddHeader>&amp;C&amp;"UniCredit"&amp;10&amp;K666666 UniCredit - Public&amp;1#_x000D_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B050"/>
    <pageSetUpPr fitToPage="1"/>
  </sheetPr>
  <dimension ref="A1:L82"/>
  <sheetViews>
    <sheetView showGridLines="0" topLeftCell="A32" zoomScale="70" zoomScaleNormal="70" zoomScaleSheetLayoutView="55" zoomScalePageLayoutView="60" workbookViewId="0">
      <selection activeCell="D66" sqref="D66"/>
    </sheetView>
  </sheetViews>
  <sheetFormatPr defaultColWidth="9.125" defaultRowHeight="11.55"/>
  <cols>
    <col min="1" max="1" width="2.625" style="12" bestFit="1" customWidth="1"/>
    <col min="2" max="2" width="59.625" style="12" customWidth="1"/>
    <col min="3" max="4" width="12.625" style="12" customWidth="1"/>
    <col min="5" max="5" width="19.5" style="16" bestFit="1" customWidth="1"/>
    <col min="6" max="6" width="2.5" style="16" customWidth="1"/>
    <col min="7" max="7" width="3.125" style="16" customWidth="1"/>
    <col min="8" max="11" width="12.625" style="12" customWidth="1"/>
    <col min="12" max="12" width="15.125" style="12" customWidth="1"/>
    <col min="13" max="16384" width="9.125" style="12"/>
  </cols>
  <sheetData>
    <row r="1" spans="1:12">
      <c r="A1" s="170"/>
      <c r="C1" s="24"/>
      <c r="E1" s="12"/>
      <c r="F1" s="12"/>
      <c r="G1" s="12"/>
    </row>
    <row r="2" spans="1:12" ht="12.1" customHeight="1">
      <c r="E2" s="12"/>
      <c r="F2" s="12"/>
      <c r="G2" s="12"/>
    </row>
    <row r="3" spans="1:12" ht="12.1" customHeight="1">
      <c r="E3" s="12"/>
      <c r="F3" s="12"/>
      <c r="G3" s="12"/>
    </row>
    <row r="4" spans="1:12" ht="12.1" customHeight="1">
      <c r="E4" s="12"/>
      <c r="F4" s="12"/>
      <c r="G4" s="12"/>
    </row>
    <row r="5" spans="1:12" ht="12.1" customHeight="1">
      <c r="C5" s="21"/>
      <c r="E5" s="12"/>
      <c r="F5" s="12"/>
      <c r="G5" s="12"/>
      <c r="L5" s="280"/>
    </row>
    <row r="6" spans="1:12" ht="17.7">
      <c r="C6" s="21"/>
      <c r="D6" s="179"/>
      <c r="E6" s="180"/>
      <c r="F6" s="180"/>
      <c r="G6" s="180"/>
      <c r="H6" s="181" t="s">
        <v>207</v>
      </c>
      <c r="I6" s="182"/>
      <c r="J6" s="182"/>
      <c r="K6" s="182"/>
      <c r="L6" s="431" t="s">
        <v>208</v>
      </c>
    </row>
    <row r="7" spans="1:12" ht="18.350000000000001" thickBot="1">
      <c r="C7" s="183" t="s">
        <v>195</v>
      </c>
      <c r="D7" s="213" t="s">
        <v>164</v>
      </c>
      <c r="E7" s="184" t="s">
        <v>109</v>
      </c>
      <c r="F7" s="192"/>
      <c r="G7" s="192"/>
      <c r="H7" s="184" t="s">
        <v>76</v>
      </c>
      <c r="I7" s="184" t="s">
        <v>77</v>
      </c>
      <c r="J7" s="184" t="s">
        <v>78</v>
      </c>
      <c r="K7" s="185" t="s">
        <v>79</v>
      </c>
      <c r="L7" s="432" t="s">
        <v>76</v>
      </c>
    </row>
    <row r="8" spans="1:12">
      <c r="C8" s="187"/>
      <c r="D8" s="136"/>
      <c r="E8" s="17"/>
      <c r="F8" s="17"/>
      <c r="G8" s="17"/>
      <c r="H8" s="188"/>
      <c r="I8" s="17"/>
      <c r="J8" s="17"/>
      <c r="K8" s="17"/>
      <c r="L8" s="281"/>
    </row>
    <row r="9" spans="1:12" s="94" customFormat="1" ht="23.8" thickBot="1">
      <c r="A9" s="189"/>
      <c r="B9" s="172" t="s">
        <v>110</v>
      </c>
      <c r="C9" s="279"/>
      <c r="D9" s="172"/>
      <c r="E9" s="172"/>
      <c r="F9" s="172"/>
      <c r="G9" s="172"/>
      <c r="H9" s="172"/>
      <c r="I9" s="172"/>
      <c r="J9" s="172"/>
      <c r="K9" s="172"/>
      <c r="L9" s="279"/>
    </row>
    <row r="10" spans="1:12" s="94" customFormat="1">
      <c r="A10" s="12"/>
      <c r="B10" s="15"/>
      <c r="C10" s="191"/>
      <c r="D10" s="12"/>
      <c r="E10" s="16"/>
      <c r="F10" s="16"/>
      <c r="G10" s="16"/>
      <c r="H10" s="16"/>
      <c r="I10" s="12"/>
      <c r="J10" s="12"/>
      <c r="K10" s="12"/>
      <c r="L10" s="280"/>
    </row>
    <row r="11" spans="1:12">
      <c r="B11" s="50" t="s">
        <v>6</v>
      </c>
      <c r="C11" s="340">
        <v>3472833</v>
      </c>
      <c r="D11" s="110">
        <v>3575285</v>
      </c>
      <c r="E11" s="193">
        <v>-2.865561766404634E-2</v>
      </c>
      <c r="F11" s="193"/>
      <c r="G11" s="99"/>
      <c r="H11" s="330">
        <v>3575285</v>
      </c>
      <c r="I11" s="330">
        <v>3562357</v>
      </c>
      <c r="J11" s="330">
        <v>3561371</v>
      </c>
      <c r="K11" s="330">
        <v>3648630</v>
      </c>
      <c r="L11" s="340">
        <v>3472833</v>
      </c>
    </row>
    <row r="12" spans="1:12">
      <c r="B12" s="50" t="s">
        <v>97</v>
      </c>
      <c r="C12" s="340">
        <v>129239</v>
      </c>
      <c r="D12" s="110">
        <v>108199</v>
      </c>
      <c r="E12" s="193">
        <v>0.19445651068863845</v>
      </c>
      <c r="F12" s="193"/>
      <c r="G12" s="99"/>
      <c r="H12" s="330">
        <v>108199</v>
      </c>
      <c r="I12" s="330">
        <v>118000</v>
      </c>
      <c r="J12" s="330">
        <v>150741</v>
      </c>
      <c r="K12" s="330">
        <v>92637</v>
      </c>
      <c r="L12" s="340">
        <v>129239</v>
      </c>
    </row>
    <row r="13" spans="1:12">
      <c r="B13" s="50" t="s">
        <v>98</v>
      </c>
      <c r="C13" s="340">
        <v>2300573</v>
      </c>
      <c r="D13" s="110">
        <v>2126924</v>
      </c>
      <c r="E13" s="193">
        <v>8.1643255706362883E-2</v>
      </c>
      <c r="F13" s="193"/>
      <c r="G13" s="99"/>
      <c r="H13" s="330">
        <v>2126924</v>
      </c>
      <c r="I13" s="330">
        <v>2138151</v>
      </c>
      <c r="J13" s="330">
        <v>1969920</v>
      </c>
      <c r="K13" s="330">
        <v>1974034</v>
      </c>
      <c r="L13" s="340">
        <v>2300573</v>
      </c>
    </row>
    <row r="14" spans="1:12">
      <c r="B14" s="50" t="s">
        <v>99</v>
      </c>
      <c r="C14" s="340">
        <v>640613</v>
      </c>
      <c r="D14" s="110">
        <v>534306</v>
      </c>
      <c r="E14" s="193">
        <v>0.19896276665431412</v>
      </c>
      <c r="F14" s="193"/>
      <c r="G14" s="99"/>
      <c r="H14" s="330">
        <v>534306</v>
      </c>
      <c r="I14" s="330">
        <v>454198</v>
      </c>
      <c r="J14" s="330">
        <v>416810</v>
      </c>
      <c r="K14" s="330">
        <v>273778</v>
      </c>
      <c r="L14" s="340">
        <v>640613</v>
      </c>
    </row>
    <row r="15" spans="1:12">
      <c r="B15" s="50" t="s">
        <v>100</v>
      </c>
      <c r="C15" s="340">
        <v>6378</v>
      </c>
      <c r="D15" s="110">
        <v>27639</v>
      </c>
      <c r="E15" s="193">
        <v>-0.76923911863670902</v>
      </c>
      <c r="F15" s="193"/>
      <c r="G15" s="99"/>
      <c r="H15" s="330">
        <v>27639</v>
      </c>
      <c r="I15" s="330">
        <v>55994</v>
      </c>
      <c r="J15" s="330">
        <v>45471</v>
      </c>
      <c r="K15" s="330">
        <v>11266</v>
      </c>
      <c r="L15" s="340">
        <v>6378</v>
      </c>
    </row>
    <row r="16" spans="1:12" s="15" customFormat="1">
      <c r="B16" s="177" t="s">
        <v>101</v>
      </c>
      <c r="C16" s="341">
        <v>6549636</v>
      </c>
      <c r="D16" s="329">
        <v>6372353</v>
      </c>
      <c r="E16" s="404">
        <v>2.7820649609335835E-2</v>
      </c>
      <c r="F16" s="257"/>
      <c r="G16" s="99"/>
      <c r="H16" s="331">
        <v>6372353</v>
      </c>
      <c r="I16" s="331">
        <v>6328700</v>
      </c>
      <c r="J16" s="331">
        <v>6144313</v>
      </c>
      <c r="K16" s="331">
        <v>6000345</v>
      </c>
      <c r="L16" s="341">
        <v>6549636</v>
      </c>
    </row>
    <row r="17" spans="2:12" ht="11.4" customHeight="1">
      <c r="B17" s="50" t="s">
        <v>102</v>
      </c>
      <c r="C17" s="340">
        <v>-1435981</v>
      </c>
      <c r="D17" s="110">
        <v>-1429009</v>
      </c>
      <c r="E17" s="193">
        <v>4.8789055912175083E-3</v>
      </c>
      <c r="F17" s="193"/>
      <c r="G17" s="99"/>
      <c r="H17" s="330">
        <v>-1429009</v>
      </c>
      <c r="I17" s="330">
        <v>-1423922</v>
      </c>
      <c r="J17" s="330">
        <v>-1427399</v>
      </c>
      <c r="K17" s="330">
        <v>-1572465</v>
      </c>
      <c r="L17" s="340">
        <v>-1435981</v>
      </c>
    </row>
    <row r="18" spans="2:12" ht="11.4" customHeight="1">
      <c r="B18" s="50" t="s">
        <v>103</v>
      </c>
      <c r="C18" s="340">
        <v>-647753</v>
      </c>
      <c r="D18" s="110">
        <v>-632736</v>
      </c>
      <c r="E18" s="193">
        <v>2.373343701006414E-2</v>
      </c>
      <c r="F18" s="193"/>
      <c r="G18" s="99"/>
      <c r="H18" s="330">
        <v>-632736</v>
      </c>
      <c r="I18" s="330">
        <v>-649341</v>
      </c>
      <c r="J18" s="330">
        <v>-624156</v>
      </c>
      <c r="K18" s="330">
        <v>-694596</v>
      </c>
      <c r="L18" s="340">
        <v>-647753</v>
      </c>
    </row>
    <row r="19" spans="2:12">
      <c r="B19" s="50" t="s">
        <v>7</v>
      </c>
      <c r="C19" s="340">
        <v>21146</v>
      </c>
      <c r="D19" s="110">
        <v>22949</v>
      </c>
      <c r="E19" s="193">
        <v>-7.856551483724783E-2</v>
      </c>
      <c r="F19" s="193"/>
      <c r="G19" s="99"/>
      <c r="H19" s="330">
        <v>22949</v>
      </c>
      <c r="I19" s="330">
        <v>35598</v>
      </c>
      <c r="J19" s="330">
        <v>18764</v>
      </c>
      <c r="K19" s="330">
        <v>31119</v>
      </c>
      <c r="L19" s="340">
        <v>21146</v>
      </c>
    </row>
    <row r="20" spans="2:12">
      <c r="B20" s="50" t="s">
        <v>8</v>
      </c>
      <c r="C20" s="340">
        <v>-258900</v>
      </c>
      <c r="D20" s="110">
        <v>-268312</v>
      </c>
      <c r="E20" s="193">
        <v>-3.5078565252392724E-2</v>
      </c>
      <c r="F20" s="193"/>
      <c r="G20" s="99"/>
      <c r="H20" s="330">
        <v>-268312</v>
      </c>
      <c r="I20" s="330">
        <v>-260375</v>
      </c>
      <c r="J20" s="330">
        <v>-260985</v>
      </c>
      <c r="K20" s="330">
        <v>-271942</v>
      </c>
      <c r="L20" s="340">
        <v>-258900</v>
      </c>
    </row>
    <row r="21" spans="2:12" s="15" customFormat="1">
      <c r="B21" s="51" t="s">
        <v>37</v>
      </c>
      <c r="C21" s="285">
        <v>-2321488</v>
      </c>
      <c r="D21" s="48">
        <v>-2307108</v>
      </c>
      <c r="E21" s="403">
        <v>6.2329115065267171E-3</v>
      </c>
      <c r="F21" s="101"/>
      <c r="G21" s="99"/>
      <c r="H21" s="332">
        <v>-2307108</v>
      </c>
      <c r="I21" s="332">
        <v>-2298040</v>
      </c>
      <c r="J21" s="332">
        <v>-2293776</v>
      </c>
      <c r="K21" s="332">
        <v>-2507884</v>
      </c>
      <c r="L21" s="285">
        <v>-2321488</v>
      </c>
    </row>
    <row r="22" spans="2:12" s="15" customFormat="1" ht="11.4" customHeight="1">
      <c r="B22" s="177" t="s">
        <v>104</v>
      </c>
      <c r="C22" s="341">
        <v>4228148</v>
      </c>
      <c r="D22" s="329">
        <v>4065245</v>
      </c>
      <c r="E22" s="404">
        <v>4.0072123574347973E-2</v>
      </c>
      <c r="F22" s="257"/>
      <c r="G22" s="99"/>
      <c r="H22" s="331">
        <v>4065245</v>
      </c>
      <c r="I22" s="331">
        <v>4030660</v>
      </c>
      <c r="J22" s="331">
        <v>3850537</v>
      </c>
      <c r="K22" s="331">
        <v>3492461</v>
      </c>
      <c r="L22" s="341">
        <v>4228148</v>
      </c>
    </row>
    <row r="23" spans="2:12">
      <c r="B23" s="52" t="s">
        <v>134</v>
      </c>
      <c r="C23" s="340">
        <v>-83122</v>
      </c>
      <c r="D23" s="110">
        <v>-103488</v>
      </c>
      <c r="E23" s="193">
        <v>-0.19679576376004948</v>
      </c>
      <c r="F23" s="193"/>
      <c r="G23" s="99"/>
      <c r="H23" s="330">
        <v>-103488</v>
      </c>
      <c r="I23" s="330">
        <v>-14968</v>
      </c>
      <c r="J23" s="330">
        <v>-164811</v>
      </c>
      <c r="K23" s="330">
        <v>-357436</v>
      </c>
      <c r="L23" s="340">
        <v>-83122</v>
      </c>
    </row>
    <row r="24" spans="2:12" s="15" customFormat="1">
      <c r="B24" s="177" t="s">
        <v>137</v>
      </c>
      <c r="C24" s="341">
        <v>4145026</v>
      </c>
      <c r="D24" s="329">
        <v>3961757</v>
      </c>
      <c r="E24" s="404">
        <v>4.6259525760918629E-2</v>
      </c>
      <c r="F24" s="257"/>
      <c r="G24" s="99"/>
      <c r="H24" s="331">
        <v>3961757</v>
      </c>
      <c r="I24" s="331">
        <v>4015692</v>
      </c>
      <c r="J24" s="331">
        <v>3685726</v>
      </c>
      <c r="K24" s="331">
        <v>3135025</v>
      </c>
      <c r="L24" s="341">
        <v>4145026</v>
      </c>
    </row>
    <row r="25" spans="2:12">
      <c r="B25" s="50" t="s">
        <v>38</v>
      </c>
      <c r="C25" s="340">
        <v>-201710</v>
      </c>
      <c r="D25" s="110">
        <v>-345661</v>
      </c>
      <c r="E25" s="193">
        <v>-0.4164513786629096</v>
      </c>
      <c r="F25" s="193"/>
      <c r="G25" s="99"/>
      <c r="H25" s="330">
        <v>-345661</v>
      </c>
      <c r="I25" s="330">
        <v>-228237</v>
      </c>
      <c r="J25" s="330">
        <v>-109385</v>
      </c>
      <c r="K25" s="330">
        <v>-385482</v>
      </c>
      <c r="L25" s="340">
        <v>-201710</v>
      </c>
    </row>
    <row r="26" spans="2:12">
      <c r="B26" s="53" t="s">
        <v>39</v>
      </c>
      <c r="C26" s="340">
        <v>-181501</v>
      </c>
      <c r="D26" s="110">
        <v>-359962</v>
      </c>
      <c r="E26" s="193">
        <v>-0.49577733205171659</v>
      </c>
      <c r="F26" s="193"/>
      <c r="G26" s="99"/>
      <c r="H26" s="330">
        <v>-359962</v>
      </c>
      <c r="I26" s="330">
        <v>-44667</v>
      </c>
      <c r="J26" s="330">
        <v>-70223</v>
      </c>
      <c r="K26" s="330">
        <v>-40089</v>
      </c>
      <c r="L26" s="340">
        <v>-181501</v>
      </c>
    </row>
    <row r="27" spans="2:12">
      <c r="B27" s="54" t="s">
        <v>82</v>
      </c>
      <c r="C27" s="340">
        <v>-44275</v>
      </c>
      <c r="D27" s="110">
        <v>-228522</v>
      </c>
      <c r="E27" s="193">
        <v>-0.80625497763891441</v>
      </c>
      <c r="F27" s="193"/>
      <c r="G27" s="99"/>
      <c r="H27" s="330">
        <v>-228522</v>
      </c>
      <c r="I27" s="330">
        <v>-13947</v>
      </c>
      <c r="J27" s="330">
        <v>-10399</v>
      </c>
      <c r="K27" s="330">
        <v>-1524</v>
      </c>
      <c r="L27" s="340">
        <v>-44275</v>
      </c>
    </row>
    <row r="28" spans="2:12">
      <c r="B28" s="54" t="s">
        <v>83</v>
      </c>
      <c r="C28" s="340">
        <v>-117080</v>
      </c>
      <c r="D28" s="110">
        <v>-106258</v>
      </c>
      <c r="E28" s="193">
        <v>0.10184644920853025</v>
      </c>
      <c r="F28" s="193"/>
      <c r="G28" s="99"/>
      <c r="H28" s="330">
        <v>-106258</v>
      </c>
      <c r="I28" s="330">
        <v>-33229</v>
      </c>
      <c r="J28" s="330">
        <v>-59869</v>
      </c>
      <c r="K28" s="330">
        <v>-33456</v>
      </c>
      <c r="L28" s="340">
        <v>-117080</v>
      </c>
    </row>
    <row r="29" spans="2:12">
      <c r="B29" s="54" t="s">
        <v>84</v>
      </c>
      <c r="C29" s="340">
        <v>-20360</v>
      </c>
      <c r="D29" s="110">
        <v>-25182</v>
      </c>
      <c r="E29" s="193">
        <v>-0.19148598205067113</v>
      </c>
      <c r="F29" s="193"/>
      <c r="G29" s="99"/>
      <c r="H29" s="330">
        <v>-25182</v>
      </c>
      <c r="I29" s="330">
        <v>2509</v>
      </c>
      <c r="J29" s="330">
        <v>45</v>
      </c>
      <c r="K29" s="330">
        <v>-1</v>
      </c>
      <c r="L29" s="340">
        <v>-20360</v>
      </c>
    </row>
    <row r="30" spans="2:12">
      <c r="B30" s="50" t="s">
        <v>9</v>
      </c>
      <c r="C30" s="340">
        <v>-30337</v>
      </c>
      <c r="D30" s="110">
        <v>-18230</v>
      </c>
      <c r="E30" s="193">
        <v>0.66412506856829401</v>
      </c>
      <c r="F30" s="193"/>
      <c r="G30" s="99"/>
      <c r="H30" s="330">
        <v>-18230</v>
      </c>
      <c r="I30" s="330">
        <v>-35325</v>
      </c>
      <c r="J30" s="330">
        <v>-34450</v>
      </c>
      <c r="K30" s="330">
        <v>-752681</v>
      </c>
      <c r="L30" s="340">
        <v>-30337</v>
      </c>
    </row>
    <row r="31" spans="2:12">
      <c r="B31" s="50" t="s">
        <v>10</v>
      </c>
      <c r="C31" s="340">
        <v>404</v>
      </c>
      <c r="D31" s="110">
        <v>735</v>
      </c>
      <c r="E31" s="193">
        <v>-0.4503401360544218</v>
      </c>
      <c r="F31" s="193"/>
      <c r="G31" s="99"/>
      <c r="H31" s="330">
        <v>735</v>
      </c>
      <c r="I31" s="330">
        <v>-24049</v>
      </c>
      <c r="J31" s="330">
        <v>-18658</v>
      </c>
      <c r="K31" s="330">
        <v>13274</v>
      </c>
      <c r="L31" s="340">
        <v>404</v>
      </c>
    </row>
    <row r="32" spans="2:12" s="15" customFormat="1">
      <c r="B32" s="177" t="s">
        <v>105</v>
      </c>
      <c r="C32" s="341">
        <v>3913383</v>
      </c>
      <c r="D32" s="329">
        <v>3598601</v>
      </c>
      <c r="E32" s="404">
        <v>8.7473437594220549E-2</v>
      </c>
      <c r="F32" s="257"/>
      <c r="G32" s="99"/>
      <c r="H32" s="331">
        <v>3598601</v>
      </c>
      <c r="I32" s="331">
        <v>3728081</v>
      </c>
      <c r="J32" s="331">
        <v>3523233</v>
      </c>
      <c r="K32" s="331">
        <v>2010136</v>
      </c>
      <c r="L32" s="341">
        <v>3913383</v>
      </c>
    </row>
    <row r="33" spans="1:12">
      <c r="B33" s="50" t="s">
        <v>138</v>
      </c>
      <c r="C33" s="340">
        <v>-1123803</v>
      </c>
      <c r="D33" s="110">
        <v>-1032660</v>
      </c>
      <c r="E33" s="193">
        <v>8.8260414850967361E-2</v>
      </c>
      <c r="F33" s="193"/>
      <c r="G33" s="99"/>
      <c r="H33" s="330">
        <v>-1032660</v>
      </c>
      <c r="I33" s="330">
        <v>-1042759</v>
      </c>
      <c r="J33" s="330">
        <v>-1003129</v>
      </c>
      <c r="K33" s="330">
        <v>-6838</v>
      </c>
      <c r="L33" s="340">
        <v>-1123803</v>
      </c>
    </row>
    <row r="34" spans="1:12">
      <c r="B34" s="50" t="s">
        <v>128</v>
      </c>
      <c r="C34" s="340">
        <v>0</v>
      </c>
      <c r="D34" s="110">
        <v>0</v>
      </c>
      <c r="E34" s="193" t="s">
        <v>139</v>
      </c>
      <c r="F34" s="193"/>
      <c r="G34" s="99"/>
      <c r="H34" s="330">
        <v>0</v>
      </c>
      <c r="I34" s="330">
        <v>0</v>
      </c>
      <c r="J34" s="330">
        <v>0</v>
      </c>
      <c r="K34" s="330">
        <v>0</v>
      </c>
      <c r="L34" s="340">
        <v>0</v>
      </c>
    </row>
    <row r="35" spans="1:12" s="15" customFormat="1">
      <c r="B35" s="177" t="s">
        <v>106</v>
      </c>
      <c r="C35" s="341">
        <v>2789580</v>
      </c>
      <c r="D35" s="329">
        <v>2565941</v>
      </c>
      <c r="E35" s="404">
        <v>8.7156719503683089E-2</v>
      </c>
      <c r="F35" s="257"/>
      <c r="G35" s="99"/>
      <c r="H35" s="331">
        <v>2565941</v>
      </c>
      <c r="I35" s="331">
        <v>2685322</v>
      </c>
      <c r="J35" s="331">
        <v>2520104</v>
      </c>
      <c r="K35" s="331">
        <v>2003298</v>
      </c>
      <c r="L35" s="341">
        <v>2789580</v>
      </c>
    </row>
    <row r="36" spans="1:12">
      <c r="B36" s="50" t="s">
        <v>11</v>
      </c>
      <c r="C36" s="340">
        <v>-18505</v>
      </c>
      <c r="D36" s="110">
        <v>-8326</v>
      </c>
      <c r="E36" s="193" t="s">
        <v>139</v>
      </c>
      <c r="F36" s="193"/>
      <c r="G36" s="99"/>
      <c r="H36" s="330">
        <v>-8326</v>
      </c>
      <c r="I36" s="330">
        <v>-6594</v>
      </c>
      <c r="J36" s="330">
        <v>-6732</v>
      </c>
      <c r="K36" s="330">
        <v>-33822</v>
      </c>
      <c r="L36" s="340">
        <v>-18505</v>
      </c>
    </row>
    <row r="37" spans="1:12" s="15" customFormat="1">
      <c r="B37" s="177" t="s">
        <v>107</v>
      </c>
      <c r="C37" s="341">
        <v>2771075</v>
      </c>
      <c r="D37" s="329">
        <v>2557615</v>
      </c>
      <c r="E37" s="404">
        <v>8.3460567755506698E-2</v>
      </c>
      <c r="F37" s="257"/>
      <c r="G37" s="99"/>
      <c r="H37" s="331">
        <v>2557615</v>
      </c>
      <c r="I37" s="331">
        <v>2678728</v>
      </c>
      <c r="J37" s="331">
        <v>2513372</v>
      </c>
      <c r="K37" s="331">
        <v>1969476</v>
      </c>
      <c r="L37" s="341">
        <v>2771075</v>
      </c>
    </row>
    <row r="38" spans="1:12">
      <c r="B38" s="50" t="s">
        <v>135</v>
      </c>
      <c r="C38" s="340">
        <v>0</v>
      </c>
      <c r="D38" s="110">
        <v>0</v>
      </c>
      <c r="E38" s="193" t="s">
        <v>139</v>
      </c>
      <c r="F38" s="193"/>
      <c r="G38" s="99"/>
      <c r="H38" s="330">
        <v>0</v>
      </c>
      <c r="I38" s="330">
        <v>0</v>
      </c>
      <c r="J38" s="330">
        <v>0</v>
      </c>
      <c r="K38" s="330">
        <v>0</v>
      </c>
      <c r="L38" s="340">
        <v>0</v>
      </c>
    </row>
    <row r="39" spans="1:12">
      <c r="B39" s="50" t="s">
        <v>12</v>
      </c>
      <c r="C39" s="340">
        <v>0</v>
      </c>
      <c r="D39" s="110">
        <v>0</v>
      </c>
      <c r="E39" s="193" t="s">
        <v>139</v>
      </c>
      <c r="F39" s="193"/>
      <c r="G39" s="99"/>
      <c r="H39" s="330">
        <v>0</v>
      </c>
      <c r="I39" s="330">
        <v>0</v>
      </c>
      <c r="J39" s="330">
        <v>0</v>
      </c>
      <c r="K39" s="330">
        <v>0</v>
      </c>
      <c r="L39" s="340">
        <v>0</v>
      </c>
    </row>
    <row r="40" spans="1:12" s="15" customFormat="1">
      <c r="B40" s="177" t="s">
        <v>141</v>
      </c>
      <c r="C40" s="341">
        <v>2771075</v>
      </c>
      <c r="D40" s="329">
        <v>2557615</v>
      </c>
      <c r="E40" s="404">
        <v>8.3460567755506698E-2</v>
      </c>
      <c r="F40" s="257"/>
      <c r="G40" s="99"/>
      <c r="H40" s="331">
        <v>2557615</v>
      </c>
      <c r="I40" s="331">
        <v>2678728</v>
      </c>
      <c r="J40" s="331">
        <v>2513372</v>
      </c>
      <c r="K40" s="331">
        <v>1969476</v>
      </c>
      <c r="L40" s="341">
        <v>2771075</v>
      </c>
    </row>
    <row r="41" spans="1:12" s="15" customFormat="1">
      <c r="B41" s="50" t="s">
        <v>142</v>
      </c>
      <c r="C41" s="340">
        <v>0</v>
      </c>
      <c r="D41" s="110">
        <v>0</v>
      </c>
      <c r="E41" s="193" t="s">
        <v>139</v>
      </c>
      <c r="F41" s="193"/>
      <c r="G41" s="99"/>
      <c r="H41" s="330">
        <v>0</v>
      </c>
      <c r="I41" s="330">
        <v>0</v>
      </c>
      <c r="J41" s="330">
        <v>0</v>
      </c>
      <c r="K41" s="330">
        <v>-405345</v>
      </c>
      <c r="L41" s="340">
        <v>0</v>
      </c>
    </row>
    <row r="42" spans="1:12" s="15" customFormat="1">
      <c r="B42" s="177" t="s">
        <v>143</v>
      </c>
      <c r="C42" s="341">
        <v>2771075</v>
      </c>
      <c r="D42" s="329">
        <v>2557615</v>
      </c>
      <c r="E42" s="404">
        <v>8.3460567755506698E-2</v>
      </c>
      <c r="F42" s="257"/>
      <c r="G42" s="99"/>
      <c r="H42" s="331">
        <v>2557615</v>
      </c>
      <c r="I42" s="331">
        <v>2678728</v>
      </c>
      <c r="J42" s="331">
        <v>2513372</v>
      </c>
      <c r="K42" s="331">
        <v>1564131</v>
      </c>
      <c r="L42" s="341">
        <v>2771075</v>
      </c>
    </row>
    <row r="43" spans="1:12" s="15" customFormat="1">
      <c r="B43" s="50" t="s">
        <v>152</v>
      </c>
      <c r="C43" s="340">
        <v>-56366.529000000002</v>
      </c>
      <c r="D43" s="110">
        <v>-62782.107000000004</v>
      </c>
      <c r="E43" s="193">
        <v>-0.10218800079455759</v>
      </c>
      <c r="F43" s="193"/>
      <c r="G43" s="99"/>
      <c r="H43" s="330">
        <v>-62782.107000000004</v>
      </c>
      <c r="I43" s="330">
        <v>-63322.726000000002</v>
      </c>
      <c r="J43" s="330">
        <v>-61618.34</v>
      </c>
      <c r="K43" s="330">
        <v>-58865.37</v>
      </c>
      <c r="L43" s="340">
        <v>-56366.529000000002</v>
      </c>
    </row>
    <row r="44" spans="1:12" s="15" customFormat="1">
      <c r="B44" s="397" t="s">
        <v>153</v>
      </c>
      <c r="C44" s="340">
        <v>0</v>
      </c>
      <c r="D44" s="110">
        <v>0</v>
      </c>
      <c r="E44" s="193" t="s">
        <v>139</v>
      </c>
      <c r="F44" s="193"/>
      <c r="G44" s="99"/>
      <c r="H44" s="330">
        <v>0</v>
      </c>
      <c r="I44" s="330">
        <v>-109847.15700000001</v>
      </c>
      <c r="J44" s="330">
        <v>-1.9E-2</v>
      </c>
      <c r="K44" s="330">
        <v>-86371.922999999995</v>
      </c>
      <c r="L44" s="340">
        <v>0</v>
      </c>
    </row>
    <row r="45" spans="1:12" s="15" customFormat="1">
      <c r="B45" s="177" t="s">
        <v>154</v>
      </c>
      <c r="C45" s="341">
        <v>2714708.4709999999</v>
      </c>
      <c r="D45" s="329">
        <v>2494832.8930000002</v>
      </c>
      <c r="E45" s="404">
        <v>8.8132386989495881E-2</v>
      </c>
      <c r="F45" s="257"/>
      <c r="G45" s="99"/>
      <c r="H45" s="331">
        <v>2494832.8930000002</v>
      </c>
      <c r="I45" s="331">
        <v>2505558.1170000001</v>
      </c>
      <c r="J45" s="331">
        <v>2451753.6410000003</v>
      </c>
      <c r="K45" s="331">
        <v>1418893.7069999999</v>
      </c>
      <c r="L45" s="341">
        <v>2714708.4709999999</v>
      </c>
    </row>
    <row r="46" spans="1:12">
      <c r="B46" s="47"/>
      <c r="C46" s="198"/>
      <c r="D46" s="48"/>
      <c r="H46" s="48"/>
      <c r="I46" s="330"/>
      <c r="J46" s="330"/>
      <c r="K46" s="330"/>
      <c r="L46" s="340"/>
    </row>
    <row r="47" spans="1:12" ht="23.8" thickBot="1">
      <c r="A47" s="189"/>
      <c r="B47" s="172" t="s">
        <v>111</v>
      </c>
      <c r="C47" s="203"/>
      <c r="D47" s="172"/>
      <c r="E47" s="172"/>
      <c r="F47" s="172"/>
      <c r="G47" s="172"/>
      <c r="H47" s="172"/>
      <c r="I47" s="172"/>
      <c r="J47" s="172"/>
      <c r="K47" s="172"/>
      <c r="L47" s="279"/>
    </row>
    <row r="48" spans="1:12" ht="6.8" customHeight="1">
      <c r="A48" s="202"/>
      <c r="B48" s="199"/>
      <c r="C48" s="204"/>
      <c r="D48" s="199"/>
      <c r="E48" s="199"/>
      <c r="F48" s="199"/>
      <c r="G48" s="199"/>
      <c r="H48" s="199"/>
      <c r="I48" s="199"/>
      <c r="J48" s="199"/>
      <c r="K48" s="199"/>
      <c r="L48" s="433"/>
    </row>
    <row r="49" spans="1:12">
      <c r="A49" s="15"/>
      <c r="B49" s="51" t="s">
        <v>112</v>
      </c>
      <c r="C49" s="205">
        <v>0.35444534627573199</v>
      </c>
      <c r="D49" s="102">
        <v>0.3620496228002435</v>
      </c>
      <c r="E49" s="206">
        <v>-0.76042765245115107</v>
      </c>
      <c r="F49" s="206"/>
      <c r="H49" s="102">
        <v>0.3620496228002435</v>
      </c>
      <c r="I49" s="102">
        <v>0.36311406766002496</v>
      </c>
      <c r="J49" s="102">
        <v>0.37331691923897758</v>
      </c>
      <c r="K49" s="102">
        <v>0.41795663416020246</v>
      </c>
      <c r="L49" s="286">
        <v>0.35444534627573199</v>
      </c>
    </row>
    <row r="50" spans="1:12">
      <c r="A50" s="15"/>
      <c r="B50" s="51" t="s">
        <v>113</v>
      </c>
      <c r="C50" s="207">
        <v>7.8907860137213373</v>
      </c>
      <c r="D50" s="104">
        <v>9.5790466573867032</v>
      </c>
      <c r="E50" s="208">
        <v>-1.688260643665366</v>
      </c>
      <c r="F50" s="208"/>
      <c r="H50" s="104">
        <v>9.5790466573867032</v>
      </c>
      <c r="I50" s="104">
        <v>1.378220320043996</v>
      </c>
      <c r="J50" s="104">
        <v>15.243742322369011</v>
      </c>
      <c r="K50" s="104">
        <v>33.668015812144311</v>
      </c>
      <c r="L50" s="287">
        <v>7.8907860137213373</v>
      </c>
    </row>
    <row r="51" spans="1:12">
      <c r="A51" s="15"/>
      <c r="B51" s="51" t="s">
        <v>114</v>
      </c>
      <c r="C51" s="205">
        <v>0.28716918328719676</v>
      </c>
      <c r="D51" s="102">
        <v>0.28696151643374745</v>
      </c>
      <c r="E51" s="206">
        <v>2.0766685344930647E-2</v>
      </c>
      <c r="F51" s="209"/>
      <c r="H51" s="102">
        <v>0.28696151643374745</v>
      </c>
      <c r="I51" s="102">
        <v>0.27970395493016381</v>
      </c>
      <c r="J51" s="102">
        <v>0.28471832546981707</v>
      </c>
      <c r="K51" s="102">
        <v>3.4017598809234799E-3</v>
      </c>
      <c r="L51" s="286">
        <v>0.28716918328719676</v>
      </c>
    </row>
    <row r="52" spans="1:12">
      <c r="A52" s="15"/>
      <c r="B52" s="51"/>
      <c r="C52" s="205"/>
      <c r="D52" s="102"/>
      <c r="E52" s="103"/>
      <c r="F52" s="103"/>
      <c r="H52" s="102"/>
      <c r="I52" s="102"/>
      <c r="J52" s="102"/>
      <c r="K52" s="102"/>
      <c r="L52" s="286"/>
    </row>
    <row r="53" spans="1:12" ht="23.8" thickBot="1">
      <c r="A53" s="189"/>
      <c r="B53" s="172" t="s">
        <v>115</v>
      </c>
      <c r="C53" s="203"/>
      <c r="D53" s="172"/>
      <c r="E53" s="172"/>
      <c r="F53" s="172"/>
      <c r="G53" s="172"/>
      <c r="H53" s="172"/>
      <c r="I53" s="172"/>
      <c r="J53" s="172"/>
      <c r="K53" s="172"/>
      <c r="L53" s="279"/>
    </row>
    <row r="54" spans="1:12" ht="5.3" customHeight="1">
      <c r="A54" s="202"/>
      <c r="B54" s="199"/>
      <c r="C54" s="204"/>
      <c r="D54" s="199"/>
      <c r="E54" s="199"/>
      <c r="F54" s="199"/>
      <c r="G54" s="199"/>
      <c r="H54" s="199"/>
      <c r="I54" s="199"/>
      <c r="J54" s="199"/>
      <c r="K54" s="199"/>
      <c r="L54" s="433"/>
    </row>
    <row r="55" spans="1:12">
      <c r="A55" s="15"/>
      <c r="B55" s="51" t="s">
        <v>86</v>
      </c>
      <c r="C55" s="336">
        <v>405360532</v>
      </c>
      <c r="D55" s="337">
        <v>407780436</v>
      </c>
      <c r="E55" s="403">
        <v>-5.9343307975667781E-3</v>
      </c>
      <c r="F55" s="101"/>
      <c r="H55" s="337">
        <v>407780436</v>
      </c>
      <c r="I55" s="337">
        <v>406587909</v>
      </c>
      <c r="J55" s="337">
        <v>403289232</v>
      </c>
      <c r="K55" s="337">
        <v>404318567</v>
      </c>
      <c r="L55" s="342">
        <v>405360532</v>
      </c>
    </row>
    <row r="56" spans="1:12">
      <c r="A56" s="15"/>
      <c r="B56" s="51" t="s">
        <v>87</v>
      </c>
      <c r="C56" s="336">
        <v>466215305</v>
      </c>
      <c r="D56" s="337">
        <v>466720511</v>
      </c>
      <c r="E56" s="403">
        <v>-1.0824593907765578E-3</v>
      </c>
      <c r="F56" s="101"/>
      <c r="H56" s="337">
        <v>466720511</v>
      </c>
      <c r="I56" s="337">
        <v>464391298</v>
      </c>
      <c r="J56" s="337">
        <v>457690124</v>
      </c>
      <c r="K56" s="337">
        <v>475899955</v>
      </c>
      <c r="L56" s="342">
        <v>466215305</v>
      </c>
    </row>
    <row r="57" spans="1:12">
      <c r="A57" s="15"/>
      <c r="B57" s="54" t="s">
        <v>155</v>
      </c>
      <c r="C57" s="349">
        <v>334688226</v>
      </c>
      <c r="D57" s="350">
        <v>332423845</v>
      </c>
      <c r="E57" s="193">
        <v>6.8117285629736291E-3</v>
      </c>
      <c r="F57" s="101"/>
      <c r="H57" s="350">
        <v>332423845</v>
      </c>
      <c r="I57" s="350">
        <v>334724145</v>
      </c>
      <c r="J57" s="350">
        <v>328938604</v>
      </c>
      <c r="K57" s="350">
        <v>346152752</v>
      </c>
      <c r="L57" s="354">
        <v>334688226</v>
      </c>
    </row>
    <row r="58" spans="1:12">
      <c r="A58" s="15"/>
      <c r="B58" s="54" t="s">
        <v>156</v>
      </c>
      <c r="C58" s="349">
        <v>131527079</v>
      </c>
      <c r="D58" s="350">
        <v>134296661</v>
      </c>
      <c r="E58" s="193">
        <v>-2.0622865671991675E-2</v>
      </c>
      <c r="F58" s="101"/>
      <c r="H58" s="350">
        <v>134296661</v>
      </c>
      <c r="I58" s="350">
        <v>129667152</v>
      </c>
      <c r="J58" s="350">
        <v>128751513</v>
      </c>
      <c r="K58" s="350">
        <v>129747205</v>
      </c>
      <c r="L58" s="354">
        <v>131527079</v>
      </c>
    </row>
    <row r="59" spans="1:12" ht="12.9">
      <c r="A59" s="15"/>
      <c r="B59" s="398" t="s">
        <v>144</v>
      </c>
      <c r="C59" s="349">
        <v>259325452</v>
      </c>
      <c r="D59" s="350">
        <v>264415302</v>
      </c>
      <c r="E59" s="403">
        <v>-1.9249453271051653E-2</v>
      </c>
      <c r="F59" s="101"/>
      <c r="H59" s="350">
        <v>264415302</v>
      </c>
      <c r="I59" s="350">
        <v>263098046</v>
      </c>
      <c r="J59" s="350">
        <v>260158016</v>
      </c>
      <c r="K59" s="350">
        <v>265356788</v>
      </c>
      <c r="L59" s="354">
        <v>259325452</v>
      </c>
    </row>
    <row r="60" spans="1:12" ht="12.9">
      <c r="A60" s="15"/>
      <c r="B60" s="398" t="s">
        <v>145</v>
      </c>
      <c r="C60" s="349">
        <v>183419962</v>
      </c>
      <c r="D60" s="350">
        <v>186363940</v>
      </c>
      <c r="E60" s="403">
        <v>-1.5796929384515046E-2</v>
      </c>
      <c r="F60" s="101"/>
      <c r="H60" s="350">
        <v>186363940</v>
      </c>
      <c r="I60" s="350">
        <v>185708932</v>
      </c>
      <c r="J60" s="350">
        <v>184110320</v>
      </c>
      <c r="K60" s="350">
        <v>193833480</v>
      </c>
      <c r="L60" s="354">
        <v>183419962</v>
      </c>
    </row>
    <row r="61" spans="1:12" ht="12.9">
      <c r="A61" s="15"/>
      <c r="B61" s="398" t="s">
        <v>146</v>
      </c>
      <c r="C61" s="349">
        <v>23469891</v>
      </c>
      <c r="D61" s="350">
        <v>15941269</v>
      </c>
      <c r="E61" s="403">
        <v>0.47227243954041542</v>
      </c>
      <c r="F61" s="101"/>
      <c r="H61" s="350">
        <v>15941269</v>
      </c>
      <c r="I61" s="350">
        <v>15584320</v>
      </c>
      <c r="J61" s="350">
        <v>13421788</v>
      </c>
      <c r="K61" s="350">
        <v>16709687</v>
      </c>
      <c r="L61" s="354">
        <v>23469891</v>
      </c>
    </row>
    <row r="62" spans="1:12" ht="12.25">
      <c r="A62" s="15"/>
      <c r="B62" s="200" t="s">
        <v>147</v>
      </c>
      <c r="C62" s="336">
        <v>819129380</v>
      </c>
      <c r="D62" s="337">
        <v>796084896</v>
      </c>
      <c r="E62" s="403">
        <v>2.8947269463079905E-2</v>
      </c>
      <c r="F62" s="101"/>
      <c r="G62" s="22"/>
      <c r="H62" s="337">
        <v>796084896</v>
      </c>
      <c r="I62" s="337">
        <v>799431818</v>
      </c>
      <c r="J62" s="337">
        <v>807759261</v>
      </c>
      <c r="K62" s="337">
        <v>815788468</v>
      </c>
      <c r="L62" s="342">
        <v>819129380</v>
      </c>
    </row>
    <row r="63" spans="1:12" ht="12.9">
      <c r="A63" s="15"/>
      <c r="B63" s="201" t="s">
        <v>170</v>
      </c>
      <c r="C63" s="349">
        <v>171749273</v>
      </c>
      <c r="D63" s="350">
        <v>151706723</v>
      </c>
      <c r="E63" s="193">
        <v>0.13211378905073312</v>
      </c>
      <c r="F63" s="99"/>
      <c r="G63" s="22"/>
      <c r="H63" s="350">
        <v>151706723</v>
      </c>
      <c r="I63" s="350">
        <v>155384573</v>
      </c>
      <c r="J63" s="350">
        <v>162734781</v>
      </c>
      <c r="K63" s="350">
        <v>165063024</v>
      </c>
      <c r="L63" s="354">
        <v>171749273</v>
      </c>
    </row>
    <row r="64" spans="1:12">
      <c r="A64" s="15"/>
      <c r="B64" s="201" t="s">
        <v>116</v>
      </c>
      <c r="C64" s="349">
        <v>208930183</v>
      </c>
      <c r="D64" s="350">
        <v>198506830</v>
      </c>
      <c r="E64" s="193">
        <v>5.2508787732895579E-2</v>
      </c>
      <c r="F64" s="99"/>
      <c r="G64" s="22"/>
      <c r="H64" s="350">
        <v>198506830</v>
      </c>
      <c r="I64" s="350">
        <v>198522026</v>
      </c>
      <c r="J64" s="350">
        <v>204404242</v>
      </c>
      <c r="K64" s="350">
        <v>200716703</v>
      </c>
      <c r="L64" s="354">
        <v>208930183</v>
      </c>
    </row>
    <row r="65" spans="1:12" ht="12.9">
      <c r="A65" s="15"/>
      <c r="B65" s="201" t="s">
        <v>169</v>
      </c>
      <c r="C65" s="349">
        <v>57200903</v>
      </c>
      <c r="D65" s="350">
        <v>57647003</v>
      </c>
      <c r="E65" s="193">
        <v>-7.7384768814434679E-3</v>
      </c>
      <c r="F65" s="99"/>
      <c r="G65" s="22"/>
      <c r="H65" s="350">
        <v>57647003</v>
      </c>
      <c r="I65" s="350">
        <v>58092939</v>
      </c>
      <c r="J65" s="350">
        <v>58079660</v>
      </c>
      <c r="K65" s="350">
        <v>58116574</v>
      </c>
      <c r="L65" s="354">
        <v>57200903</v>
      </c>
    </row>
    <row r="66" spans="1:12">
      <c r="A66" s="15"/>
      <c r="B66" s="51" t="s">
        <v>45</v>
      </c>
      <c r="C66" s="333">
        <v>287020894.5</v>
      </c>
      <c r="D66" s="351">
        <v>279606237</v>
      </c>
      <c r="E66" s="403">
        <v>2.651821210983929E-2</v>
      </c>
      <c r="F66" s="101"/>
      <c r="H66" s="351">
        <v>279606237</v>
      </c>
      <c r="I66" s="351">
        <v>276889198</v>
      </c>
      <c r="J66" s="351">
        <v>277842963.5</v>
      </c>
      <c r="K66" s="351">
        <v>277093203.5</v>
      </c>
      <c r="L66" s="355">
        <v>287020894.5</v>
      </c>
    </row>
    <row r="67" spans="1:12">
      <c r="A67" s="15"/>
      <c r="B67" s="51"/>
      <c r="C67" s="210"/>
      <c r="D67" s="211"/>
      <c r="E67" s="101"/>
      <c r="F67" s="101"/>
      <c r="H67" s="211"/>
      <c r="I67" s="211"/>
      <c r="J67" s="211"/>
      <c r="K67" s="211"/>
      <c r="L67" s="288"/>
    </row>
    <row r="68" spans="1:12" ht="23.8" thickBot="1">
      <c r="A68" s="189"/>
      <c r="B68" s="172" t="s">
        <v>117</v>
      </c>
      <c r="C68" s="203"/>
      <c r="D68" s="172"/>
      <c r="E68" s="172"/>
      <c r="F68" s="172"/>
      <c r="G68" s="172"/>
      <c r="H68" s="172"/>
      <c r="I68" s="172"/>
      <c r="J68" s="172"/>
      <c r="K68" s="172"/>
      <c r="L68" s="279"/>
    </row>
    <row r="69" spans="1:12" ht="6.8" customHeight="1">
      <c r="A69" s="15"/>
      <c r="B69" s="202"/>
      <c r="C69" s="204"/>
      <c r="D69" s="199"/>
      <c r="E69" s="199"/>
      <c r="F69" s="199"/>
      <c r="H69" s="199"/>
      <c r="I69" s="199"/>
      <c r="J69" s="199"/>
      <c r="K69" s="199"/>
      <c r="L69" s="320"/>
    </row>
    <row r="70" spans="1:12">
      <c r="A70" s="15"/>
      <c r="B70" s="51" t="s">
        <v>44</v>
      </c>
      <c r="C70" s="196">
        <v>69293.816000000006</v>
      </c>
      <c r="D70" s="197">
        <v>70158.955000000002</v>
      </c>
      <c r="E70" s="102">
        <v>-1.2331127223887517E-2</v>
      </c>
      <c r="F70" s="102"/>
      <c r="H70" s="197">
        <v>70158.955000000002</v>
      </c>
      <c r="I70" s="197">
        <v>69453.888000000006</v>
      </c>
      <c r="J70" s="197">
        <v>69184.035999999993</v>
      </c>
      <c r="K70" s="197">
        <v>69721.69</v>
      </c>
      <c r="L70" s="289">
        <v>69293.816000000006</v>
      </c>
    </row>
    <row r="71" spans="1:12" ht="12.9">
      <c r="A71" s="15"/>
      <c r="B71" s="51" t="s">
        <v>168</v>
      </c>
      <c r="C71" s="212">
        <v>0.21958280399999999</v>
      </c>
      <c r="D71" s="55">
        <v>0.195447908</v>
      </c>
      <c r="E71" s="206">
        <v>2.4134896000000001</v>
      </c>
      <c r="F71" s="112"/>
      <c r="H71" s="55">
        <v>0.195447908</v>
      </c>
      <c r="I71" s="55">
        <v>0.198310176</v>
      </c>
      <c r="J71" s="55">
        <v>0.19719149599999999</v>
      </c>
      <c r="K71" s="55">
        <v>0.115151852</v>
      </c>
      <c r="L71" s="290">
        <v>0.21958280399999999</v>
      </c>
    </row>
    <row r="72" spans="1:12">
      <c r="H72" s="419"/>
      <c r="I72" s="419"/>
      <c r="J72" s="419"/>
      <c r="K72" s="419"/>
      <c r="L72" s="434"/>
    </row>
    <row r="73" spans="1:12" ht="36" customHeight="1">
      <c r="B73" s="469" t="s">
        <v>157</v>
      </c>
      <c r="C73" s="469"/>
      <c r="D73" s="469"/>
      <c r="E73" s="469"/>
      <c r="F73" s="469"/>
      <c r="G73" s="469"/>
      <c r="H73" s="469"/>
      <c r="I73" s="469"/>
      <c r="J73" s="469"/>
      <c r="K73" s="469"/>
      <c r="L73" s="469"/>
    </row>
    <row r="74" spans="1:12" s="51" customFormat="1" ht="12.1" customHeight="1">
      <c r="B74" s="470" t="s">
        <v>148</v>
      </c>
      <c r="C74" s="470"/>
      <c r="D74" s="470"/>
      <c r="E74" s="470"/>
      <c r="F74" s="470"/>
      <c r="G74" s="470"/>
      <c r="H74" s="470"/>
      <c r="I74" s="470"/>
      <c r="J74" s="470"/>
      <c r="K74" s="470"/>
      <c r="L74" s="470"/>
    </row>
    <row r="75" spans="1:12" s="51" customFormat="1">
      <c r="B75" s="470" t="s">
        <v>149</v>
      </c>
      <c r="C75" s="470"/>
      <c r="D75" s="470"/>
      <c r="E75" s="470"/>
      <c r="F75" s="470"/>
      <c r="G75" s="470"/>
      <c r="H75" s="470"/>
      <c r="I75" s="470"/>
      <c r="J75" s="470"/>
      <c r="K75" s="470"/>
      <c r="L75" s="470"/>
    </row>
    <row r="76" spans="1:12" s="51" customFormat="1" ht="12.1" customHeight="1">
      <c r="B76" s="470" t="s">
        <v>150</v>
      </c>
      <c r="C76" s="470"/>
      <c r="D76" s="470"/>
      <c r="E76" s="470"/>
      <c r="F76" s="470"/>
      <c r="G76" s="470"/>
      <c r="H76" s="470"/>
      <c r="I76" s="470"/>
      <c r="J76" s="470"/>
      <c r="K76" s="470"/>
      <c r="L76" s="470"/>
    </row>
    <row r="77" spans="1:12" s="51" customFormat="1" ht="12.1" customHeight="1">
      <c r="B77" s="470" t="s">
        <v>151</v>
      </c>
      <c r="C77" s="470"/>
      <c r="D77" s="470"/>
      <c r="E77" s="470"/>
      <c r="F77" s="470"/>
      <c r="G77" s="470"/>
      <c r="H77" s="470"/>
      <c r="I77" s="470"/>
      <c r="J77" s="470"/>
      <c r="K77" s="470"/>
      <c r="L77" s="470"/>
    </row>
    <row r="78" spans="1:12" s="51" customFormat="1" ht="12.1" customHeight="1">
      <c r="B78" s="471" t="s">
        <v>165</v>
      </c>
      <c r="C78" s="471"/>
      <c r="D78" s="471"/>
      <c r="E78" s="471"/>
      <c r="F78" s="471"/>
      <c r="G78" s="471"/>
      <c r="H78" s="471"/>
      <c r="I78" s="471"/>
      <c r="J78" s="471"/>
      <c r="K78" s="471"/>
      <c r="L78" s="471"/>
    </row>
    <row r="79" spans="1:12" s="51" customFormat="1">
      <c r="B79" s="470" t="s">
        <v>166</v>
      </c>
      <c r="C79" s="470"/>
      <c r="D79" s="470"/>
      <c r="E79" s="470"/>
      <c r="F79" s="470"/>
      <c r="G79" s="470"/>
      <c r="H79" s="470"/>
      <c r="I79" s="470"/>
      <c r="J79" s="470"/>
      <c r="K79" s="470"/>
      <c r="L79" s="470"/>
    </row>
    <row r="80" spans="1:12" s="51" customFormat="1">
      <c r="B80" s="470" t="s">
        <v>167</v>
      </c>
      <c r="C80" s="470"/>
      <c r="D80" s="470"/>
      <c r="E80" s="470"/>
      <c r="F80" s="470"/>
      <c r="G80" s="470"/>
      <c r="H80" s="470"/>
      <c r="I80" s="470"/>
      <c r="J80" s="470"/>
      <c r="K80" s="470"/>
      <c r="L80" s="470"/>
    </row>
    <row r="81" spans="2:12" s="51" customFormat="1">
      <c r="B81" s="427"/>
      <c r="C81" s="427"/>
      <c r="D81" s="427"/>
      <c r="E81" s="427"/>
      <c r="F81" s="427"/>
      <c r="G81" s="427"/>
      <c r="H81" s="427"/>
      <c r="I81" s="427"/>
      <c r="J81" s="427"/>
      <c r="K81" s="427"/>
      <c r="L81" s="457">
        <v>3</v>
      </c>
    </row>
    <row r="82" spans="2:12" s="16" customFormat="1">
      <c r="B82" s="44"/>
      <c r="C82" s="32"/>
      <c r="D82" s="32"/>
      <c r="E82" s="37"/>
      <c r="F82" s="37"/>
      <c r="G82" s="37"/>
      <c r="H82" s="32"/>
      <c r="I82" s="32"/>
      <c r="J82" s="32"/>
      <c r="K82" s="32"/>
      <c r="L82" s="32"/>
    </row>
  </sheetData>
  <mergeCells count="8">
    <mergeCell ref="B73:L73"/>
    <mergeCell ref="B74:L74"/>
    <mergeCell ref="B75:L75"/>
    <mergeCell ref="B80:L80"/>
    <mergeCell ref="B79:L79"/>
    <mergeCell ref="B76:L76"/>
    <mergeCell ref="B77:L77"/>
    <mergeCell ref="B78:L78"/>
  </mergeCells>
  <phoneticPr fontId="5" type="noConversion"/>
  <printOptions horizontalCentered="1" verticalCentered="1"/>
  <pageMargins left="0" right="0" top="0" bottom="0" header="0" footer="0"/>
  <pageSetup paperSize="9" scale="59" orientation="landscape" r:id="rId1"/>
  <headerFooter scaleWithDoc="0" alignWithMargins="0">
    <oddHeader>&amp;C&amp;"UniCredit"&amp;10&amp;K666666 UniCredit - Public&amp;1#_x000D_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50"/>
    <pageSetUpPr fitToPage="1"/>
  </sheetPr>
  <dimension ref="A1:L43"/>
  <sheetViews>
    <sheetView showGridLines="0" zoomScale="70" zoomScaleNormal="70" zoomScaleSheetLayoutView="50" workbookViewId="0">
      <selection activeCell="L43" sqref="L43"/>
    </sheetView>
  </sheetViews>
  <sheetFormatPr defaultColWidth="9.125" defaultRowHeight="11.55"/>
  <cols>
    <col min="1" max="1" width="1" style="12" customWidth="1"/>
    <col min="2" max="2" width="54.875" style="12" customWidth="1"/>
    <col min="3" max="3" width="11.375" style="12" customWidth="1"/>
    <col min="4" max="4" width="10.875" style="12" customWidth="1"/>
    <col min="5" max="5" width="14.5" style="12" bestFit="1" customWidth="1"/>
    <col min="6" max="7" width="2.625" style="12" customWidth="1"/>
    <col min="8" max="12" width="12.625" style="12" customWidth="1"/>
    <col min="13" max="16384" width="9.125" style="12"/>
  </cols>
  <sheetData>
    <row r="1" spans="1:12">
      <c r="C1" s="428"/>
      <c r="D1" s="428"/>
    </row>
    <row r="4" spans="1:12" ht="17.7">
      <c r="C4" s="178"/>
      <c r="D4" s="179"/>
      <c r="E4" s="180"/>
      <c r="F4" s="180"/>
      <c r="H4" s="472" t="s">
        <v>207</v>
      </c>
      <c r="I4" s="472"/>
      <c r="J4" s="472"/>
      <c r="K4" s="472"/>
      <c r="L4" s="181" t="s">
        <v>208</v>
      </c>
    </row>
    <row r="5" spans="1:12" s="13" customFormat="1" ht="18.350000000000001" thickBot="1">
      <c r="A5" s="19"/>
      <c r="B5" s="19"/>
      <c r="C5" s="183" t="s">
        <v>195</v>
      </c>
      <c r="D5" s="213" t="s">
        <v>205</v>
      </c>
      <c r="E5" s="184" t="s">
        <v>109</v>
      </c>
      <c r="F5" s="192"/>
      <c r="G5" s="19"/>
      <c r="H5" s="184" t="s">
        <v>76</v>
      </c>
      <c r="I5" s="184" t="s">
        <v>77</v>
      </c>
      <c r="J5" s="184" t="s">
        <v>78</v>
      </c>
      <c r="K5" s="185" t="s">
        <v>79</v>
      </c>
      <c r="L5" s="432" t="s">
        <v>76</v>
      </c>
    </row>
    <row r="6" spans="1:12" s="13" customFormat="1">
      <c r="A6" s="19"/>
      <c r="B6" s="122"/>
      <c r="C6" s="273"/>
      <c r="D6" s="122"/>
      <c r="E6" s="122"/>
      <c r="F6" s="122"/>
      <c r="G6" s="122"/>
      <c r="H6" s="92"/>
      <c r="I6" s="92"/>
      <c r="J6" s="92"/>
      <c r="K6" s="92"/>
      <c r="L6" s="291"/>
    </row>
    <row r="7" spans="1:12" s="94" customFormat="1" ht="23.8" thickBot="1">
      <c r="A7" s="189"/>
      <c r="B7" s="172" t="s">
        <v>132</v>
      </c>
      <c r="C7" s="190"/>
      <c r="D7" s="172"/>
      <c r="E7" s="172"/>
      <c r="F7" s="172"/>
      <c r="G7" s="172"/>
      <c r="H7" s="172"/>
      <c r="I7" s="172"/>
      <c r="J7" s="172"/>
      <c r="K7" s="172"/>
      <c r="L7" s="279"/>
    </row>
    <row r="8" spans="1:12" s="94" customFormat="1" ht="23.1">
      <c r="A8" s="215"/>
      <c r="B8" s="216"/>
      <c r="C8" s="237"/>
      <c r="D8" s="216"/>
      <c r="E8" s="216"/>
      <c r="F8" s="216"/>
      <c r="G8" s="216"/>
      <c r="H8" s="216"/>
      <c r="I8" s="216"/>
      <c r="J8" s="216"/>
      <c r="K8" s="216"/>
      <c r="L8" s="292"/>
    </row>
    <row r="9" spans="1:12">
      <c r="A9" s="60"/>
      <c r="B9" s="60" t="s">
        <v>15</v>
      </c>
      <c r="C9" s="274"/>
      <c r="D9" s="60"/>
      <c r="E9" s="60"/>
      <c r="F9" s="60"/>
      <c r="G9" s="60"/>
      <c r="H9" s="19"/>
      <c r="I9" s="19"/>
      <c r="J9" s="19"/>
      <c r="K9" s="19"/>
      <c r="L9" s="293"/>
    </row>
    <row r="10" spans="1:12" s="13" customFormat="1">
      <c r="A10" s="19"/>
      <c r="B10" s="11" t="s">
        <v>16</v>
      </c>
      <c r="C10" s="251">
        <v>43971.368999999999</v>
      </c>
      <c r="D10" s="61">
        <v>41442.296000000002</v>
      </c>
      <c r="E10" s="193">
        <v>6.1026372670085482E-2</v>
      </c>
      <c r="F10" s="11"/>
      <c r="G10" s="11"/>
      <c r="H10" s="61">
        <v>65432.601000000002</v>
      </c>
      <c r="I10" s="61">
        <v>50029.069000000003</v>
      </c>
      <c r="J10" s="61">
        <v>38424.864000000001</v>
      </c>
      <c r="K10" s="61">
        <v>41442.296000000002</v>
      </c>
      <c r="L10" s="294">
        <v>43971.368999999999</v>
      </c>
    </row>
    <row r="11" spans="1:12" s="13" customFormat="1">
      <c r="A11" s="19"/>
      <c r="B11" s="57" t="s">
        <v>17</v>
      </c>
      <c r="C11" s="251">
        <v>54972.379000000001</v>
      </c>
      <c r="D11" s="61">
        <v>55082.559999999998</v>
      </c>
      <c r="E11" s="193">
        <v>-2.0002882945163725E-3</v>
      </c>
      <c r="F11" s="57"/>
      <c r="G11" s="57"/>
      <c r="H11" s="61">
        <v>55472.483</v>
      </c>
      <c r="I11" s="61">
        <v>55674.421000000002</v>
      </c>
      <c r="J11" s="61">
        <v>58285.991999999998</v>
      </c>
      <c r="K11" s="61">
        <v>55082.559999999998</v>
      </c>
      <c r="L11" s="294">
        <v>54972.379000000001</v>
      </c>
    </row>
    <row r="12" spans="1:12" s="13" customFormat="1">
      <c r="A12" s="19"/>
      <c r="B12" s="57" t="s">
        <v>49</v>
      </c>
      <c r="C12" s="251">
        <v>54850.767</v>
      </c>
      <c r="D12" s="61">
        <v>50677.540999999997</v>
      </c>
      <c r="E12" s="193">
        <v>8.2348628557174841E-2</v>
      </c>
      <c r="F12" s="57"/>
      <c r="G12" s="57"/>
      <c r="H12" s="61">
        <v>53204.864000000001</v>
      </c>
      <c r="I12" s="61">
        <v>54447.044000000002</v>
      </c>
      <c r="J12" s="61">
        <v>61220.921000000002</v>
      </c>
      <c r="K12" s="61">
        <v>50677.540999999997</v>
      </c>
      <c r="L12" s="294">
        <v>54850.767</v>
      </c>
    </row>
    <row r="13" spans="1:12" s="13" customFormat="1">
      <c r="A13" s="19"/>
      <c r="B13" s="57" t="s">
        <v>50</v>
      </c>
      <c r="C13" s="251">
        <v>424346.527</v>
      </c>
      <c r="D13" s="61">
        <v>418378.14199999999</v>
      </c>
      <c r="E13" s="193">
        <v>1.4265527762681307E-2</v>
      </c>
      <c r="F13" s="57"/>
      <c r="G13" s="57"/>
      <c r="H13" s="61">
        <v>434834.09499999997</v>
      </c>
      <c r="I13" s="61">
        <v>433996.51799999998</v>
      </c>
      <c r="J13" s="61">
        <v>430940.701</v>
      </c>
      <c r="K13" s="61">
        <v>418378.14199999999</v>
      </c>
      <c r="L13" s="294">
        <v>424346.527</v>
      </c>
    </row>
    <row r="14" spans="1:12" s="13" customFormat="1">
      <c r="A14" s="19"/>
      <c r="B14" s="11" t="s">
        <v>48</v>
      </c>
      <c r="C14" s="251">
        <v>183767.35800000001</v>
      </c>
      <c r="D14" s="61">
        <v>183118.20300000001</v>
      </c>
      <c r="E14" s="193">
        <v>3.5450052991181646E-3</v>
      </c>
      <c r="F14" s="11"/>
      <c r="G14" s="11"/>
      <c r="H14" s="61">
        <v>167130.054</v>
      </c>
      <c r="I14" s="61">
        <v>171619.829</v>
      </c>
      <c r="J14" s="61">
        <v>180569.46100000001</v>
      </c>
      <c r="K14" s="61">
        <v>183118.20300000001</v>
      </c>
      <c r="L14" s="294">
        <v>183767.35800000001</v>
      </c>
    </row>
    <row r="15" spans="1:12" s="14" customFormat="1">
      <c r="A15" s="127"/>
      <c r="B15" s="11" t="s">
        <v>18</v>
      </c>
      <c r="C15" s="251">
        <v>-1525.9380000000001</v>
      </c>
      <c r="D15" s="61">
        <v>-350.95600000000002</v>
      </c>
      <c r="E15" s="193" t="s">
        <v>139</v>
      </c>
      <c r="F15" s="11"/>
      <c r="G15" s="11"/>
      <c r="H15" s="61">
        <v>-1425.0909999999999</v>
      </c>
      <c r="I15" s="61">
        <v>-2387.3159999999998</v>
      </c>
      <c r="J15" s="61">
        <v>-946.154</v>
      </c>
      <c r="K15" s="61">
        <v>-350.95600000000002</v>
      </c>
      <c r="L15" s="294">
        <v>-1525.9380000000001</v>
      </c>
    </row>
    <row r="16" spans="1:12" s="13" customFormat="1">
      <c r="A16" s="19"/>
      <c r="B16" s="57" t="s">
        <v>19</v>
      </c>
      <c r="C16" s="251">
        <v>8760.1260000000002</v>
      </c>
      <c r="D16" s="61">
        <v>8793.5910000000003</v>
      </c>
      <c r="E16" s="193">
        <v>-3.8056125193905999E-3</v>
      </c>
      <c r="F16" s="57"/>
      <c r="G16" s="57"/>
      <c r="H16" s="61">
        <v>9151.3250000000007</v>
      </c>
      <c r="I16" s="61">
        <v>8958.2729999999992</v>
      </c>
      <c r="J16" s="61">
        <v>8817.5159999999996</v>
      </c>
      <c r="K16" s="61">
        <v>8793.5910000000003</v>
      </c>
      <c r="L16" s="294">
        <v>8760.1260000000002</v>
      </c>
    </row>
    <row r="17" spans="1:12" s="13" customFormat="1">
      <c r="A17" s="19"/>
      <c r="B17" s="62" t="s">
        <v>20</v>
      </c>
      <c r="C17" s="251">
        <v>293.60500000000002</v>
      </c>
      <c r="D17" s="61">
        <v>38.369</v>
      </c>
      <c r="E17" s="193" t="s">
        <v>139</v>
      </c>
      <c r="F17" s="62"/>
      <c r="G17" s="62"/>
      <c r="H17" s="61">
        <v>0</v>
      </c>
      <c r="I17" s="61">
        <v>-1E-3</v>
      </c>
      <c r="J17" s="61">
        <v>0</v>
      </c>
      <c r="K17" s="61">
        <v>38.369</v>
      </c>
      <c r="L17" s="294">
        <v>293.60500000000002</v>
      </c>
    </row>
    <row r="18" spans="1:12" s="13" customFormat="1">
      <c r="A18" s="19"/>
      <c r="B18" s="57" t="s">
        <v>21</v>
      </c>
      <c r="C18" s="251">
        <v>2200.7550000000001</v>
      </c>
      <c r="D18" s="61">
        <v>2190.8200000000002</v>
      </c>
      <c r="E18" s="193">
        <v>4.5348317068494293E-3</v>
      </c>
      <c r="F18" s="57"/>
      <c r="G18" s="57"/>
      <c r="H18" s="61">
        <v>2209.7930000000001</v>
      </c>
      <c r="I18" s="61">
        <v>2194.3049999999998</v>
      </c>
      <c r="J18" s="61">
        <v>2157.0030000000002</v>
      </c>
      <c r="K18" s="61">
        <v>2190.8200000000002</v>
      </c>
      <c r="L18" s="294">
        <v>2200.7550000000001</v>
      </c>
    </row>
    <row r="19" spans="1:12" s="13" customFormat="1">
      <c r="A19" s="19"/>
      <c r="B19" s="63" t="s">
        <v>22</v>
      </c>
      <c r="C19" s="251">
        <v>9382.1949999999997</v>
      </c>
      <c r="D19" s="61">
        <v>10272.737999999999</v>
      </c>
      <c r="E19" s="193">
        <v>-8.668993602289865E-2</v>
      </c>
      <c r="F19" s="63"/>
      <c r="G19" s="63"/>
      <c r="H19" s="61">
        <v>11067.534</v>
      </c>
      <c r="I19" s="61">
        <v>10470.492</v>
      </c>
      <c r="J19" s="61">
        <v>9929.3690000000006</v>
      </c>
      <c r="K19" s="61">
        <v>10272.737999999999</v>
      </c>
      <c r="L19" s="294">
        <v>9382.1949999999997</v>
      </c>
    </row>
    <row r="20" spans="1:12" s="14" customFormat="1">
      <c r="A20" s="127"/>
      <c r="B20" s="63" t="s">
        <v>23</v>
      </c>
      <c r="C20" s="251">
        <v>898.93200000000002</v>
      </c>
      <c r="D20" s="61">
        <v>394.35199999999998</v>
      </c>
      <c r="E20" s="193" t="s">
        <v>139</v>
      </c>
      <c r="F20" s="63"/>
      <c r="G20" s="63"/>
      <c r="H20" s="61">
        <v>355.64499999999998</v>
      </c>
      <c r="I20" s="61">
        <v>609.63099999999997</v>
      </c>
      <c r="J20" s="61">
        <v>471.28800000000001</v>
      </c>
      <c r="K20" s="61">
        <v>394.35199999999998</v>
      </c>
      <c r="L20" s="294">
        <v>898.93200000000002</v>
      </c>
    </row>
    <row r="21" spans="1:12" s="14" customFormat="1">
      <c r="A21" s="127"/>
      <c r="B21" s="11" t="s">
        <v>24</v>
      </c>
      <c r="C21" s="251">
        <v>14016.883</v>
      </c>
      <c r="D21" s="61">
        <v>13966.499</v>
      </c>
      <c r="E21" s="193">
        <v>3.6074896078108765E-3</v>
      </c>
      <c r="F21" s="11"/>
      <c r="G21" s="11"/>
      <c r="H21" s="61">
        <v>13144.629000000001</v>
      </c>
      <c r="I21" s="61">
        <v>13312.572</v>
      </c>
      <c r="J21" s="61">
        <v>13638.466</v>
      </c>
      <c r="K21" s="61">
        <v>13966.499</v>
      </c>
      <c r="L21" s="294">
        <v>14016.883</v>
      </c>
    </row>
    <row r="22" spans="1:12" s="13" customFormat="1">
      <c r="A22" s="95"/>
      <c r="B22" s="177" t="s">
        <v>25</v>
      </c>
      <c r="C22" s="256">
        <v>795934.9580000001</v>
      </c>
      <c r="D22" s="214">
        <v>784004.1549999998</v>
      </c>
      <c r="E22" s="404">
        <v>1.5217780319034535E-2</v>
      </c>
      <c r="F22" s="259"/>
      <c r="G22" s="259"/>
      <c r="H22" s="214">
        <v>810577.93200000003</v>
      </c>
      <c r="I22" s="214">
        <v>798924.83700000006</v>
      </c>
      <c r="J22" s="214">
        <v>803509.42700000003</v>
      </c>
      <c r="K22" s="214">
        <v>784004.15500000003</v>
      </c>
      <c r="L22" s="295">
        <v>795934.95799999998</v>
      </c>
    </row>
    <row r="23" spans="1:12" s="14" customFormat="1">
      <c r="A23" s="127"/>
      <c r="B23" s="11"/>
      <c r="C23" s="275"/>
      <c r="D23" s="11"/>
      <c r="E23" s="69"/>
      <c r="F23" s="11"/>
      <c r="G23" s="11"/>
      <c r="H23" s="64"/>
      <c r="I23" s="64"/>
      <c r="J23" s="64"/>
      <c r="K23" s="64"/>
      <c r="L23" s="296"/>
    </row>
    <row r="24" spans="1:12" s="13" customFormat="1">
      <c r="A24" s="60"/>
      <c r="B24" s="60" t="s">
        <v>26</v>
      </c>
      <c r="C24" s="274"/>
      <c r="D24" s="60"/>
      <c r="E24" s="148"/>
      <c r="F24" s="60"/>
      <c r="G24" s="60"/>
      <c r="H24" s="64"/>
      <c r="I24" s="64"/>
      <c r="J24" s="64"/>
      <c r="K24" s="64"/>
      <c r="L24" s="296"/>
    </row>
    <row r="25" spans="1:12" s="13" customFormat="1">
      <c r="A25" s="19"/>
      <c r="B25" s="57" t="s">
        <v>85</v>
      </c>
      <c r="C25" s="251">
        <v>77791.335999999996</v>
      </c>
      <c r="D25" s="61">
        <v>67903.027000000002</v>
      </c>
      <c r="E25" s="193">
        <v>0.14562397932569326</v>
      </c>
      <c r="F25" s="57"/>
      <c r="G25" s="57"/>
      <c r="H25" s="61">
        <v>87098.705000000002</v>
      </c>
      <c r="I25" s="61">
        <v>82916.073999999993</v>
      </c>
      <c r="J25" s="61">
        <v>86971.152000000002</v>
      </c>
      <c r="K25" s="61">
        <v>67903.027000000002</v>
      </c>
      <c r="L25" s="294">
        <v>77791.335999999996</v>
      </c>
    </row>
    <row r="26" spans="1:12" s="13" customFormat="1">
      <c r="A26" s="19"/>
      <c r="B26" s="57" t="s">
        <v>51</v>
      </c>
      <c r="C26" s="251">
        <v>492894.81099999999</v>
      </c>
      <c r="D26" s="61">
        <v>499504.65600000002</v>
      </c>
      <c r="E26" s="193">
        <v>-1.323279957574619E-2</v>
      </c>
      <c r="F26" s="57"/>
      <c r="G26" s="57"/>
      <c r="H26" s="61">
        <v>502120.473</v>
      </c>
      <c r="I26" s="61">
        <v>499491.78499999997</v>
      </c>
      <c r="J26" s="61">
        <v>493506.04</v>
      </c>
      <c r="K26" s="61">
        <v>499504.65600000002</v>
      </c>
      <c r="L26" s="294">
        <v>492894.81099999999</v>
      </c>
    </row>
    <row r="27" spans="1:12" s="13" customFormat="1">
      <c r="A27" s="19"/>
      <c r="B27" s="57" t="s">
        <v>52</v>
      </c>
      <c r="C27" s="251">
        <v>93581.838000000003</v>
      </c>
      <c r="D27" s="61">
        <v>90708.762000000002</v>
      </c>
      <c r="E27" s="193">
        <v>3.1673632586893818E-2</v>
      </c>
      <c r="F27" s="57"/>
      <c r="G27" s="57"/>
      <c r="H27" s="61">
        <v>90941.558000000005</v>
      </c>
      <c r="I27" s="61">
        <v>91655.654999999999</v>
      </c>
      <c r="J27" s="61">
        <v>90116.138999999996</v>
      </c>
      <c r="K27" s="61">
        <v>90708.762000000002</v>
      </c>
      <c r="L27" s="294">
        <v>93581.838000000003</v>
      </c>
    </row>
    <row r="28" spans="1:12" s="14" customFormat="1">
      <c r="A28" s="127"/>
      <c r="B28" s="11" t="s">
        <v>27</v>
      </c>
      <c r="C28" s="251">
        <v>32392.870999999999</v>
      </c>
      <c r="D28" s="61">
        <v>31348.774000000001</v>
      </c>
      <c r="E28" s="193">
        <v>3.330583199202608E-2</v>
      </c>
      <c r="F28" s="11"/>
      <c r="G28" s="11"/>
      <c r="H28" s="61">
        <v>38277.156999999999</v>
      </c>
      <c r="I28" s="61">
        <v>36857.663999999997</v>
      </c>
      <c r="J28" s="61">
        <v>36185.01</v>
      </c>
      <c r="K28" s="61">
        <v>31348.774000000001</v>
      </c>
      <c r="L28" s="294">
        <v>32392.870999999999</v>
      </c>
    </row>
    <row r="29" spans="1:12" s="13" customFormat="1">
      <c r="A29" s="19"/>
      <c r="B29" s="11" t="s">
        <v>74</v>
      </c>
      <c r="C29" s="251">
        <v>15803.597</v>
      </c>
      <c r="D29" s="61">
        <v>15228.108</v>
      </c>
      <c r="E29" s="193">
        <v>3.7791234472463575E-2</v>
      </c>
      <c r="F29" s="11"/>
      <c r="G29" s="11"/>
      <c r="H29" s="61">
        <v>14332.216</v>
      </c>
      <c r="I29" s="61">
        <v>15039.196</v>
      </c>
      <c r="J29" s="61">
        <v>15480.049000000001</v>
      </c>
      <c r="K29" s="61">
        <v>15228.108</v>
      </c>
      <c r="L29" s="294">
        <v>15803.597</v>
      </c>
    </row>
    <row r="30" spans="1:12" s="13" customFormat="1">
      <c r="A30" s="19"/>
      <c r="B30" s="11" t="s">
        <v>18</v>
      </c>
      <c r="C30" s="251">
        <v>-8808.2250000000004</v>
      </c>
      <c r="D30" s="61">
        <v>-8134.15</v>
      </c>
      <c r="E30" s="193">
        <v>8.2869752832195331E-2</v>
      </c>
      <c r="F30" s="11"/>
      <c r="G30" s="11"/>
      <c r="H30" s="61">
        <v>-11781.984</v>
      </c>
      <c r="I30" s="61">
        <v>-13113.552</v>
      </c>
      <c r="J30" s="61">
        <v>-8711.4339999999993</v>
      </c>
      <c r="K30" s="61">
        <v>-8134.15</v>
      </c>
      <c r="L30" s="294">
        <v>-8808.2250000000004</v>
      </c>
    </row>
    <row r="31" spans="1:12" s="13" customFormat="1">
      <c r="A31" s="19"/>
      <c r="B31" s="65" t="s">
        <v>28</v>
      </c>
      <c r="C31" s="251">
        <v>1888.479</v>
      </c>
      <c r="D31" s="61">
        <v>1708.413</v>
      </c>
      <c r="E31" s="193">
        <v>0.10539957258578569</v>
      </c>
      <c r="F31" s="65"/>
      <c r="G31" s="65"/>
      <c r="H31" s="61">
        <v>1748.1289999999999</v>
      </c>
      <c r="I31" s="61">
        <v>1778.162</v>
      </c>
      <c r="J31" s="61">
        <v>2049.5819999999999</v>
      </c>
      <c r="K31" s="61">
        <v>1708.413</v>
      </c>
      <c r="L31" s="294">
        <v>1888.479</v>
      </c>
    </row>
    <row r="32" spans="1:12" s="14" customFormat="1">
      <c r="A32" s="127"/>
      <c r="B32" s="65" t="s">
        <v>29</v>
      </c>
      <c r="C32" s="251">
        <v>344.86500000000001</v>
      </c>
      <c r="D32" s="61">
        <v>1.9E-2</v>
      </c>
      <c r="E32" s="193">
        <v>0</v>
      </c>
      <c r="F32" s="65"/>
      <c r="G32" s="65"/>
      <c r="H32" s="61">
        <v>0</v>
      </c>
      <c r="I32" s="61">
        <v>0.375</v>
      </c>
      <c r="J32" s="61">
        <v>0.45</v>
      </c>
      <c r="K32" s="61">
        <v>1.9E-2</v>
      </c>
      <c r="L32" s="294">
        <v>344.86500000000001</v>
      </c>
    </row>
    <row r="33" spans="1:12" s="13" customFormat="1">
      <c r="A33" s="19"/>
      <c r="B33" s="65" t="s">
        <v>30</v>
      </c>
      <c r="C33" s="251">
        <v>24338.944</v>
      </c>
      <c r="D33" s="61">
        <v>22895.444</v>
      </c>
      <c r="E33" s="193">
        <v>6.3047477917440586E-2</v>
      </c>
      <c r="F33" s="65"/>
      <c r="G33" s="65"/>
      <c r="H33" s="61">
        <v>22249.506000000001</v>
      </c>
      <c r="I33" s="61">
        <v>22128.023000000001</v>
      </c>
      <c r="J33" s="61">
        <v>24054.99</v>
      </c>
      <c r="K33" s="61">
        <v>22895.444</v>
      </c>
      <c r="L33" s="294">
        <v>24338.944</v>
      </c>
    </row>
    <row r="34" spans="1:12" s="13" customFormat="1">
      <c r="A34" s="19"/>
      <c r="B34" s="65" t="s">
        <v>11</v>
      </c>
      <c r="C34" s="251">
        <v>384.31400000000002</v>
      </c>
      <c r="D34" s="61">
        <v>399.666</v>
      </c>
      <c r="E34" s="193">
        <v>-3.8412074081858316E-2</v>
      </c>
      <c r="F34" s="65"/>
      <c r="G34" s="65"/>
      <c r="H34" s="61">
        <v>172.19300000000001</v>
      </c>
      <c r="I34" s="61">
        <v>158.38999999999999</v>
      </c>
      <c r="J34" s="61">
        <v>166.268</v>
      </c>
      <c r="K34" s="61">
        <v>399.666</v>
      </c>
      <c r="L34" s="294">
        <v>384.31400000000002</v>
      </c>
    </row>
    <row r="35" spans="1:12" s="13" customFormat="1">
      <c r="A35" s="95"/>
      <c r="B35" s="65" t="s">
        <v>53</v>
      </c>
      <c r="C35" s="251">
        <v>65322.127999999997</v>
      </c>
      <c r="D35" s="61">
        <v>62441.436000000002</v>
      </c>
      <c r="E35" s="193">
        <v>4.6134300947210605E-2</v>
      </c>
      <c r="F35" s="65"/>
      <c r="G35" s="65"/>
      <c r="H35" s="61">
        <v>65419.978999999999</v>
      </c>
      <c r="I35" s="61">
        <v>62013.065000000002</v>
      </c>
      <c r="J35" s="61">
        <v>63691.180999999997</v>
      </c>
      <c r="K35" s="61">
        <v>62441.436000000002</v>
      </c>
      <c r="L35" s="294">
        <v>65322.127999999997</v>
      </c>
    </row>
    <row r="36" spans="1:12" s="14" customFormat="1">
      <c r="A36" s="127"/>
      <c r="B36" s="66" t="s">
        <v>31</v>
      </c>
      <c r="C36" s="251">
        <v>62551.053</v>
      </c>
      <c r="D36" s="61">
        <v>52722.245000000003</v>
      </c>
      <c r="E36" s="193">
        <v>0.18642620396760412</v>
      </c>
      <c r="F36" s="66"/>
      <c r="G36" s="66"/>
      <c r="H36" s="61">
        <v>62862.364000000001</v>
      </c>
      <c r="I36" s="61">
        <v>56776.722000000002</v>
      </c>
      <c r="J36" s="61">
        <v>55941.466</v>
      </c>
      <c r="K36" s="61">
        <v>52722.245000000003</v>
      </c>
      <c r="L36" s="294">
        <v>62551.053</v>
      </c>
    </row>
    <row r="37" spans="1:12" s="14" customFormat="1">
      <c r="A37" s="127"/>
      <c r="B37" s="67" t="s">
        <v>136</v>
      </c>
      <c r="C37" s="251">
        <v>2771.0749999999998</v>
      </c>
      <c r="D37" s="61">
        <v>9719.1910000000007</v>
      </c>
      <c r="E37" s="193">
        <v>-0.7148862492773318</v>
      </c>
      <c r="F37" s="66"/>
      <c r="G37" s="66"/>
      <c r="H37" s="61">
        <v>2557.6149999999998</v>
      </c>
      <c r="I37" s="61">
        <v>5236.3429999999998</v>
      </c>
      <c r="J37" s="61">
        <v>7749.7150000000001</v>
      </c>
      <c r="K37" s="61">
        <v>9719.1910000000007</v>
      </c>
      <c r="L37" s="294">
        <v>2771.0749999999998</v>
      </c>
    </row>
    <row r="38" spans="1:12" s="13" customFormat="1">
      <c r="A38" s="95"/>
      <c r="B38" s="177" t="s">
        <v>32</v>
      </c>
      <c r="C38" s="256">
        <v>795934.9580000001</v>
      </c>
      <c r="D38" s="214">
        <v>784004.1549999998</v>
      </c>
      <c r="E38" s="404">
        <v>1.5217780319034535E-2</v>
      </c>
      <c r="F38" s="259"/>
      <c r="G38" s="259"/>
      <c r="H38" s="214">
        <v>810577.93200000003</v>
      </c>
      <c r="I38" s="214">
        <v>798924.83700000006</v>
      </c>
      <c r="J38" s="214">
        <v>803509.42700000003</v>
      </c>
      <c r="K38" s="214">
        <v>784004.15500000003</v>
      </c>
      <c r="L38" s="295">
        <v>795934.95799999998</v>
      </c>
    </row>
    <row r="39" spans="1:12">
      <c r="A39" s="163"/>
      <c r="B39" s="19"/>
      <c r="C39" s="19"/>
      <c r="D39" s="19"/>
      <c r="E39" s="19"/>
      <c r="F39" s="19"/>
      <c r="G39" s="19"/>
      <c r="H39" s="124"/>
      <c r="I39" s="124"/>
      <c r="J39" s="124"/>
      <c r="K39" s="124"/>
      <c r="L39" s="124"/>
    </row>
    <row r="43" spans="1:12">
      <c r="L43" s="457">
        <v>4</v>
      </c>
    </row>
  </sheetData>
  <mergeCells count="1">
    <mergeCell ref="H4:K4"/>
  </mergeCells>
  <phoneticPr fontId="5" type="noConversion"/>
  <printOptions horizontalCentered="1" verticalCentered="1"/>
  <pageMargins left="0" right="0" top="0" bottom="0" header="0" footer="0"/>
  <pageSetup paperSize="9" scale="94" orientation="landscape" r:id="rId1"/>
  <headerFooter scaleWithDoc="0" alignWithMargins="0">
    <oddHeader>&amp;C&amp;"UniCredit"&amp;10&amp;K666666 UniCredit - Public&amp;1#_x000D_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B050"/>
    <pageSetUpPr fitToPage="1"/>
  </sheetPr>
  <dimension ref="A1:J43"/>
  <sheetViews>
    <sheetView showGridLines="0" topLeftCell="A18" zoomScale="70" zoomScaleNormal="70" zoomScaleSheetLayoutView="85" workbookViewId="0">
      <selection activeCell="J41" sqref="J41"/>
    </sheetView>
  </sheetViews>
  <sheetFormatPr defaultColWidth="9.125" defaultRowHeight="11.55"/>
  <cols>
    <col min="1" max="1" width="1" style="12" customWidth="1"/>
    <col min="2" max="2" width="56.625" style="12" customWidth="1"/>
    <col min="3" max="3" width="12.125" style="12" customWidth="1"/>
    <col min="4" max="4" width="11.625" style="12" customWidth="1"/>
    <col min="5" max="5" width="5.75" style="12" customWidth="1"/>
    <col min="6" max="6" width="17.125" style="12" customWidth="1"/>
    <col min="7" max="7" width="16.875" style="12" customWidth="1"/>
    <col min="8" max="10" width="13.5" style="12" customWidth="1"/>
    <col min="11" max="16384" width="9.125" style="12"/>
  </cols>
  <sheetData>
    <row r="1" spans="1:10" s="169" customFormat="1">
      <c r="A1" s="168"/>
      <c r="B1" s="168"/>
      <c r="C1" s="168"/>
      <c r="D1" s="168"/>
      <c r="E1" s="168"/>
      <c r="F1" s="168"/>
      <c r="G1" s="168"/>
      <c r="H1" s="168"/>
      <c r="I1" s="168"/>
    </row>
    <row r="2" spans="1:10" ht="14.95" customHeight="1"/>
    <row r="3" spans="1:10" ht="14.95" customHeight="1">
      <c r="A3" s="19"/>
      <c r="B3" s="127"/>
      <c r="C3" s="19"/>
      <c r="D3" s="19"/>
      <c r="E3" s="19"/>
      <c r="F3" s="19"/>
      <c r="G3" s="19"/>
      <c r="H3" s="19"/>
      <c r="I3" s="19"/>
    </row>
    <row r="4" spans="1:10" s="13" customFormat="1" ht="14.95" customHeight="1">
      <c r="A4" s="19"/>
      <c r="B4" s="19"/>
      <c r="C4" s="123"/>
      <c r="D4" s="123"/>
      <c r="E4" s="123"/>
      <c r="F4" s="123"/>
      <c r="G4" s="123"/>
      <c r="H4" s="123"/>
      <c r="I4" s="81"/>
      <c r="J4" s="132"/>
    </row>
    <row r="5" spans="1:10" s="13" customFormat="1" ht="14.95" customHeight="1">
      <c r="A5" s="19"/>
      <c r="B5" s="19"/>
      <c r="C5" s="123"/>
      <c r="D5" s="123"/>
      <c r="E5" s="123"/>
      <c r="F5" s="123"/>
      <c r="G5" s="123"/>
      <c r="H5" s="123"/>
      <c r="I5" s="81"/>
      <c r="J5" s="132"/>
    </row>
    <row r="6" spans="1:10" s="13" customFormat="1" ht="37.549999999999997" customHeight="1" thickBot="1">
      <c r="A6" s="172"/>
      <c r="B6" s="172" t="s">
        <v>118</v>
      </c>
      <c r="C6" s="172"/>
      <c r="D6" s="172"/>
      <c r="E6" s="172"/>
      <c r="F6" s="172"/>
      <c r="G6" s="172"/>
      <c r="H6" s="172"/>
      <c r="I6" s="172"/>
      <c r="J6" s="132"/>
    </row>
    <row r="7" spans="1:10" s="13" customFormat="1">
      <c r="B7" s="128"/>
      <c r="C7" s="128"/>
      <c r="D7" s="123"/>
      <c r="E7" s="123"/>
      <c r="F7" s="123"/>
      <c r="G7" s="123"/>
      <c r="H7" s="123"/>
      <c r="I7" s="81"/>
      <c r="J7" s="132"/>
    </row>
    <row r="8" spans="1:10" s="4" customFormat="1" ht="12.9">
      <c r="A8" s="2"/>
      <c r="B8" s="217" t="s">
        <v>209</v>
      </c>
      <c r="C8" s="217"/>
      <c r="D8" s="217"/>
      <c r="E8" s="217"/>
      <c r="F8" s="217"/>
      <c r="G8" s="217"/>
      <c r="H8" s="194">
        <v>62441</v>
      </c>
      <c r="J8" s="3"/>
    </row>
    <row r="9" spans="1:10" s="13" customFormat="1">
      <c r="A9" s="19"/>
      <c r="B9" s="57" t="s">
        <v>210</v>
      </c>
      <c r="C9" s="12"/>
      <c r="D9" s="123"/>
      <c r="E9" s="123"/>
      <c r="G9" s="123"/>
      <c r="H9" s="58">
        <v>-2316</v>
      </c>
      <c r="J9" s="132"/>
    </row>
    <row r="10" spans="1:10" s="13" customFormat="1">
      <c r="A10" s="19"/>
      <c r="B10" s="57" t="s">
        <v>211</v>
      </c>
      <c r="C10" s="12"/>
      <c r="D10" s="123"/>
      <c r="E10" s="123"/>
      <c r="G10" s="123"/>
      <c r="H10" s="58">
        <v>984</v>
      </c>
      <c r="J10" s="132"/>
    </row>
    <row r="11" spans="1:10" s="13" customFormat="1">
      <c r="A11" s="19"/>
      <c r="B11" s="57" t="s">
        <v>212</v>
      </c>
      <c r="C11" s="12"/>
      <c r="D11" s="123"/>
      <c r="E11" s="123"/>
      <c r="G11" s="123"/>
      <c r="H11" s="58">
        <v>628</v>
      </c>
      <c r="J11" s="132"/>
    </row>
    <row r="12" spans="1:10" s="13" customFormat="1">
      <c r="A12" s="19"/>
      <c r="B12" s="57" t="s">
        <v>213</v>
      </c>
      <c r="C12" s="12"/>
      <c r="D12" s="123"/>
      <c r="E12" s="123"/>
      <c r="G12" s="123"/>
      <c r="H12" s="58">
        <v>763</v>
      </c>
      <c r="J12" s="132"/>
    </row>
    <row r="13" spans="1:10" s="13" customFormat="1">
      <c r="A13" s="19"/>
      <c r="B13" s="476" t="s">
        <v>214</v>
      </c>
      <c r="C13" s="476"/>
      <c r="D13" s="476"/>
      <c r="E13" s="476"/>
      <c r="F13" s="476"/>
      <c r="G13" s="476"/>
      <c r="H13" s="58">
        <v>177</v>
      </c>
      <c r="J13" s="132"/>
    </row>
    <row r="14" spans="1:10" s="156" customFormat="1">
      <c r="A14" s="154"/>
      <c r="B14" s="11" t="s">
        <v>215</v>
      </c>
      <c r="C14" s="12"/>
      <c r="D14" s="123"/>
      <c r="E14" s="123"/>
      <c r="G14" s="155"/>
      <c r="H14" s="58">
        <v>-126</v>
      </c>
      <c r="J14" s="39"/>
    </row>
    <row r="15" spans="1:10" s="13" customFormat="1">
      <c r="A15" s="19"/>
      <c r="B15" s="11" t="s">
        <v>216</v>
      </c>
      <c r="C15" s="12"/>
      <c r="D15" s="123"/>
      <c r="E15" s="123"/>
      <c r="G15" s="123"/>
      <c r="H15" s="58">
        <v>2771</v>
      </c>
      <c r="J15" s="436"/>
    </row>
    <row r="16" spans="1:10" s="13" customFormat="1" ht="12.9">
      <c r="A16" s="19"/>
      <c r="B16" s="217" t="s">
        <v>217</v>
      </c>
      <c r="C16" s="217"/>
      <c r="D16" s="217"/>
      <c r="E16" s="217"/>
      <c r="F16" s="217"/>
      <c r="G16" s="217"/>
      <c r="H16" s="194">
        <v>65322</v>
      </c>
      <c r="J16" s="436"/>
    </row>
    <row r="17" spans="1:10" s="158" customFormat="1" ht="74.25" customHeight="1">
      <c r="A17" s="157"/>
      <c r="B17" s="473" t="s">
        <v>218</v>
      </c>
      <c r="C17" s="473"/>
      <c r="D17" s="473"/>
      <c r="E17" s="473"/>
      <c r="F17" s="473"/>
      <c r="G17" s="417"/>
      <c r="H17" s="417"/>
      <c r="I17" s="417"/>
      <c r="J17" s="437"/>
    </row>
    <row r="18" spans="1:10" s="161" customFormat="1" ht="11.25" customHeight="1">
      <c r="A18" s="160"/>
      <c r="B18" s="474"/>
      <c r="C18" s="475"/>
      <c r="D18" s="475"/>
      <c r="E18" s="475"/>
      <c r="F18" s="475"/>
      <c r="G18" s="475"/>
      <c r="H18" s="475"/>
      <c r="I18" s="475"/>
      <c r="J18" s="39"/>
    </row>
    <row r="19" spans="1:10" s="156" customFormat="1" ht="17.7">
      <c r="A19" s="154"/>
      <c r="B19" s="159"/>
      <c r="F19" s="472" t="s">
        <v>207</v>
      </c>
      <c r="G19" s="472"/>
      <c r="H19" s="472"/>
      <c r="I19" s="472"/>
      <c r="J19" s="383" t="s">
        <v>208</v>
      </c>
    </row>
    <row r="20" spans="1:10" s="159" customFormat="1" ht="18.350000000000001" thickBot="1">
      <c r="A20" s="154"/>
      <c r="C20" s="183" t="s">
        <v>195</v>
      </c>
      <c r="D20" s="232" t="s">
        <v>164</v>
      </c>
      <c r="E20" s="260"/>
      <c r="F20" s="184" t="s">
        <v>76</v>
      </c>
      <c r="G20" s="184" t="s">
        <v>77</v>
      </c>
      <c r="H20" s="184" t="s">
        <v>78</v>
      </c>
      <c r="I20" s="184" t="s">
        <v>79</v>
      </c>
      <c r="J20" s="432" t="s">
        <v>76</v>
      </c>
    </row>
    <row r="21" spans="1:10" s="156" customFormat="1" ht="27.7" customHeight="1" thickBot="1">
      <c r="A21" s="154"/>
      <c r="B21" s="172" t="s">
        <v>133</v>
      </c>
      <c r="C21" s="190"/>
      <c r="D21" s="449"/>
      <c r="E21" s="218"/>
      <c r="F21" s="218"/>
      <c r="G21" s="172"/>
      <c r="H21" s="172"/>
      <c r="I21" s="172"/>
      <c r="J21" s="279"/>
    </row>
    <row r="22" spans="1:10" s="156" customFormat="1">
      <c r="A22" s="154"/>
      <c r="B22" s="15"/>
      <c r="C22" s="229"/>
      <c r="F22" s="21"/>
      <c r="G22" s="12"/>
      <c r="H22" s="16"/>
      <c r="I22" s="16"/>
      <c r="J22" s="435"/>
    </row>
    <row r="23" spans="1:10" s="156" customFormat="1">
      <c r="A23" s="154"/>
      <c r="B23" s="50" t="s">
        <v>219</v>
      </c>
      <c r="C23" s="230">
        <v>65322000</v>
      </c>
      <c r="D23" s="226">
        <v>65420000</v>
      </c>
      <c r="E23" s="226"/>
      <c r="F23" s="221">
        <v>65420000</v>
      </c>
      <c r="G23" s="221">
        <v>62013000</v>
      </c>
      <c r="H23" s="221">
        <v>63691000</v>
      </c>
      <c r="I23" s="221">
        <v>62441000</v>
      </c>
      <c r="J23" s="297">
        <v>65322000</v>
      </c>
    </row>
    <row r="24" spans="1:10" s="156" customFormat="1">
      <c r="A24" s="154"/>
      <c r="B24" s="50" t="s">
        <v>20</v>
      </c>
      <c r="C24" s="230">
        <v>294000</v>
      </c>
      <c r="D24" s="226">
        <v>0</v>
      </c>
      <c r="E24" s="226"/>
      <c r="F24" s="221">
        <v>0</v>
      </c>
      <c r="G24" s="221">
        <v>0</v>
      </c>
      <c r="H24" s="221">
        <v>0</v>
      </c>
      <c r="I24" s="221">
        <v>38000</v>
      </c>
      <c r="J24" s="297">
        <v>294000</v>
      </c>
    </row>
    <row r="25" spans="1:10" s="156" customFormat="1">
      <c r="A25" s="154"/>
      <c r="B25" s="50" t="s">
        <v>220</v>
      </c>
      <c r="C25" s="230">
        <v>2201000</v>
      </c>
      <c r="D25" s="226">
        <v>2210000</v>
      </c>
      <c r="E25" s="226"/>
      <c r="F25" s="221">
        <v>2210000</v>
      </c>
      <c r="G25" s="221">
        <v>2194000</v>
      </c>
      <c r="H25" s="221">
        <v>2157000</v>
      </c>
      <c r="I25" s="221">
        <v>2191000</v>
      </c>
      <c r="J25" s="297">
        <v>2201000</v>
      </c>
    </row>
    <row r="26" spans="1:10" s="156" customFormat="1">
      <c r="A26" s="154"/>
      <c r="B26" s="50" t="s">
        <v>221</v>
      </c>
      <c r="C26" s="230">
        <v>430</v>
      </c>
      <c r="D26" s="226">
        <v>0</v>
      </c>
      <c r="E26" s="226"/>
      <c r="F26" s="221">
        <v>0</v>
      </c>
      <c r="G26" s="221">
        <v>0</v>
      </c>
      <c r="H26" s="221">
        <v>0</v>
      </c>
      <c r="I26" s="221">
        <v>0</v>
      </c>
      <c r="J26" s="297">
        <v>430</v>
      </c>
    </row>
    <row r="27" spans="1:10" s="156" customFormat="1">
      <c r="A27" s="154"/>
      <c r="B27" s="50" t="s">
        <v>222</v>
      </c>
      <c r="C27" s="230">
        <v>5942247</v>
      </c>
      <c r="D27" s="226">
        <v>4862697</v>
      </c>
      <c r="E27" s="226"/>
      <c r="F27" s="221">
        <v>4862697</v>
      </c>
      <c r="G27" s="221">
        <v>3964793</v>
      </c>
      <c r="H27" s="221">
        <v>4958293</v>
      </c>
      <c r="I27" s="221">
        <v>4958158</v>
      </c>
      <c r="J27" s="297">
        <v>5942247</v>
      </c>
    </row>
    <row r="28" spans="1:10" s="156" customFormat="1">
      <c r="A28" s="154"/>
      <c r="B28" s="51"/>
      <c r="C28" s="367"/>
      <c r="D28" s="261"/>
      <c r="E28" s="261"/>
      <c r="F28" s="368"/>
      <c r="G28" s="368"/>
      <c r="H28" s="368"/>
      <c r="I28" s="368"/>
      <c r="J28" s="369"/>
    </row>
    <row r="29" spans="1:10" s="156" customFormat="1" ht="12.1" customHeight="1">
      <c r="A29" s="154"/>
      <c r="B29" s="177" t="s">
        <v>223</v>
      </c>
      <c r="C29" s="298">
        <v>56884323</v>
      </c>
      <c r="D29" s="223">
        <v>58347303</v>
      </c>
      <c r="E29" s="261"/>
      <c r="F29" s="223">
        <v>58347303</v>
      </c>
      <c r="G29" s="223">
        <v>55854207</v>
      </c>
      <c r="H29" s="223">
        <v>56575707</v>
      </c>
      <c r="I29" s="223">
        <v>55253842</v>
      </c>
      <c r="J29" s="298">
        <v>56884323</v>
      </c>
    </row>
    <row r="30" spans="1:10" s="156" customFormat="1" ht="12.1" customHeight="1">
      <c r="A30" s="154"/>
      <c r="B30" s="50"/>
      <c r="C30" s="231"/>
      <c r="D30" s="227"/>
      <c r="E30" s="227"/>
      <c r="F30" s="222"/>
      <c r="G30" s="222"/>
      <c r="H30" s="222"/>
      <c r="I30" s="222"/>
      <c r="J30" s="299"/>
    </row>
    <row r="31" spans="1:10" s="14" customFormat="1">
      <c r="A31" s="127"/>
      <c r="B31" s="50"/>
      <c r="C31" s="230"/>
      <c r="D31" s="226"/>
      <c r="E31" s="226"/>
      <c r="F31" s="221"/>
      <c r="G31" s="221"/>
      <c r="H31" s="221"/>
      <c r="I31" s="221"/>
      <c r="J31" s="297"/>
    </row>
    <row r="32" spans="1:10" s="14" customFormat="1">
      <c r="A32" s="147"/>
      <c r="B32" s="50" t="s">
        <v>224</v>
      </c>
      <c r="C32" s="230">
        <v>2983000</v>
      </c>
      <c r="D32" s="226">
        <v>2983000</v>
      </c>
      <c r="E32" s="226"/>
      <c r="F32" s="221">
        <v>2983000</v>
      </c>
      <c r="G32" s="221">
        <v>2983000</v>
      </c>
      <c r="H32" s="221">
        <v>2983000</v>
      </c>
      <c r="I32" s="221">
        <v>2983000</v>
      </c>
      <c r="J32" s="297">
        <v>2983000</v>
      </c>
    </row>
    <row r="33" spans="1:10">
      <c r="A33" s="147"/>
      <c r="B33" s="50" t="s">
        <v>225</v>
      </c>
      <c r="C33" s="230">
        <v>3394413</v>
      </c>
      <c r="D33" s="226">
        <v>3576719</v>
      </c>
      <c r="E33" s="226"/>
      <c r="F33" s="221">
        <v>3576719</v>
      </c>
      <c r="G33" s="221">
        <v>3582462</v>
      </c>
      <c r="H33" s="221">
        <v>3414539</v>
      </c>
      <c r="I33" s="221">
        <v>3873525</v>
      </c>
      <c r="J33" s="297">
        <v>3394413</v>
      </c>
    </row>
    <row r="34" spans="1:10" s="156" customFormat="1">
      <c r="A34" s="147"/>
      <c r="B34" s="50"/>
      <c r="C34" s="229"/>
      <c r="F34" s="162"/>
      <c r="G34" s="162"/>
      <c r="H34" s="162"/>
      <c r="I34" s="162"/>
      <c r="J34" s="300"/>
    </row>
    <row r="35" spans="1:10" s="156" customFormat="1">
      <c r="A35" s="147"/>
      <c r="B35" s="177" t="s">
        <v>226</v>
      </c>
      <c r="C35" s="298">
        <v>50506910</v>
      </c>
      <c r="D35" s="223">
        <v>51787584</v>
      </c>
      <c r="E35" s="261"/>
      <c r="F35" s="223">
        <v>51787584</v>
      </c>
      <c r="G35" s="223">
        <v>49288745</v>
      </c>
      <c r="H35" s="223">
        <v>50178168</v>
      </c>
      <c r="I35" s="223">
        <v>48397317</v>
      </c>
      <c r="J35" s="298">
        <v>50506910</v>
      </c>
    </row>
    <row r="36" spans="1:10" s="156" customFormat="1">
      <c r="A36" s="147"/>
      <c r="B36" s="448"/>
      <c r="C36" s="228"/>
      <c r="D36" s="221"/>
      <c r="E36" s="225"/>
      <c r="F36" s="221"/>
      <c r="G36" s="221"/>
      <c r="H36" s="221"/>
      <c r="I36" s="221"/>
      <c r="J36" s="297"/>
    </row>
    <row r="37" spans="1:10" s="156" customFormat="1">
      <c r="A37" s="147"/>
      <c r="B37" s="177" t="s">
        <v>227</v>
      </c>
      <c r="C37" s="298">
        <v>49452113.5</v>
      </c>
      <c r="D37" s="223">
        <v>51058779.5</v>
      </c>
      <c r="E37" s="261"/>
      <c r="F37" s="223">
        <v>51058779.5</v>
      </c>
      <c r="G37" s="223">
        <v>50538164.5</v>
      </c>
      <c r="H37" s="223">
        <v>49733456.5</v>
      </c>
      <c r="I37" s="223">
        <v>49287742.5</v>
      </c>
      <c r="J37" s="298">
        <v>49452113.5</v>
      </c>
    </row>
    <row r="38" spans="1:10" s="14" customFormat="1">
      <c r="A38" s="127"/>
      <c r="B38" s="11"/>
      <c r="C38" s="220"/>
      <c r="D38" s="226"/>
      <c r="E38" s="226"/>
      <c r="F38" s="221"/>
      <c r="G38" s="221"/>
      <c r="H38" s="221"/>
      <c r="I38" s="221"/>
      <c r="J38" s="269"/>
    </row>
    <row r="39" spans="1:10" s="14" customFormat="1">
      <c r="A39" s="127"/>
      <c r="B39" s="11"/>
      <c r="C39" s="220"/>
      <c r="D39" s="226"/>
      <c r="E39" s="226"/>
      <c r="F39" s="221"/>
      <c r="G39" s="221"/>
      <c r="H39" s="221"/>
      <c r="I39" s="221"/>
    </row>
    <row r="43" spans="1:10">
      <c r="J43" s="457">
        <v>5</v>
      </c>
    </row>
  </sheetData>
  <mergeCells count="4">
    <mergeCell ref="B17:F17"/>
    <mergeCell ref="F19:I19"/>
    <mergeCell ref="B18:I18"/>
    <mergeCell ref="B13:G13"/>
  </mergeCells>
  <hyperlinks>
    <hyperlink ref="F6" location="Index!A1" display="Back" xr:uid="{7A47868C-6361-4A37-ABD3-C3DAD50800F5}"/>
  </hyperlinks>
  <printOptions horizontalCentered="1" verticalCentered="1"/>
  <pageMargins left="0" right="0" top="0" bottom="0" header="0" footer="0"/>
  <pageSetup paperSize="9" scale="94" orientation="landscape" r:id="rId1"/>
  <headerFooter scaleWithDoc="0" alignWithMargins="0">
    <oddHeader>&amp;C&amp;"UniCredit"&amp;10&amp;K666666 UniCredit - Public&amp;1#_x000D_</oddHeader>
  </headerFooter>
  <rowBreaks count="1" manualBreakCount="1">
    <brk id="38" max="9" man="1"/>
  </rowBreaks>
  <colBreaks count="1" manualBreakCount="1">
    <brk id="9" min="1" max="4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253B-934E-4A2B-8322-47A79601E39A}">
  <sheetPr codeName="Sheet7">
    <tabColor rgb="FF00B050"/>
    <pageSetUpPr fitToPage="1"/>
  </sheetPr>
  <dimension ref="A1:G27"/>
  <sheetViews>
    <sheetView showGridLines="0" zoomScale="70" zoomScaleNormal="70" zoomScaleSheetLayoutView="70" workbookViewId="0">
      <selection activeCell="D66" sqref="D66"/>
    </sheetView>
  </sheetViews>
  <sheetFormatPr defaultColWidth="9.125" defaultRowHeight="11.55"/>
  <cols>
    <col min="1" max="1" width="1" style="12" customWidth="1"/>
    <col min="2" max="2" width="59.5" style="12" customWidth="1"/>
    <col min="3" max="7" width="13.125" style="12" customWidth="1"/>
    <col min="8" max="16384" width="9.125" style="12"/>
  </cols>
  <sheetData>
    <row r="1" spans="1:7" s="169" customFormat="1">
      <c r="A1" s="168"/>
      <c r="B1" s="168"/>
      <c r="C1" s="168"/>
      <c r="D1" s="168"/>
      <c r="E1" s="168"/>
      <c r="F1" s="168"/>
      <c r="G1" s="168"/>
    </row>
    <row r="2" spans="1:7" s="169" customFormat="1">
      <c r="A2" s="168"/>
      <c r="B2" s="168"/>
      <c r="C2" s="168"/>
      <c r="D2" s="168"/>
      <c r="E2" s="168"/>
      <c r="F2" s="168"/>
      <c r="G2" s="168"/>
    </row>
    <row r="3" spans="1:7" s="169" customFormat="1">
      <c r="A3" s="168"/>
      <c r="B3" s="168"/>
      <c r="C3" s="168"/>
      <c r="D3" s="168"/>
      <c r="E3" s="168"/>
      <c r="F3" s="168"/>
      <c r="G3" s="168"/>
    </row>
    <row r="4" spans="1:7" s="169" customFormat="1">
      <c r="A4" s="168"/>
      <c r="B4" s="168"/>
      <c r="C4" s="168"/>
      <c r="D4" s="168"/>
      <c r="E4" s="168"/>
      <c r="F4" s="168"/>
      <c r="G4" s="168"/>
    </row>
    <row r="5" spans="1:7" s="169" customFormat="1">
      <c r="A5" s="168"/>
      <c r="B5" s="168"/>
      <c r="C5" s="168"/>
      <c r="D5" s="168"/>
      <c r="E5" s="168"/>
      <c r="F5" s="168"/>
      <c r="G5" s="168"/>
    </row>
    <row r="6" spans="1:7" s="169" customFormat="1">
      <c r="A6" s="168"/>
      <c r="B6" s="168"/>
      <c r="C6" s="168"/>
      <c r="D6" s="168"/>
      <c r="E6" s="168"/>
      <c r="F6" s="168"/>
      <c r="G6" s="168"/>
    </row>
    <row r="7" spans="1:7" s="169" customFormat="1">
      <c r="A7" s="168"/>
      <c r="B7" s="168"/>
      <c r="C7" s="168"/>
      <c r="D7" s="168"/>
      <c r="E7" s="168"/>
      <c r="F7" s="168"/>
      <c r="G7" s="168"/>
    </row>
    <row r="8" spans="1:7" ht="23.8" thickBot="1">
      <c r="A8" s="172"/>
      <c r="B8" s="172" t="s">
        <v>126</v>
      </c>
      <c r="C8" s="172"/>
      <c r="D8" s="172"/>
      <c r="E8" s="172"/>
      <c r="F8" s="172"/>
      <c r="G8" s="172"/>
    </row>
    <row r="9" spans="1:7">
      <c r="A9" s="19"/>
      <c r="B9" s="127"/>
      <c r="C9" s="19"/>
      <c r="D9" s="19"/>
      <c r="E9" s="19"/>
      <c r="F9" s="19"/>
      <c r="G9" s="19"/>
    </row>
    <row r="10" spans="1:7" s="161" customFormat="1" ht="12.9">
      <c r="A10" s="160"/>
      <c r="B10" s="224"/>
      <c r="C10" s="224"/>
      <c r="D10" s="224"/>
      <c r="E10" s="224"/>
      <c r="F10" s="224"/>
      <c r="G10" s="224"/>
    </row>
    <row r="11" spans="1:7" s="156" customFormat="1" ht="17.7">
      <c r="A11" s="154"/>
      <c r="C11" s="472" t="s">
        <v>207</v>
      </c>
      <c r="D11" s="472"/>
      <c r="E11" s="472"/>
      <c r="F11" s="472"/>
      <c r="G11" s="181" t="s">
        <v>208</v>
      </c>
    </row>
    <row r="12" spans="1:7" s="156" customFormat="1" ht="18.350000000000001" thickBot="1">
      <c r="A12" s="154"/>
      <c r="B12" s="159"/>
      <c r="C12" s="184" t="s">
        <v>228</v>
      </c>
      <c r="D12" s="184" t="s">
        <v>229</v>
      </c>
      <c r="E12" s="184" t="s">
        <v>230</v>
      </c>
      <c r="F12" s="184" t="s">
        <v>231</v>
      </c>
      <c r="G12" s="316" t="s">
        <v>228</v>
      </c>
    </row>
    <row r="13" spans="1:7" s="159" customFormat="1">
      <c r="A13" s="154"/>
      <c r="C13" s="116"/>
      <c r="D13" s="116"/>
      <c r="E13" s="116"/>
      <c r="F13" s="116"/>
      <c r="G13" s="301"/>
    </row>
    <row r="14" spans="1:7" s="156" customFormat="1" ht="12.9">
      <c r="A14" s="154"/>
      <c r="B14" s="217" t="s">
        <v>119</v>
      </c>
      <c r="C14" s="217"/>
      <c r="D14" s="217"/>
      <c r="E14" s="217"/>
      <c r="F14" s="217"/>
      <c r="G14" s="302"/>
    </row>
    <row r="15" spans="1:7" s="156" customFormat="1" ht="12.9">
      <c r="A15" s="154"/>
      <c r="B15" s="224"/>
      <c r="C15" s="224"/>
      <c r="D15" s="224"/>
      <c r="E15" s="224"/>
      <c r="F15" s="224"/>
      <c r="G15" s="303"/>
    </row>
    <row r="16" spans="1:7" s="156" customFormat="1">
      <c r="A16" s="154"/>
      <c r="B16" s="219" t="s">
        <v>232</v>
      </c>
      <c r="C16" s="372">
        <v>1681835671</v>
      </c>
      <c r="D16" s="372">
        <v>1636976500</v>
      </c>
      <c r="E16" s="372">
        <v>1636976500</v>
      </c>
      <c r="F16" s="372">
        <v>1551419850</v>
      </c>
      <c r="G16" s="393">
        <v>1557675176</v>
      </c>
    </row>
    <row r="17" spans="1:7" s="156" customFormat="1">
      <c r="A17" s="154"/>
      <c r="B17" s="11" t="s">
        <v>233</v>
      </c>
      <c r="C17" s="373">
        <v>0</v>
      </c>
      <c r="D17" s="373">
        <v>-6574254</v>
      </c>
      <c r="E17" s="373">
        <v>-54635845</v>
      </c>
      <c r="F17" s="373">
        <v>0</v>
      </c>
      <c r="G17" s="392">
        <v>0</v>
      </c>
    </row>
    <row r="18" spans="1:7" s="156" customFormat="1">
      <c r="A18" s="154"/>
      <c r="B18" s="11" t="s">
        <v>234</v>
      </c>
      <c r="C18" s="373">
        <v>-9675640</v>
      </c>
      <c r="D18" s="373">
        <v>-9675640</v>
      </c>
      <c r="E18" s="373">
        <v>-9675640</v>
      </c>
      <c r="F18" s="373">
        <v>-9675640</v>
      </c>
      <c r="G18" s="392">
        <v>-9675640</v>
      </c>
    </row>
    <row r="19" spans="1:7" s="156" customFormat="1">
      <c r="A19" s="154"/>
      <c r="B19" s="219" t="s">
        <v>80</v>
      </c>
      <c r="C19" s="372">
        <v>1672160031</v>
      </c>
      <c r="D19" s="372">
        <v>1620726606</v>
      </c>
      <c r="E19" s="372">
        <v>1572665015</v>
      </c>
      <c r="F19" s="372">
        <v>1541744210</v>
      </c>
      <c r="G19" s="393">
        <v>1547999536</v>
      </c>
    </row>
    <row r="20" spans="1:7" s="156" customFormat="1">
      <c r="A20" s="154"/>
      <c r="B20" s="11" t="s">
        <v>235</v>
      </c>
      <c r="C20" s="373">
        <v>16064910.5585909</v>
      </c>
      <c r="D20" s="373">
        <v>16489784.158806</v>
      </c>
      <c r="E20" s="373">
        <v>16701995.969345501</v>
      </c>
      <c r="F20" s="373">
        <v>16835471.9089179</v>
      </c>
      <c r="G20" s="392">
        <v>11115112.266777599</v>
      </c>
    </row>
    <row r="21" spans="1:7" s="156" customFormat="1">
      <c r="A21" s="154"/>
      <c r="B21" s="219" t="s">
        <v>81</v>
      </c>
      <c r="C21" s="372">
        <v>1688224941.5585909</v>
      </c>
      <c r="D21" s="372">
        <v>1637216390.1588061</v>
      </c>
      <c r="E21" s="372">
        <v>1589367010.9693456</v>
      </c>
      <c r="F21" s="372">
        <v>1558579681.9089179</v>
      </c>
      <c r="G21" s="393">
        <v>1559114648.2667775</v>
      </c>
    </row>
    <row r="22" spans="1:7" s="156" customFormat="1">
      <c r="A22" s="154"/>
      <c r="B22" s="60" t="s">
        <v>236</v>
      </c>
      <c r="C22" s="374">
        <v>1684627439.83516</v>
      </c>
      <c r="D22" s="374">
        <v>1671270714.5879099</v>
      </c>
      <c r="E22" s="374">
        <v>1645740489.68978</v>
      </c>
      <c r="F22" s="374">
        <v>1621646008</v>
      </c>
      <c r="G22" s="394">
        <v>1544593858.5111098</v>
      </c>
    </row>
    <row r="23" spans="1:7" s="156" customFormat="1">
      <c r="A23" s="154"/>
      <c r="B23" s="11" t="s">
        <v>237</v>
      </c>
      <c r="C23" s="373">
        <v>1700692350.39376</v>
      </c>
      <c r="D23" s="373">
        <v>1687760498.7467201</v>
      </c>
      <c r="E23" s="373">
        <v>1662442485.6591301</v>
      </c>
      <c r="F23" s="373">
        <v>1638481480</v>
      </c>
      <c r="G23" s="392">
        <v>1555708970.77789</v>
      </c>
    </row>
    <row r="24" spans="1:7" s="156" customFormat="1" ht="12.1" customHeight="1">
      <c r="A24" s="154"/>
      <c r="B24" s="11"/>
      <c r="C24" s="167"/>
      <c r="D24" s="167"/>
      <c r="E24" s="167"/>
      <c r="F24" s="167"/>
      <c r="G24" s="167"/>
    </row>
    <row r="25" spans="1:7" s="156" customFormat="1" ht="46.55" customHeight="1">
      <c r="A25" s="154"/>
      <c r="B25" s="477" t="s">
        <v>238</v>
      </c>
      <c r="C25" s="478"/>
      <c r="D25" s="478"/>
      <c r="E25" s="478"/>
      <c r="F25" s="478"/>
      <c r="G25" s="479"/>
    </row>
    <row r="26" spans="1:7" s="156" customFormat="1" ht="12.1" customHeight="1">
      <c r="A26" s="154"/>
      <c r="B26" s="15"/>
      <c r="C26" s="155"/>
      <c r="D26" s="155"/>
      <c r="E26" s="155"/>
      <c r="F26" s="155"/>
      <c r="G26" s="155"/>
    </row>
    <row r="27" spans="1:7" s="156" customFormat="1" ht="29.25" customHeight="1">
      <c r="A27" s="154"/>
      <c r="B27" s="458"/>
      <c r="C27" s="458"/>
      <c r="D27" s="458"/>
      <c r="E27" s="458"/>
      <c r="F27" s="458"/>
      <c r="G27" s="457">
        <v>6</v>
      </c>
    </row>
  </sheetData>
  <mergeCells count="2">
    <mergeCell ref="C11:F11"/>
    <mergeCell ref="B25:G25"/>
  </mergeCells>
  <hyperlinks>
    <hyperlink ref="G8" location="Index!A1" display="Back" xr:uid="{65B85118-CF48-4571-A610-E8D662D5B12B}"/>
  </hyperlinks>
  <printOptions horizontalCentered="1" verticalCentered="1"/>
  <pageMargins left="0" right="0" top="0" bottom="0" header="0" footer="0"/>
  <pageSetup paperSize="9" orientation="landscape" r:id="rId1"/>
  <headerFooter scaleWithDoc="0" alignWithMargins="0">
    <oddHeader>&amp;C&amp;"UniCredit"&amp;10&amp;K666666 UniCredit - Public&amp;1#_x000D_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L55"/>
  <sheetViews>
    <sheetView showGridLines="0" topLeftCell="A14" zoomScale="70" zoomScaleNormal="70" zoomScaleSheetLayoutView="50" workbookViewId="0">
      <selection activeCell="L55" sqref="L55"/>
    </sheetView>
  </sheetViews>
  <sheetFormatPr defaultColWidth="9.125" defaultRowHeight="11.55"/>
  <cols>
    <col min="1" max="1" width="0.875" style="12" customWidth="1"/>
    <col min="2" max="2" width="51.5" style="12" customWidth="1"/>
    <col min="3" max="4" width="13.875" style="12" customWidth="1"/>
    <col min="5" max="5" width="14.625" style="12" customWidth="1"/>
    <col min="6" max="7" width="2.875" style="12" customWidth="1"/>
    <col min="8" max="8" width="16.125" style="12" customWidth="1"/>
    <col min="9" max="12" width="12.625" style="12" customWidth="1"/>
    <col min="13" max="16384" width="9.125" style="12"/>
  </cols>
  <sheetData>
    <row r="1" spans="1:12" ht="30.75" customHeight="1">
      <c r="A1" s="19"/>
      <c r="B1" s="19"/>
      <c r="C1" s="19"/>
      <c r="D1" s="19"/>
      <c r="E1" s="19"/>
      <c r="F1" s="19"/>
      <c r="G1" s="19"/>
      <c r="H1" s="19"/>
      <c r="I1" s="19"/>
      <c r="J1" s="19"/>
      <c r="K1" s="19"/>
      <c r="L1" s="19"/>
    </row>
    <row r="2" spans="1:12">
      <c r="A2" s="19"/>
      <c r="B2" s="19"/>
      <c r="C2" s="19"/>
      <c r="D2" s="19"/>
      <c r="E2" s="19"/>
      <c r="F2" s="19"/>
      <c r="G2" s="19"/>
      <c r="H2" s="19"/>
      <c r="I2" s="19"/>
      <c r="J2" s="19"/>
      <c r="K2" s="19"/>
      <c r="L2" s="19"/>
    </row>
    <row r="3" spans="1:12">
      <c r="A3" s="19"/>
      <c r="B3" s="19"/>
      <c r="C3" s="19"/>
      <c r="D3" s="19"/>
      <c r="E3" s="19"/>
      <c r="F3" s="19"/>
      <c r="G3" s="19"/>
      <c r="H3" s="19"/>
      <c r="I3" s="19"/>
      <c r="J3" s="19"/>
      <c r="K3" s="19"/>
      <c r="L3" s="19"/>
    </row>
    <row r="4" spans="1:12">
      <c r="A4" s="19"/>
      <c r="B4" s="19"/>
      <c r="C4" s="19"/>
      <c r="D4" s="19"/>
      <c r="E4" s="19"/>
      <c r="F4" s="19"/>
      <c r="G4" s="19"/>
      <c r="H4" s="19"/>
      <c r="I4" s="19"/>
      <c r="J4" s="19"/>
      <c r="K4" s="19"/>
      <c r="L4" s="19"/>
    </row>
    <row r="5" spans="1:12">
      <c r="A5" s="19"/>
      <c r="B5" s="19"/>
      <c r="C5" s="19"/>
      <c r="D5" s="19"/>
      <c r="E5" s="19"/>
      <c r="F5" s="19"/>
      <c r="G5" s="19"/>
      <c r="H5" s="19"/>
      <c r="I5" s="19"/>
      <c r="J5" s="19"/>
      <c r="K5" s="19"/>
      <c r="L5" s="19"/>
    </row>
    <row r="6" spans="1:12" ht="11.05" customHeight="1">
      <c r="A6" s="19"/>
      <c r="B6" s="19"/>
      <c r="C6" s="19"/>
      <c r="D6" s="19"/>
      <c r="E6" s="19"/>
      <c r="F6" s="19"/>
      <c r="G6" s="19"/>
      <c r="H6" s="19"/>
      <c r="I6" s="19"/>
      <c r="J6" s="19"/>
      <c r="K6" s="19"/>
      <c r="L6" s="19"/>
    </row>
    <row r="7" spans="1:12" ht="23.1">
      <c r="A7" s="19"/>
      <c r="B7" s="216" t="s">
        <v>43</v>
      </c>
      <c r="C7" s="216"/>
      <c r="D7" s="216"/>
      <c r="E7" s="216"/>
      <c r="F7" s="216"/>
      <c r="G7" s="216"/>
      <c r="H7" s="129"/>
      <c r="I7" s="151"/>
      <c r="J7" s="151"/>
      <c r="K7" s="151"/>
      <c r="L7" s="450"/>
    </row>
    <row r="8" spans="1:12" s="13" customFormat="1" ht="14.95" customHeight="1">
      <c r="A8" s="19"/>
      <c r="B8" s="151"/>
      <c r="C8" s="151"/>
      <c r="D8" s="151"/>
      <c r="E8" s="151"/>
      <c r="F8" s="151"/>
      <c r="G8" s="151"/>
      <c r="H8" s="181" t="s">
        <v>207</v>
      </c>
      <c r="I8" s="182"/>
      <c r="J8" s="182"/>
      <c r="K8" s="182"/>
      <c r="L8" s="181" t="s">
        <v>208</v>
      </c>
    </row>
    <row r="9" spans="1:12" s="33" customFormat="1" ht="20.399999999999999" customHeight="1" thickBot="1">
      <c r="A9" s="189"/>
      <c r="B9" s="172" t="s">
        <v>131</v>
      </c>
      <c r="C9" s="183" t="s">
        <v>195</v>
      </c>
      <c r="D9" s="213" t="s">
        <v>164</v>
      </c>
      <c r="E9" s="184" t="s">
        <v>109</v>
      </c>
      <c r="F9" s="172"/>
      <c r="G9" s="172"/>
      <c r="H9" s="184" t="s">
        <v>76</v>
      </c>
      <c r="I9" s="184" t="s">
        <v>77</v>
      </c>
      <c r="J9" s="184" t="s">
        <v>78</v>
      </c>
      <c r="K9" s="185" t="s">
        <v>79</v>
      </c>
      <c r="L9" s="432" t="s">
        <v>76</v>
      </c>
    </row>
    <row r="10" spans="1:12" s="239" customFormat="1">
      <c r="A10" s="238"/>
      <c r="B10" s="238"/>
      <c r="C10" s="246"/>
      <c r="D10" s="238"/>
      <c r="E10" s="238"/>
      <c r="F10" s="238"/>
      <c r="G10" s="238"/>
      <c r="H10" s="238"/>
      <c r="I10" s="238"/>
      <c r="J10" s="238"/>
      <c r="K10" s="238"/>
      <c r="L10" s="304"/>
    </row>
    <row r="11" spans="1:12" s="34" customFormat="1" ht="18" customHeight="1">
      <c r="A11" s="152"/>
      <c r="B11" s="68" t="s">
        <v>54</v>
      </c>
      <c r="C11" s="356">
        <v>3363670</v>
      </c>
      <c r="D11" s="343">
        <v>3305488</v>
      </c>
      <c r="E11" s="262">
        <v>1.7601637035136619E-2</v>
      </c>
      <c r="F11" s="68"/>
      <c r="G11" s="68"/>
      <c r="H11" s="343">
        <v>3305488</v>
      </c>
      <c r="I11" s="343">
        <v>3398381</v>
      </c>
      <c r="J11" s="343">
        <v>3212774</v>
      </c>
      <c r="K11" s="343">
        <v>3076597</v>
      </c>
      <c r="L11" s="346">
        <v>3363670</v>
      </c>
    </row>
    <row r="12" spans="1:12" s="13" customFormat="1" ht="18" customHeight="1">
      <c r="A12" s="11"/>
      <c r="B12" s="11" t="s">
        <v>33</v>
      </c>
      <c r="C12" s="357">
        <v>2336407</v>
      </c>
      <c r="D12" s="344">
        <v>2186953</v>
      </c>
      <c r="E12" s="106">
        <v>6.8338917205811089E-2</v>
      </c>
      <c r="F12" s="11"/>
      <c r="G12" s="11"/>
      <c r="H12" s="344">
        <v>2186953</v>
      </c>
      <c r="I12" s="344">
        <v>2217554</v>
      </c>
      <c r="J12" s="344">
        <v>2199549</v>
      </c>
      <c r="K12" s="344">
        <v>2132865</v>
      </c>
      <c r="L12" s="347">
        <v>2336407</v>
      </c>
    </row>
    <row r="13" spans="1:12" s="13" customFormat="1" ht="18" customHeight="1">
      <c r="A13" s="69"/>
      <c r="B13" s="69" t="s">
        <v>56</v>
      </c>
      <c r="C13" s="358">
        <v>0.69460054048108166</v>
      </c>
      <c r="D13" s="106">
        <v>0.661612748253813</v>
      </c>
      <c r="E13" s="263">
        <v>3.2987792227268664</v>
      </c>
      <c r="F13" s="69"/>
      <c r="G13" s="69"/>
      <c r="H13" s="106">
        <v>0.661612748253813</v>
      </c>
      <c r="I13" s="106">
        <v>0.65253248532168695</v>
      </c>
      <c r="J13" s="106">
        <v>0.68462612060481065</v>
      </c>
      <c r="K13" s="106">
        <v>0.69325459265545664</v>
      </c>
      <c r="L13" s="305">
        <v>0.69460054048108166</v>
      </c>
    </row>
    <row r="14" spans="1:12" s="34" customFormat="1" ht="18" customHeight="1">
      <c r="A14" s="152"/>
      <c r="B14" s="68" t="s">
        <v>55</v>
      </c>
      <c r="C14" s="356">
        <v>1027263</v>
      </c>
      <c r="D14" s="343">
        <v>1118535</v>
      </c>
      <c r="E14" s="262">
        <v>-8.1599592323887915E-2</v>
      </c>
      <c r="F14" s="68"/>
      <c r="G14" s="68"/>
      <c r="H14" s="343">
        <v>1118535</v>
      </c>
      <c r="I14" s="343">
        <v>1180827</v>
      </c>
      <c r="J14" s="343">
        <v>1013225</v>
      </c>
      <c r="K14" s="343">
        <v>943732</v>
      </c>
      <c r="L14" s="346">
        <v>1027263</v>
      </c>
    </row>
    <row r="15" spans="1:12" s="13" customFormat="1" ht="7" customHeight="1">
      <c r="A15" s="11"/>
      <c r="B15" s="11"/>
      <c r="C15" s="249"/>
      <c r="D15" s="58"/>
      <c r="E15" s="58"/>
      <c r="F15" s="11"/>
      <c r="G15" s="11"/>
      <c r="H15" s="64"/>
      <c r="I15" s="64"/>
      <c r="J15" s="64"/>
      <c r="K15" s="64"/>
      <c r="L15" s="296"/>
    </row>
    <row r="16" spans="1:12" s="34" customFormat="1" ht="18" customHeight="1">
      <c r="A16" s="152"/>
      <c r="B16" s="68" t="s">
        <v>57</v>
      </c>
      <c r="C16" s="356">
        <v>7389855</v>
      </c>
      <c r="D16" s="343">
        <v>8028120</v>
      </c>
      <c r="E16" s="262">
        <v>-7.9503669601351246E-2</v>
      </c>
      <c r="F16" s="68"/>
      <c r="G16" s="68"/>
      <c r="H16" s="343">
        <v>8028120</v>
      </c>
      <c r="I16" s="343">
        <v>7509075</v>
      </c>
      <c r="J16" s="343">
        <v>7795691</v>
      </c>
      <c r="K16" s="343">
        <v>7275344</v>
      </c>
      <c r="L16" s="346">
        <v>7389855</v>
      </c>
    </row>
    <row r="17" spans="1:12" s="13" customFormat="1" ht="18" customHeight="1">
      <c r="A17" s="11"/>
      <c r="B17" s="11" t="s">
        <v>33</v>
      </c>
      <c r="C17" s="357">
        <v>2792460</v>
      </c>
      <c r="D17" s="344">
        <v>3063256</v>
      </c>
      <c r="E17" s="106">
        <v>-8.8401361166027259E-2</v>
      </c>
      <c r="F17" s="11"/>
      <c r="G17" s="11"/>
      <c r="H17" s="344">
        <v>3063256</v>
      </c>
      <c r="I17" s="344">
        <v>3034850</v>
      </c>
      <c r="J17" s="344">
        <v>3069784</v>
      </c>
      <c r="K17" s="344">
        <v>2723553</v>
      </c>
      <c r="L17" s="347">
        <v>2792460</v>
      </c>
    </row>
    <row r="18" spans="1:12" s="13" customFormat="1" ht="18" customHeight="1">
      <c r="A18" s="69"/>
      <c r="B18" s="69" t="s">
        <v>56</v>
      </c>
      <c r="C18" s="358">
        <v>0.37787750909862239</v>
      </c>
      <c r="D18" s="106">
        <v>0.38156579622626469</v>
      </c>
      <c r="E18" s="263">
        <v>-0.36882871276422979</v>
      </c>
      <c r="F18" s="69"/>
      <c r="G18" s="69"/>
      <c r="H18" s="106">
        <v>0.38156579622626469</v>
      </c>
      <c r="I18" s="106">
        <v>0.40415763592719478</v>
      </c>
      <c r="J18" s="106">
        <v>0.39377958926283763</v>
      </c>
      <c r="K18" s="106">
        <v>0.37435384498657381</v>
      </c>
      <c r="L18" s="305">
        <v>0.37787750909862239</v>
      </c>
    </row>
    <row r="19" spans="1:12" s="34" customFormat="1" ht="18" customHeight="1">
      <c r="A19" s="152"/>
      <c r="B19" s="68" t="s">
        <v>58</v>
      </c>
      <c r="C19" s="356">
        <v>4597395</v>
      </c>
      <c r="D19" s="343">
        <v>4964864</v>
      </c>
      <c r="E19" s="262">
        <v>-7.4013910552232609E-2</v>
      </c>
      <c r="F19" s="68"/>
      <c r="G19" s="68"/>
      <c r="H19" s="343">
        <v>4964864</v>
      </c>
      <c r="I19" s="343">
        <v>4474225</v>
      </c>
      <c r="J19" s="343">
        <v>4725907</v>
      </c>
      <c r="K19" s="343">
        <v>4551791</v>
      </c>
      <c r="L19" s="346">
        <v>4597395</v>
      </c>
    </row>
    <row r="20" spans="1:12" s="13" customFormat="1">
      <c r="A20" s="11"/>
      <c r="B20" s="11"/>
      <c r="C20" s="249"/>
      <c r="D20" s="58"/>
      <c r="E20" s="58"/>
      <c r="F20" s="11"/>
      <c r="G20" s="11"/>
      <c r="H20" s="58"/>
      <c r="I20" s="58"/>
      <c r="J20" s="58"/>
      <c r="K20" s="58"/>
      <c r="L20" s="306"/>
    </row>
    <row r="21" spans="1:12" s="34" customFormat="1" ht="18" customHeight="1">
      <c r="A21" s="152"/>
      <c r="B21" s="68" t="s">
        <v>59</v>
      </c>
      <c r="C21" s="356">
        <v>646150</v>
      </c>
      <c r="D21" s="343">
        <v>760418</v>
      </c>
      <c r="E21" s="262">
        <v>-0.15026998308824879</v>
      </c>
      <c r="F21" s="68"/>
      <c r="G21" s="68"/>
      <c r="H21" s="343">
        <v>760418</v>
      </c>
      <c r="I21" s="343">
        <v>773066</v>
      </c>
      <c r="J21" s="343">
        <v>770490</v>
      </c>
      <c r="K21" s="343">
        <v>805620</v>
      </c>
      <c r="L21" s="346">
        <v>646150</v>
      </c>
    </row>
    <row r="22" spans="1:12" s="13" customFormat="1" ht="18" customHeight="1">
      <c r="A22" s="11"/>
      <c r="B22" s="11" t="s">
        <v>33</v>
      </c>
      <c r="C22" s="357">
        <v>220049</v>
      </c>
      <c r="D22" s="344">
        <v>256674</v>
      </c>
      <c r="E22" s="106">
        <v>-0.14269072831685325</v>
      </c>
      <c r="F22" s="11"/>
      <c r="G22" s="11"/>
      <c r="H22" s="344">
        <v>256674</v>
      </c>
      <c r="I22" s="344">
        <v>260285</v>
      </c>
      <c r="J22" s="344">
        <v>265204</v>
      </c>
      <c r="K22" s="344">
        <v>261615</v>
      </c>
      <c r="L22" s="347">
        <v>220049</v>
      </c>
    </row>
    <row r="23" spans="1:12" s="13" customFormat="1" ht="18" customHeight="1">
      <c r="A23" s="69"/>
      <c r="B23" s="69" t="s">
        <v>56</v>
      </c>
      <c r="C23" s="358">
        <v>0.34055405091696972</v>
      </c>
      <c r="D23" s="106">
        <v>0.33754329855421622</v>
      </c>
      <c r="E23" s="263">
        <v>0.30107523627534993</v>
      </c>
      <c r="F23" s="69"/>
      <c r="G23" s="69"/>
      <c r="H23" s="106">
        <v>0.33754329855421622</v>
      </c>
      <c r="I23" s="106">
        <v>0.33669182191429969</v>
      </c>
      <c r="J23" s="106">
        <v>0.34420174174875728</v>
      </c>
      <c r="K23" s="106">
        <v>0.32473746927831981</v>
      </c>
      <c r="L23" s="305">
        <v>0.34055405091696972</v>
      </c>
    </row>
    <row r="24" spans="1:12" s="34" customFormat="1" ht="18" customHeight="1">
      <c r="A24" s="152"/>
      <c r="B24" s="68" t="s">
        <v>60</v>
      </c>
      <c r="C24" s="356">
        <v>426101</v>
      </c>
      <c r="D24" s="343">
        <v>503744</v>
      </c>
      <c r="E24" s="262">
        <v>-0.15413186062762041</v>
      </c>
      <c r="F24" s="68"/>
      <c r="G24" s="68"/>
      <c r="H24" s="343">
        <v>503744</v>
      </c>
      <c r="I24" s="343">
        <v>512781</v>
      </c>
      <c r="J24" s="343">
        <v>505286</v>
      </c>
      <c r="K24" s="343">
        <v>544005</v>
      </c>
      <c r="L24" s="346">
        <v>426101</v>
      </c>
    </row>
    <row r="25" spans="1:12" s="13" customFormat="1" ht="7" customHeight="1">
      <c r="A25" s="152"/>
      <c r="B25" s="11"/>
      <c r="C25" s="249"/>
      <c r="D25" s="58"/>
      <c r="E25" s="58"/>
      <c r="F25" s="11"/>
      <c r="G25" s="11"/>
      <c r="H25" s="64"/>
      <c r="I25" s="64"/>
      <c r="J25" s="64"/>
      <c r="K25" s="64"/>
      <c r="L25" s="296"/>
    </row>
    <row r="26" spans="1:12" s="14" customFormat="1" ht="18" customHeight="1">
      <c r="A26" s="152"/>
      <c r="B26" s="177" t="s">
        <v>61</v>
      </c>
      <c r="C26" s="359">
        <v>11399675</v>
      </c>
      <c r="D26" s="328">
        <v>12094026</v>
      </c>
      <c r="E26" s="264">
        <v>-5.7412725919391949E-2</v>
      </c>
      <c r="F26" s="177"/>
      <c r="G26" s="177"/>
      <c r="H26" s="328">
        <v>12094026</v>
      </c>
      <c r="I26" s="328">
        <v>11680522</v>
      </c>
      <c r="J26" s="328">
        <v>11778955</v>
      </c>
      <c r="K26" s="328">
        <v>11157561</v>
      </c>
      <c r="L26" s="327">
        <v>11399675</v>
      </c>
    </row>
    <row r="27" spans="1:12" s="13" customFormat="1" ht="18" customHeight="1">
      <c r="A27" s="152"/>
      <c r="B27" s="11" t="s">
        <v>33</v>
      </c>
      <c r="C27" s="360">
        <v>5348916</v>
      </c>
      <c r="D27" s="64">
        <v>5506883</v>
      </c>
      <c r="E27" s="106">
        <v>-2.8685374285235432E-2</v>
      </c>
      <c r="F27" s="11"/>
      <c r="G27" s="11"/>
      <c r="H27" s="64">
        <v>5506883</v>
      </c>
      <c r="I27" s="64">
        <v>5512689</v>
      </c>
      <c r="J27" s="64">
        <v>5534537</v>
      </c>
      <c r="K27" s="64">
        <v>5118033</v>
      </c>
      <c r="L27" s="296">
        <v>5348916</v>
      </c>
    </row>
    <row r="28" spans="1:12" s="13" customFormat="1" ht="18" customHeight="1">
      <c r="A28" s="152"/>
      <c r="B28" s="69" t="s">
        <v>56</v>
      </c>
      <c r="C28" s="358">
        <v>0.46921653468190977</v>
      </c>
      <c r="D28" s="106">
        <v>0.45533910709303915</v>
      </c>
      <c r="E28" s="263">
        <v>1.3877427588870617</v>
      </c>
      <c r="F28" s="69"/>
      <c r="G28" s="69"/>
      <c r="H28" s="106">
        <v>0.45533910709303915</v>
      </c>
      <c r="I28" s="106">
        <v>0.4719557054042619</v>
      </c>
      <c r="J28" s="106">
        <v>0.46986655437600366</v>
      </c>
      <c r="K28" s="106">
        <v>0.45870535684277236</v>
      </c>
      <c r="L28" s="305">
        <v>0.46921653468190977</v>
      </c>
    </row>
    <row r="29" spans="1:12" ht="18" customHeight="1">
      <c r="A29" s="152"/>
      <c r="B29" s="177" t="s">
        <v>62</v>
      </c>
      <c r="C29" s="359">
        <v>6050759</v>
      </c>
      <c r="D29" s="328">
        <v>6587143</v>
      </c>
      <c r="E29" s="264">
        <v>-8.1428929051638899E-2</v>
      </c>
      <c r="F29" s="177"/>
      <c r="G29" s="177"/>
      <c r="H29" s="328">
        <v>6587143</v>
      </c>
      <c r="I29" s="328">
        <v>6167833</v>
      </c>
      <c r="J29" s="328">
        <v>6244418</v>
      </c>
      <c r="K29" s="328">
        <v>6039528</v>
      </c>
      <c r="L29" s="327">
        <v>6050759</v>
      </c>
    </row>
    <row r="30" spans="1:12">
      <c r="A30" s="152"/>
      <c r="B30" s="60"/>
      <c r="C30" s="233"/>
      <c r="D30" s="59"/>
      <c r="E30" s="59"/>
      <c r="F30" s="60"/>
      <c r="G30" s="60"/>
      <c r="H30" s="9"/>
      <c r="I30" s="9"/>
      <c r="J30" s="9"/>
      <c r="K30" s="9"/>
      <c r="L30" s="310"/>
    </row>
    <row r="31" spans="1:12" s="34" customFormat="1" ht="18" customHeight="1">
      <c r="A31" s="152"/>
      <c r="B31" s="243" t="s">
        <v>122</v>
      </c>
      <c r="C31" s="361">
        <v>422128102</v>
      </c>
      <c r="D31" s="345">
        <v>432758890</v>
      </c>
      <c r="E31" s="264">
        <v>-2.4565152202881357E-2</v>
      </c>
      <c r="F31" s="243"/>
      <c r="G31" s="243"/>
      <c r="H31" s="345">
        <v>432758890</v>
      </c>
      <c r="I31" s="345">
        <v>432184924</v>
      </c>
      <c r="J31" s="345">
        <v>428909094</v>
      </c>
      <c r="K31" s="345">
        <v>416387321</v>
      </c>
      <c r="L31" s="348">
        <v>422128102</v>
      </c>
    </row>
    <row r="32" spans="1:12" s="13" customFormat="1" ht="18" customHeight="1">
      <c r="A32" s="152"/>
      <c r="B32" s="11" t="s">
        <v>33</v>
      </c>
      <c r="C32" s="357">
        <v>3832334</v>
      </c>
      <c r="D32" s="344">
        <v>4511916</v>
      </c>
      <c r="E32" s="106">
        <v>-0.15061938209842562</v>
      </c>
      <c r="F32" s="11"/>
      <c r="G32" s="11"/>
      <c r="H32" s="344">
        <v>4511916</v>
      </c>
      <c r="I32" s="344">
        <v>4356242</v>
      </c>
      <c r="J32" s="344">
        <v>4212846</v>
      </c>
      <c r="K32" s="344">
        <v>4048707</v>
      </c>
      <c r="L32" s="347">
        <v>3832334</v>
      </c>
    </row>
    <row r="33" spans="1:12" s="13" customFormat="1" ht="18" customHeight="1">
      <c r="A33" s="152"/>
      <c r="B33" s="69" t="s">
        <v>56</v>
      </c>
      <c r="C33" s="358">
        <v>9.0786042953378172E-3</v>
      </c>
      <c r="D33" s="106">
        <v>1.0425934866410254E-2</v>
      </c>
      <c r="E33" s="263">
        <v>-0.13473305710724365</v>
      </c>
      <c r="F33" s="69"/>
      <c r="G33" s="69"/>
      <c r="H33" s="106">
        <v>1.0425934866410254E-2</v>
      </c>
      <c r="I33" s="106">
        <v>1.0079578805483737E-2</v>
      </c>
      <c r="J33" s="106">
        <v>9.8222351983984751E-3</v>
      </c>
      <c r="K33" s="106">
        <v>9.7234156656753733E-3</v>
      </c>
      <c r="L33" s="305">
        <v>9.0786042953378172E-3</v>
      </c>
    </row>
    <row r="34" spans="1:12" s="34" customFormat="1" ht="18" customHeight="1">
      <c r="A34" s="152"/>
      <c r="B34" s="243" t="s">
        <v>123</v>
      </c>
      <c r="C34" s="361">
        <v>418295768</v>
      </c>
      <c r="D34" s="345">
        <v>428246974</v>
      </c>
      <c r="E34" s="264">
        <v>-2.3237072540295389E-2</v>
      </c>
      <c r="F34" s="243"/>
      <c r="G34" s="243"/>
      <c r="H34" s="345">
        <v>428246974</v>
      </c>
      <c r="I34" s="345">
        <v>427828682</v>
      </c>
      <c r="J34" s="345">
        <v>424696248</v>
      </c>
      <c r="K34" s="345">
        <v>412338614</v>
      </c>
      <c r="L34" s="348">
        <v>418295768</v>
      </c>
    </row>
    <row r="35" spans="1:12" ht="11.05" customHeight="1">
      <c r="A35" s="19"/>
      <c r="B35" s="19"/>
      <c r="C35" s="247"/>
      <c r="D35" s="19"/>
      <c r="E35" s="19"/>
      <c r="F35" s="19"/>
      <c r="G35" s="19"/>
      <c r="H35" s="153"/>
      <c r="I35" s="153"/>
      <c r="J35" s="153"/>
      <c r="K35" s="153"/>
      <c r="L35" s="309"/>
    </row>
    <row r="36" spans="1:12" ht="18" customHeight="1">
      <c r="A36" s="60"/>
      <c r="B36" s="137"/>
      <c r="C36" s="275"/>
      <c r="D36" s="137"/>
      <c r="E36" s="137"/>
      <c r="F36" s="137"/>
      <c r="G36" s="137"/>
      <c r="H36" s="9"/>
      <c r="I36" s="9"/>
      <c r="J36" s="9"/>
      <c r="K36" s="9"/>
      <c r="L36" s="346"/>
    </row>
    <row r="37" spans="1:12" ht="14.95" customHeight="1">
      <c r="A37" s="11"/>
      <c r="B37" s="60"/>
      <c r="C37" s="274"/>
      <c r="D37" s="60"/>
      <c r="E37" s="60"/>
      <c r="F37" s="60"/>
      <c r="G37" s="60"/>
      <c r="H37" s="181" t="s">
        <v>207</v>
      </c>
      <c r="I37" s="182"/>
      <c r="J37" s="182"/>
      <c r="K37" s="182"/>
      <c r="L37" s="431" t="s">
        <v>208</v>
      </c>
    </row>
    <row r="38" spans="1:12" ht="23.8" thickBot="1">
      <c r="A38" s="189"/>
      <c r="B38" s="172" t="s">
        <v>121</v>
      </c>
      <c r="C38" s="183" t="s">
        <v>195</v>
      </c>
      <c r="D38" s="213" t="s">
        <v>164</v>
      </c>
      <c r="E38" s="184" t="s">
        <v>109</v>
      </c>
      <c r="F38" s="172"/>
      <c r="G38" s="172"/>
      <c r="H38" s="184" t="s">
        <v>76</v>
      </c>
      <c r="I38" s="184" t="s">
        <v>77</v>
      </c>
      <c r="J38" s="184" t="s">
        <v>78</v>
      </c>
      <c r="K38" s="185" t="s">
        <v>79</v>
      </c>
      <c r="L38" s="432" t="s">
        <v>76</v>
      </c>
    </row>
    <row r="39" spans="1:12" s="13" customFormat="1" ht="18" customHeight="1">
      <c r="A39" s="216"/>
      <c r="B39" s="216"/>
      <c r="C39" s="237"/>
      <c r="D39" s="216"/>
      <c r="E39" s="216"/>
      <c r="F39" s="216"/>
      <c r="G39" s="216"/>
      <c r="H39" s="238"/>
      <c r="I39" s="238"/>
      <c r="J39" s="238"/>
      <c r="K39" s="238"/>
      <c r="L39" s="304"/>
    </row>
    <row r="40" spans="1:12" ht="16" customHeight="1">
      <c r="A40" s="11"/>
      <c r="B40" s="60" t="s">
        <v>68</v>
      </c>
      <c r="C40" s="250">
        <v>7.7588338705226727E-3</v>
      </c>
      <c r="D40" s="70">
        <v>7.4305188998693671E-3</v>
      </c>
      <c r="E40" s="263">
        <v>3.2831497065330568E-2</v>
      </c>
      <c r="F40" s="60"/>
      <c r="G40" s="60"/>
      <c r="H40" s="70">
        <v>7.4305188998693671E-3</v>
      </c>
      <c r="I40" s="70">
        <v>7.6563315090762887E-3</v>
      </c>
      <c r="J40" s="70">
        <v>7.2903588088906856E-3</v>
      </c>
      <c r="K40" s="70">
        <v>7.1959626451568656E-3</v>
      </c>
      <c r="L40" s="311">
        <v>7.7588338705226727E-3</v>
      </c>
    </row>
    <row r="41" spans="1:12" ht="16" customHeight="1">
      <c r="A41" s="11"/>
      <c r="B41" s="68" t="s">
        <v>69</v>
      </c>
      <c r="C41" s="250">
        <v>2.4208116118268597E-3</v>
      </c>
      <c r="D41" s="70">
        <v>2.5723257588824385E-3</v>
      </c>
      <c r="E41" s="263">
        <v>-1.5151414705557881E-2</v>
      </c>
      <c r="F41" s="68"/>
      <c r="G41" s="68"/>
      <c r="H41" s="70">
        <v>2.5723257588824385E-3</v>
      </c>
      <c r="I41" s="70">
        <v>2.7208213872408631E-3</v>
      </c>
      <c r="J41" s="70">
        <v>2.3511937487932502E-3</v>
      </c>
      <c r="K41" s="70">
        <v>2.2556914553150819E-3</v>
      </c>
      <c r="L41" s="311">
        <v>2.4208116118268597E-3</v>
      </c>
    </row>
    <row r="42" spans="1:12" ht="7" customHeight="1">
      <c r="A42" s="60"/>
      <c r="B42" s="60"/>
      <c r="C42" s="212"/>
      <c r="D42" s="55"/>
      <c r="E42" s="263"/>
      <c r="F42" s="60"/>
      <c r="G42" s="60"/>
      <c r="H42" s="55"/>
      <c r="I42" s="55"/>
      <c r="J42" s="55"/>
      <c r="K42" s="55"/>
      <c r="L42" s="290"/>
    </row>
    <row r="43" spans="1:12" ht="16" customHeight="1">
      <c r="A43" s="11"/>
      <c r="B43" s="68" t="s">
        <v>70</v>
      </c>
      <c r="C43" s="250">
        <v>1.7045862784473901E-2</v>
      </c>
      <c r="D43" s="70">
        <v>1.8046683996559437E-2</v>
      </c>
      <c r="E43" s="263">
        <v>-0.10008212120855356</v>
      </c>
      <c r="F43" s="68"/>
      <c r="G43" s="68"/>
      <c r="H43" s="70">
        <v>1.8046683996559437E-2</v>
      </c>
      <c r="I43" s="70">
        <v>1.6917457909079951E-2</v>
      </c>
      <c r="J43" s="70">
        <v>1.7689817134115202E-2</v>
      </c>
      <c r="K43" s="70">
        <v>1.7016562017926343E-2</v>
      </c>
      <c r="L43" s="311">
        <v>1.7045862784473901E-2</v>
      </c>
    </row>
    <row r="44" spans="1:12" ht="16" customHeight="1">
      <c r="A44" s="11"/>
      <c r="B44" s="68" t="s">
        <v>71</v>
      </c>
      <c r="C44" s="250">
        <v>1.0834058269551951E-2</v>
      </c>
      <c r="D44" s="70">
        <v>1.1417834539418166E-2</v>
      </c>
      <c r="E44" s="263">
        <v>-5.8377626986621557E-2</v>
      </c>
      <c r="F44" s="68"/>
      <c r="G44" s="68"/>
      <c r="H44" s="70">
        <v>1.1417834539418166E-2</v>
      </c>
      <c r="I44" s="70">
        <v>1.0309356977209829E-2</v>
      </c>
      <c r="J44" s="70">
        <v>1.0966491150315344E-2</v>
      </c>
      <c r="K44" s="70">
        <v>1.0879609958208572E-2</v>
      </c>
      <c r="L44" s="311">
        <v>1.0834058269551951E-2</v>
      </c>
    </row>
    <row r="45" spans="1:12">
      <c r="A45" s="11"/>
      <c r="B45" s="60"/>
      <c r="C45" s="250"/>
      <c r="D45" s="70"/>
      <c r="E45" s="263"/>
      <c r="F45" s="60"/>
      <c r="G45" s="60"/>
      <c r="H45" s="70"/>
      <c r="I45" s="70"/>
      <c r="J45" s="70"/>
      <c r="K45" s="70"/>
      <c r="L45" s="311"/>
    </row>
    <row r="46" spans="1:12" ht="16" customHeight="1">
      <c r="A46" s="11"/>
      <c r="B46" s="68" t="s">
        <v>72</v>
      </c>
      <c r="C46" s="250">
        <v>1.4904465971507981E-3</v>
      </c>
      <c r="D46" s="70">
        <v>1.7093694851715887E-3</v>
      </c>
      <c r="E46" s="263">
        <v>-2.1892288802079066E-2</v>
      </c>
      <c r="F46" s="68"/>
      <c r="G46" s="68"/>
      <c r="H46" s="70">
        <v>1.7093694851715887E-3</v>
      </c>
      <c r="I46" s="70">
        <v>1.7416674511761838E-3</v>
      </c>
      <c r="J46" s="70">
        <v>1.7483796117194002E-3</v>
      </c>
      <c r="K46" s="70">
        <v>1.8842934015053886E-3</v>
      </c>
      <c r="L46" s="311">
        <v>1.4904465971507981E-3</v>
      </c>
    </row>
    <row r="47" spans="1:12" ht="16" customHeight="1">
      <c r="A47" s="11"/>
      <c r="B47" s="68" t="s">
        <v>73</v>
      </c>
      <c r="C47" s="250">
        <v>1.0041345289483188E-3</v>
      </c>
      <c r="D47" s="70">
        <v>1.1584739566329843E-3</v>
      </c>
      <c r="E47" s="263">
        <v>-1.5433942768466553E-2</v>
      </c>
      <c r="F47" s="68"/>
      <c r="G47" s="68"/>
      <c r="H47" s="70">
        <v>1.1584739566329843E-3</v>
      </c>
      <c r="I47" s="70">
        <v>1.1815325291264147E-3</v>
      </c>
      <c r="J47" s="70">
        <v>1.172518724422262E-3</v>
      </c>
      <c r="K47" s="70">
        <v>1.300271083473572E-3</v>
      </c>
      <c r="L47" s="311">
        <v>1.0041345289483188E-3</v>
      </c>
    </row>
    <row r="48" spans="1:12" ht="7" customHeight="1">
      <c r="A48" s="60"/>
      <c r="B48" s="60"/>
      <c r="C48" s="212"/>
      <c r="D48" s="55"/>
      <c r="E48" s="263"/>
      <c r="F48" s="60"/>
      <c r="G48" s="60"/>
      <c r="H48" s="55"/>
      <c r="I48" s="55"/>
      <c r="J48" s="55"/>
      <c r="K48" s="55"/>
      <c r="L48" s="290"/>
    </row>
    <row r="49" spans="1:12" ht="18" customHeight="1">
      <c r="A49" s="127"/>
      <c r="B49" s="177" t="s">
        <v>66</v>
      </c>
      <c r="C49" s="362">
        <v>2.6295143252147369E-2</v>
      </c>
      <c r="D49" s="241">
        <v>2.7186572381600393E-2</v>
      </c>
      <c r="E49" s="265">
        <v>-8.9142912945302383E-2</v>
      </c>
      <c r="F49" s="177"/>
      <c r="G49" s="177"/>
      <c r="H49" s="241">
        <v>2.7186572381600393E-2</v>
      </c>
      <c r="I49" s="241">
        <v>2.6315456869332423E-2</v>
      </c>
      <c r="J49" s="241">
        <v>2.6728555554725288E-2</v>
      </c>
      <c r="K49" s="241">
        <v>2.6096818064588596E-2</v>
      </c>
      <c r="L49" s="312">
        <v>2.6295143252147369E-2</v>
      </c>
    </row>
    <row r="50" spans="1:12" ht="18" customHeight="1">
      <c r="A50" s="127"/>
      <c r="B50" s="177" t="s">
        <v>67</v>
      </c>
      <c r="C50" s="363">
        <v>1.4259004410327129E-2</v>
      </c>
      <c r="D50" s="242">
        <v>1.5148634254933589E-2</v>
      </c>
      <c r="E50" s="266">
        <v>-8.8962984460646058E-2</v>
      </c>
      <c r="F50" s="177"/>
      <c r="G50" s="177"/>
      <c r="H50" s="242">
        <v>1.5148634254933589E-2</v>
      </c>
      <c r="I50" s="242">
        <v>1.4211710893577107E-2</v>
      </c>
      <c r="J50" s="242">
        <v>1.4490203623530856E-2</v>
      </c>
      <c r="K50" s="242">
        <v>1.4435572496997225E-2</v>
      </c>
      <c r="L50" s="313">
        <v>1.4259004410327129E-2</v>
      </c>
    </row>
    <row r="55" spans="1:12">
      <c r="L55" s="457">
        <v>7</v>
      </c>
    </row>
  </sheetData>
  <hyperlinks>
    <hyperlink ref="B5" location="Index!A1" display="Back" xr:uid="{0233CF68-1F38-4807-A022-D04B54A40150}"/>
  </hyperlinks>
  <printOptions horizontalCentered="1" verticalCentered="1"/>
  <pageMargins left="0" right="0" top="0" bottom="0" header="0" footer="0"/>
  <pageSetup paperSize="9" scale="74" orientation="landscape" r:id="rId1"/>
  <headerFooter scaleWithDoc="0" alignWithMargins="0">
    <oddHeader>&amp;C&amp;"UniCredit"&amp;10&amp;K666666 UniCredit - Public&amp;1#_x000D_</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pageSetUpPr fitToPage="1"/>
  </sheetPr>
  <dimension ref="A1:L63"/>
  <sheetViews>
    <sheetView showGridLines="0" topLeftCell="A10" zoomScale="70" zoomScaleNormal="70" zoomScaleSheetLayoutView="50" workbookViewId="0">
      <selection activeCell="K61" sqref="K61"/>
    </sheetView>
  </sheetViews>
  <sheetFormatPr defaultColWidth="9.125" defaultRowHeight="11.55"/>
  <cols>
    <col min="1" max="1" width="5.5" style="12" customWidth="1"/>
    <col min="2" max="2" width="50.625" style="12" customWidth="1"/>
    <col min="3" max="4" width="12.375" style="12" customWidth="1"/>
    <col min="5" max="5" width="14.125" style="12" customWidth="1"/>
    <col min="6" max="7" width="4.625" style="12" customWidth="1"/>
    <col min="8" max="12" width="12.625" style="12" customWidth="1"/>
    <col min="13" max="16384" width="9.125" style="12"/>
  </cols>
  <sheetData>
    <row r="1" spans="1:12">
      <c r="A1" s="19"/>
      <c r="B1" s="19"/>
      <c r="C1" s="19"/>
      <c r="D1" s="19"/>
      <c r="E1" s="19"/>
      <c r="F1" s="19"/>
      <c r="G1" s="19"/>
      <c r="H1" s="19"/>
      <c r="I1" s="19"/>
      <c r="J1" s="19"/>
      <c r="K1" s="19"/>
      <c r="L1" s="19"/>
    </row>
    <row r="2" spans="1:12">
      <c r="A2" s="19"/>
      <c r="B2" s="19"/>
      <c r="C2" s="19"/>
      <c r="D2" s="19"/>
      <c r="E2" s="19"/>
      <c r="F2" s="19"/>
      <c r="G2" s="19"/>
      <c r="H2" s="19"/>
      <c r="I2" s="19"/>
      <c r="J2" s="19"/>
      <c r="K2" s="19"/>
      <c r="L2" s="19"/>
    </row>
    <row r="3" spans="1:12">
      <c r="A3" s="19"/>
      <c r="B3" s="19"/>
      <c r="C3" s="19"/>
      <c r="D3" s="19"/>
      <c r="E3" s="19"/>
      <c r="F3" s="19"/>
      <c r="G3" s="19"/>
      <c r="H3" s="19"/>
      <c r="I3" s="19"/>
      <c r="J3" s="19"/>
      <c r="K3" s="19"/>
      <c r="L3" s="19"/>
    </row>
    <row r="4" spans="1:12">
      <c r="A4" s="19"/>
      <c r="B4" s="19"/>
      <c r="C4" s="19"/>
      <c r="D4" s="19"/>
      <c r="E4" s="19"/>
      <c r="F4" s="19"/>
      <c r="G4" s="19"/>
      <c r="H4" s="19"/>
      <c r="I4" s="19"/>
      <c r="J4" s="19"/>
      <c r="K4" s="19"/>
      <c r="L4" s="19"/>
    </row>
    <row r="5" spans="1:12">
      <c r="A5" s="19"/>
      <c r="B5" s="19"/>
      <c r="C5" s="19"/>
      <c r="D5" s="19"/>
      <c r="E5" s="19"/>
      <c r="F5" s="19"/>
      <c r="G5" s="19"/>
      <c r="H5" s="19"/>
      <c r="I5" s="19"/>
      <c r="J5" s="19"/>
      <c r="K5" s="19"/>
      <c r="L5" s="19"/>
    </row>
    <row r="6" spans="1:12">
      <c r="A6" s="19"/>
      <c r="B6" s="19"/>
      <c r="C6" s="19"/>
      <c r="D6" s="19"/>
      <c r="E6" s="19"/>
      <c r="F6" s="19"/>
      <c r="G6" s="19"/>
      <c r="H6" s="19"/>
      <c r="I6" s="19"/>
      <c r="J6" s="19"/>
      <c r="K6" s="19"/>
      <c r="L6" s="19"/>
    </row>
    <row r="7" spans="1:12" ht="23.1">
      <c r="A7" s="19"/>
      <c r="B7" s="216" t="s">
        <v>43</v>
      </c>
      <c r="C7" s="216"/>
      <c r="D7" s="216"/>
      <c r="E7" s="216"/>
      <c r="F7" s="216"/>
      <c r="G7" s="216"/>
      <c r="H7" s="19"/>
      <c r="I7" s="19"/>
      <c r="J7" s="19"/>
      <c r="K7" s="19"/>
      <c r="L7" s="19"/>
    </row>
    <row r="8" spans="1:12" s="13" customFormat="1" ht="17.7">
      <c r="A8" s="19"/>
      <c r="B8" s="19"/>
      <c r="C8" s="12"/>
      <c r="D8" s="12"/>
      <c r="E8" s="12"/>
      <c r="F8" s="12"/>
      <c r="G8" s="12"/>
      <c r="H8" s="181" t="s">
        <v>207</v>
      </c>
      <c r="I8" s="182"/>
      <c r="J8" s="182"/>
      <c r="K8" s="182"/>
      <c r="L8" s="181" t="s">
        <v>208</v>
      </c>
    </row>
    <row r="9" spans="1:12" s="13" customFormat="1" ht="23.8" thickBot="1">
      <c r="A9" s="189"/>
      <c r="B9" s="172" t="s">
        <v>239</v>
      </c>
      <c r="C9" s="183" t="s">
        <v>195</v>
      </c>
      <c r="D9" s="232" t="s">
        <v>164</v>
      </c>
      <c r="E9" s="184" t="s">
        <v>109</v>
      </c>
      <c r="F9" s="172"/>
      <c r="G9" s="172"/>
      <c r="H9" s="184" t="s">
        <v>76</v>
      </c>
      <c r="I9" s="184" t="s">
        <v>77</v>
      </c>
      <c r="J9" s="184" t="s">
        <v>78</v>
      </c>
      <c r="K9" s="185" t="s">
        <v>79</v>
      </c>
      <c r="L9" s="432" t="s">
        <v>76</v>
      </c>
    </row>
    <row r="10" spans="1:12" s="94" customFormat="1" ht="5.95" customHeight="1">
      <c r="A10" s="238"/>
      <c r="B10" s="238"/>
      <c r="C10" s="246"/>
      <c r="D10" s="238"/>
      <c r="E10" s="238"/>
      <c r="F10" s="238"/>
      <c r="G10" s="238"/>
      <c r="H10" s="238"/>
      <c r="I10" s="238"/>
      <c r="J10" s="238"/>
      <c r="K10" s="238"/>
      <c r="L10" s="304"/>
    </row>
    <row r="11" spans="1:12">
      <c r="A11" s="19"/>
      <c r="B11" s="19"/>
      <c r="C11" s="247"/>
      <c r="D11" s="19"/>
      <c r="E11" s="19"/>
      <c r="F11" s="19"/>
      <c r="G11" s="19"/>
      <c r="H11" s="19"/>
      <c r="I11" s="19"/>
      <c r="J11" s="19"/>
      <c r="K11" s="19"/>
      <c r="L11" s="293"/>
    </row>
    <row r="12" spans="1:12">
      <c r="A12" s="19"/>
      <c r="B12" s="19"/>
      <c r="C12" s="247"/>
      <c r="D12" s="19"/>
      <c r="E12" s="19"/>
      <c r="F12" s="19"/>
      <c r="G12" s="19"/>
      <c r="H12" s="19"/>
      <c r="I12" s="19"/>
      <c r="J12" s="19"/>
      <c r="K12" s="19"/>
      <c r="L12" s="293"/>
    </row>
    <row r="13" spans="1:12">
      <c r="A13" s="19"/>
      <c r="B13" s="19"/>
      <c r="C13" s="247"/>
      <c r="D13" s="19"/>
      <c r="E13" s="19"/>
      <c r="F13" s="19"/>
      <c r="G13" s="19"/>
      <c r="H13" s="19"/>
      <c r="I13" s="19"/>
      <c r="J13" s="19"/>
      <c r="K13" s="19"/>
      <c r="L13" s="293"/>
    </row>
    <row r="14" spans="1:12">
      <c r="A14" s="19"/>
      <c r="B14" s="19"/>
      <c r="C14" s="247"/>
      <c r="D14" s="19"/>
      <c r="E14" s="19"/>
      <c r="F14" s="19"/>
      <c r="G14" s="19"/>
      <c r="H14" s="19"/>
      <c r="I14" s="19"/>
      <c r="J14" s="19"/>
      <c r="K14" s="19"/>
      <c r="L14" s="293"/>
    </row>
    <row r="15" spans="1:12" s="13" customFormat="1" ht="15.65">
      <c r="A15" s="11"/>
      <c r="B15" s="252" t="s">
        <v>93</v>
      </c>
      <c r="C15" s="364"/>
      <c r="D15" s="252"/>
      <c r="E15" s="252"/>
      <c r="F15" s="252"/>
      <c r="G15" s="252"/>
      <c r="H15" s="240"/>
      <c r="I15" s="240"/>
      <c r="J15" s="240"/>
      <c r="K15" s="240"/>
      <c r="L15" s="307"/>
    </row>
    <row r="16" spans="1:12" s="13" customFormat="1">
      <c r="A16" s="11"/>
      <c r="B16" s="71" t="s">
        <v>61</v>
      </c>
      <c r="C16" s="234">
        <v>4425039</v>
      </c>
      <c r="D16" s="9">
        <v>4958433</v>
      </c>
      <c r="E16" s="405">
        <v>-0.10757309819453043</v>
      </c>
      <c r="F16" s="71"/>
      <c r="G16" s="71"/>
      <c r="H16" s="9">
        <v>4958433</v>
      </c>
      <c r="I16" s="9">
        <v>4927136</v>
      </c>
      <c r="J16" s="9">
        <v>4782704</v>
      </c>
      <c r="K16" s="9">
        <v>4269923</v>
      </c>
      <c r="L16" s="310">
        <v>4425039</v>
      </c>
    </row>
    <row r="17" spans="1:12" s="13" customFormat="1">
      <c r="A17" s="69"/>
      <c r="B17" s="71" t="s">
        <v>62</v>
      </c>
      <c r="C17" s="234">
        <v>2368977</v>
      </c>
      <c r="D17" s="9">
        <v>2619552</v>
      </c>
      <c r="E17" s="405">
        <v>-9.5655669366364937E-2</v>
      </c>
      <c r="F17" s="71"/>
      <c r="G17" s="71"/>
      <c r="H17" s="9">
        <v>2619552</v>
      </c>
      <c r="I17" s="9">
        <v>2663012</v>
      </c>
      <c r="J17" s="9">
        <v>2489384</v>
      </c>
      <c r="K17" s="9">
        <v>2318717</v>
      </c>
      <c r="L17" s="310">
        <v>2368977</v>
      </c>
    </row>
    <row r="18" spans="1:12" s="13" customFormat="1">
      <c r="A18" s="69"/>
      <c r="B18" s="117" t="s">
        <v>63</v>
      </c>
      <c r="C18" s="248">
        <v>0.4646426845051535</v>
      </c>
      <c r="D18" s="98">
        <v>0.47169761091861079</v>
      </c>
      <c r="E18" s="263">
        <v>-0.70549264134572853</v>
      </c>
      <c r="F18" s="117"/>
      <c r="G18" s="117"/>
      <c r="H18" s="98">
        <v>0.47169761091861079</v>
      </c>
      <c r="I18" s="98">
        <v>0.45952131217810915</v>
      </c>
      <c r="J18" s="98">
        <v>0.47950280845312609</v>
      </c>
      <c r="K18" s="98">
        <v>0.45696514902025165</v>
      </c>
      <c r="L18" s="314">
        <v>0.4646426845051535</v>
      </c>
    </row>
    <row r="19" spans="1:12" s="13" customFormat="1">
      <c r="A19" s="11"/>
      <c r="B19" s="71" t="s">
        <v>64</v>
      </c>
      <c r="C19" s="234">
        <v>164446353</v>
      </c>
      <c r="D19" s="9">
        <v>178946684</v>
      </c>
      <c r="E19" s="405">
        <v>-8.1031571392516044E-2</v>
      </c>
      <c r="F19" s="71"/>
      <c r="G19" s="71"/>
      <c r="H19" s="9">
        <v>178946684</v>
      </c>
      <c r="I19" s="9">
        <v>177023327</v>
      </c>
      <c r="J19" s="9">
        <v>172873688</v>
      </c>
      <c r="K19" s="9">
        <v>160600146</v>
      </c>
      <c r="L19" s="310">
        <v>164446353</v>
      </c>
    </row>
    <row r="20" spans="1:12" s="13" customFormat="1">
      <c r="A20" s="11"/>
      <c r="B20" s="71" t="s">
        <v>65</v>
      </c>
      <c r="C20" s="234">
        <v>160740509</v>
      </c>
      <c r="D20" s="9">
        <v>174784562</v>
      </c>
      <c r="E20" s="405">
        <v>-8.0350649046452949E-2</v>
      </c>
      <c r="F20" s="71"/>
      <c r="G20" s="71"/>
      <c r="H20" s="9">
        <v>174784562</v>
      </c>
      <c r="I20" s="9">
        <v>172929970</v>
      </c>
      <c r="J20" s="9">
        <v>168761041</v>
      </c>
      <c r="K20" s="9">
        <v>156897070</v>
      </c>
      <c r="L20" s="310">
        <v>160740509</v>
      </c>
    </row>
    <row r="21" spans="1:12" s="13" customFormat="1">
      <c r="A21" s="69"/>
      <c r="B21" s="117" t="s">
        <v>66</v>
      </c>
      <c r="C21" s="248">
        <v>2.6908708641291669E-2</v>
      </c>
      <c r="D21" s="98">
        <v>2.7708996272878685E-2</v>
      </c>
      <c r="E21" s="263">
        <v>-8.0028763158701555E-2</v>
      </c>
      <c r="F21" s="117"/>
      <c r="G21" s="117"/>
      <c r="H21" s="98">
        <v>2.7708996272878685E-2</v>
      </c>
      <c r="I21" s="98">
        <v>2.7833258381817667E-2</v>
      </c>
      <c r="J21" s="98">
        <v>2.7665887477335477E-2</v>
      </c>
      <c r="K21" s="98">
        <v>2.6587292143557578E-2</v>
      </c>
      <c r="L21" s="314">
        <v>2.6908708641291669E-2</v>
      </c>
    </row>
    <row r="22" spans="1:12" s="13" customFormat="1">
      <c r="A22" s="11"/>
      <c r="B22" s="117" t="s">
        <v>67</v>
      </c>
      <c r="C22" s="248">
        <v>1.4737896593322346E-2</v>
      </c>
      <c r="D22" s="98">
        <v>1.4987319074553048E-2</v>
      </c>
      <c r="E22" s="263">
        <v>-2.49422481230702E-2</v>
      </c>
      <c r="F22" s="117"/>
      <c r="G22" s="117"/>
      <c r="H22" s="98">
        <v>1.4987319074553048E-2</v>
      </c>
      <c r="I22" s="98">
        <v>1.5399366575961356E-2</v>
      </c>
      <c r="J22" s="98">
        <v>1.4750940058493714E-2</v>
      </c>
      <c r="K22" s="98">
        <v>1.4778587006118088E-2</v>
      </c>
      <c r="L22" s="314">
        <v>1.4737896593322346E-2</v>
      </c>
    </row>
    <row r="23" spans="1:12" s="13" customFormat="1">
      <c r="A23" s="11"/>
      <c r="B23" s="118"/>
      <c r="C23" s="249"/>
      <c r="D23" s="58"/>
      <c r="E23" s="406"/>
      <c r="F23" s="118"/>
      <c r="G23" s="118"/>
      <c r="H23" s="58"/>
      <c r="I23" s="58"/>
      <c r="J23" s="58"/>
      <c r="K23" s="58"/>
      <c r="L23" s="306"/>
    </row>
    <row r="24" spans="1:12" s="14" customFormat="1" ht="15.65">
      <c r="A24" s="11"/>
      <c r="B24" s="252" t="s">
        <v>94</v>
      </c>
      <c r="C24" s="365"/>
      <c r="D24" s="240"/>
      <c r="E24" s="407"/>
      <c r="F24" s="252"/>
      <c r="G24" s="252"/>
      <c r="H24" s="240"/>
      <c r="I24" s="240"/>
      <c r="J24" s="240"/>
      <c r="K24" s="240"/>
      <c r="L24" s="307"/>
    </row>
    <row r="25" spans="1:12" s="14" customFormat="1">
      <c r="A25" s="11"/>
      <c r="B25" s="71" t="s">
        <v>61</v>
      </c>
      <c r="C25" s="234">
        <v>2845975</v>
      </c>
      <c r="D25" s="9">
        <v>2769156</v>
      </c>
      <c r="E25" s="405">
        <v>2.7740943449917621E-2</v>
      </c>
      <c r="F25" s="71"/>
      <c r="G25" s="71"/>
      <c r="H25" s="9">
        <v>2769156</v>
      </c>
      <c r="I25" s="9">
        <v>2664777</v>
      </c>
      <c r="J25" s="9">
        <v>3196525</v>
      </c>
      <c r="K25" s="9">
        <v>2843741</v>
      </c>
      <c r="L25" s="310">
        <v>2845975</v>
      </c>
    </row>
    <row r="26" spans="1:12" s="13" customFormat="1">
      <c r="A26" s="148"/>
      <c r="B26" s="71" t="s">
        <v>62</v>
      </c>
      <c r="C26" s="234">
        <v>1785957</v>
      </c>
      <c r="D26" s="9">
        <v>1875250</v>
      </c>
      <c r="E26" s="405">
        <v>-4.7616584455405953E-2</v>
      </c>
      <c r="F26" s="71"/>
      <c r="G26" s="71"/>
      <c r="H26" s="9">
        <v>1875250</v>
      </c>
      <c r="I26" s="9">
        <v>1638945</v>
      </c>
      <c r="J26" s="9">
        <v>2049467</v>
      </c>
      <c r="K26" s="9">
        <v>1851626</v>
      </c>
      <c r="L26" s="310">
        <v>1785957</v>
      </c>
    </row>
    <row r="27" spans="1:12" s="13" customFormat="1">
      <c r="A27" s="148"/>
      <c r="B27" s="117" t="s">
        <v>63</v>
      </c>
      <c r="C27" s="248">
        <v>0.37246216147366018</v>
      </c>
      <c r="D27" s="98">
        <v>0.32280810470771598</v>
      </c>
      <c r="E27" s="263">
        <v>4.9654056765944201</v>
      </c>
      <c r="F27" s="117"/>
      <c r="G27" s="117"/>
      <c r="H27" s="98">
        <v>0.32280810470771598</v>
      </c>
      <c r="I27" s="98">
        <v>0.38495979213270004</v>
      </c>
      <c r="J27" s="98">
        <v>0.35884530857728314</v>
      </c>
      <c r="K27" s="98">
        <v>0.34887670853287978</v>
      </c>
      <c r="L27" s="314">
        <v>0.37246216147366018</v>
      </c>
    </row>
    <row r="28" spans="1:12" s="13" customFormat="1">
      <c r="A28" s="11"/>
      <c r="B28" s="71" t="s">
        <v>64</v>
      </c>
      <c r="C28" s="234">
        <v>130579918</v>
      </c>
      <c r="D28" s="9">
        <v>132319396</v>
      </c>
      <c r="E28" s="405">
        <v>-1.3146054566331333E-2</v>
      </c>
      <c r="F28" s="71"/>
      <c r="G28" s="71"/>
      <c r="H28" s="9">
        <v>132319396</v>
      </c>
      <c r="I28" s="9">
        <v>132373535</v>
      </c>
      <c r="J28" s="9">
        <v>133626194</v>
      </c>
      <c r="K28" s="9">
        <v>129847113</v>
      </c>
      <c r="L28" s="310">
        <v>130579918</v>
      </c>
    </row>
    <row r="29" spans="1:12" s="13" customFormat="1">
      <c r="A29" s="11"/>
      <c r="B29" s="71" t="s">
        <v>65</v>
      </c>
      <c r="C29" s="234">
        <v>129086691</v>
      </c>
      <c r="D29" s="9">
        <v>130699562</v>
      </c>
      <c r="E29" s="405">
        <v>-1.2340293841229588E-2</v>
      </c>
      <c r="F29" s="71"/>
      <c r="G29" s="71"/>
      <c r="H29" s="9">
        <v>130699562</v>
      </c>
      <c r="I29" s="9">
        <v>130749948</v>
      </c>
      <c r="J29" s="9">
        <v>131974346</v>
      </c>
      <c r="K29" s="9">
        <v>128350862</v>
      </c>
      <c r="L29" s="310">
        <v>129086691</v>
      </c>
    </row>
    <row r="30" spans="1:12" s="14" customFormat="1">
      <c r="A30" s="148"/>
      <c r="B30" s="117" t="s">
        <v>66</v>
      </c>
      <c r="C30" s="248">
        <v>2.179489039041976E-2</v>
      </c>
      <c r="D30" s="98">
        <v>2.092781620617434E-2</v>
      </c>
      <c r="E30" s="263">
        <v>8.6707418424541993E-2</v>
      </c>
      <c r="F30" s="117"/>
      <c r="G30" s="117"/>
      <c r="H30" s="98">
        <v>2.092781620617434E-2</v>
      </c>
      <c r="I30" s="98">
        <v>2.0130738368511501E-2</v>
      </c>
      <c r="J30" s="98">
        <v>2.3921395231836059E-2</v>
      </c>
      <c r="K30" s="98">
        <v>2.1900687156594694E-2</v>
      </c>
      <c r="L30" s="314">
        <v>2.179489039041976E-2</v>
      </c>
    </row>
    <row r="31" spans="1:12" s="13" customFormat="1">
      <c r="A31" s="11"/>
      <c r="B31" s="117" t="s">
        <v>67</v>
      </c>
      <c r="C31" s="248">
        <v>1.3835330243301379E-2</v>
      </c>
      <c r="D31" s="98">
        <v>1.4347791004839022E-2</v>
      </c>
      <c r="E31" s="263">
        <v>-5.1246076153764301E-2</v>
      </c>
      <c r="F31" s="117"/>
      <c r="G31" s="117"/>
      <c r="H31" s="98">
        <v>1.4347791004839022E-2</v>
      </c>
      <c r="I31" s="98">
        <v>1.253495718407475E-2</v>
      </c>
      <c r="J31" s="98">
        <v>1.5529283244184441E-2</v>
      </c>
      <c r="K31" s="98">
        <v>1.4426284102400497E-2</v>
      </c>
      <c r="L31" s="314">
        <v>1.3835330243301379E-2</v>
      </c>
    </row>
    <row r="32" spans="1:12" s="13" customFormat="1">
      <c r="A32" s="11"/>
      <c r="B32" s="118"/>
      <c r="C32" s="249"/>
      <c r="D32" s="58"/>
      <c r="E32" s="406"/>
      <c r="F32" s="118"/>
      <c r="G32" s="118"/>
      <c r="H32" s="58"/>
      <c r="I32" s="58"/>
      <c r="J32" s="58"/>
      <c r="K32" s="58"/>
      <c r="L32" s="306"/>
    </row>
    <row r="33" spans="1:12" s="14" customFormat="1" ht="15.65">
      <c r="A33" s="60"/>
      <c r="B33" s="252" t="s">
        <v>173</v>
      </c>
      <c r="C33" s="365"/>
      <c r="D33" s="240"/>
      <c r="E33" s="407"/>
      <c r="F33" s="252"/>
      <c r="G33" s="252"/>
      <c r="H33" s="240"/>
      <c r="I33" s="240"/>
      <c r="J33" s="240"/>
      <c r="K33" s="240"/>
      <c r="L33" s="307"/>
    </row>
    <row r="34" spans="1:12" s="13" customFormat="1">
      <c r="A34" s="60"/>
      <c r="B34" s="71" t="s">
        <v>61</v>
      </c>
      <c r="C34" s="234">
        <v>1880925</v>
      </c>
      <c r="D34" s="9">
        <v>2231406</v>
      </c>
      <c r="E34" s="405">
        <v>-0.15706733781302018</v>
      </c>
      <c r="F34" s="71"/>
      <c r="G34" s="71"/>
      <c r="H34" s="9">
        <v>2231406</v>
      </c>
      <c r="I34" s="9">
        <v>1994648</v>
      </c>
      <c r="J34" s="9">
        <v>1857579</v>
      </c>
      <c r="K34" s="9">
        <v>1943001</v>
      </c>
      <c r="L34" s="310">
        <v>1880925</v>
      </c>
    </row>
    <row r="35" spans="1:12" s="14" customFormat="1">
      <c r="A35" s="11"/>
      <c r="B35" s="71" t="s">
        <v>62</v>
      </c>
      <c r="C35" s="234">
        <v>1185372</v>
      </c>
      <c r="D35" s="9">
        <v>1411318</v>
      </c>
      <c r="E35" s="405">
        <v>-0.16009574029382467</v>
      </c>
      <c r="F35" s="71"/>
      <c r="G35" s="71"/>
      <c r="H35" s="9">
        <v>1411318</v>
      </c>
      <c r="I35" s="9">
        <v>1182224</v>
      </c>
      <c r="J35" s="9">
        <v>1126720</v>
      </c>
      <c r="K35" s="9">
        <v>1210974</v>
      </c>
      <c r="L35" s="310">
        <v>1185372</v>
      </c>
    </row>
    <row r="36" spans="1:12" s="14" customFormat="1">
      <c r="A36" s="11"/>
      <c r="B36" s="117" t="s">
        <v>63</v>
      </c>
      <c r="C36" s="248">
        <v>0.3697930539495195</v>
      </c>
      <c r="D36" s="98">
        <v>0.36752074700883658</v>
      </c>
      <c r="E36" s="263">
        <v>0.22723069406829222</v>
      </c>
      <c r="F36" s="117"/>
      <c r="G36" s="117"/>
      <c r="H36" s="98">
        <v>0.36752074700883658</v>
      </c>
      <c r="I36" s="98">
        <v>0.40730193999141701</v>
      </c>
      <c r="J36" s="98">
        <v>0.39344706200920659</v>
      </c>
      <c r="K36" s="98">
        <v>0.37675070676752098</v>
      </c>
      <c r="L36" s="314">
        <v>0.3697930539495195</v>
      </c>
    </row>
    <row r="37" spans="1:12" s="13" customFormat="1">
      <c r="A37" s="60"/>
      <c r="B37" s="71" t="s">
        <v>64</v>
      </c>
      <c r="C37" s="234">
        <v>60588688</v>
      </c>
      <c r="D37" s="9">
        <v>62134315</v>
      </c>
      <c r="E37" s="405">
        <v>-2.4875578011924637E-2</v>
      </c>
      <c r="F37" s="71"/>
      <c r="G37" s="71"/>
      <c r="H37" s="9">
        <v>62134315</v>
      </c>
      <c r="I37" s="9">
        <v>62184902</v>
      </c>
      <c r="J37" s="9">
        <v>61502415</v>
      </c>
      <c r="K37" s="9">
        <v>61013878</v>
      </c>
      <c r="L37" s="310">
        <v>60588688</v>
      </c>
    </row>
    <row r="38" spans="1:12" s="13" customFormat="1">
      <c r="A38" s="11"/>
      <c r="B38" s="71" t="s">
        <v>65</v>
      </c>
      <c r="C38" s="234">
        <v>59297037</v>
      </c>
      <c r="D38" s="9">
        <v>60683366</v>
      </c>
      <c r="E38" s="405">
        <v>-2.2845288443623879E-2</v>
      </c>
      <c r="F38" s="71"/>
      <c r="G38" s="71"/>
      <c r="H38" s="9">
        <v>60683366</v>
      </c>
      <c r="I38" s="9">
        <v>60692301</v>
      </c>
      <c r="J38" s="9">
        <v>60077257</v>
      </c>
      <c r="K38" s="9">
        <v>59676315</v>
      </c>
      <c r="L38" s="310">
        <v>59297037</v>
      </c>
    </row>
    <row r="39" spans="1:12">
      <c r="A39" s="60"/>
      <c r="B39" s="117" t="s">
        <v>66</v>
      </c>
      <c r="C39" s="248">
        <v>3.1044161246733055E-2</v>
      </c>
      <c r="D39" s="98">
        <v>3.5912619299013758E-2</v>
      </c>
      <c r="E39" s="263">
        <v>-0.48684580522807031</v>
      </c>
      <c r="F39" s="117"/>
      <c r="G39" s="117"/>
      <c r="H39" s="98">
        <v>3.5912619299013758E-2</v>
      </c>
      <c r="I39" s="98">
        <v>3.2076081747302587E-2</v>
      </c>
      <c r="J39" s="98">
        <v>3.0203350551356398E-2</v>
      </c>
      <c r="K39" s="98">
        <v>3.1845230358902937E-2</v>
      </c>
      <c r="L39" s="314">
        <v>3.1044161246733055E-2</v>
      </c>
    </row>
    <row r="40" spans="1:12">
      <c r="A40" s="60"/>
      <c r="B40" s="117" t="s">
        <v>67</v>
      </c>
      <c r="C40" s="248">
        <v>1.9990408626994298E-2</v>
      </c>
      <c r="D40" s="98">
        <v>2.3257081685284235E-2</v>
      </c>
      <c r="E40" s="263">
        <v>-0.32666730582899367</v>
      </c>
      <c r="F40" s="117"/>
      <c r="G40" s="117"/>
      <c r="H40" s="98">
        <v>2.3257081685284235E-2</v>
      </c>
      <c r="I40" s="98">
        <v>1.9478978066756771E-2</v>
      </c>
      <c r="J40" s="98">
        <v>1.8754518036667354E-2</v>
      </c>
      <c r="K40" s="98">
        <v>2.029237227533235E-2</v>
      </c>
      <c r="L40" s="314">
        <v>1.9990408626994298E-2</v>
      </c>
    </row>
    <row r="41" spans="1:12">
      <c r="A41" s="60"/>
      <c r="B41" s="118"/>
      <c r="C41" s="249"/>
      <c r="D41" s="58"/>
      <c r="E41" s="406"/>
      <c r="F41" s="118"/>
      <c r="G41" s="118"/>
      <c r="H41" s="58"/>
      <c r="I41" s="58"/>
      <c r="J41" s="58"/>
      <c r="K41" s="58"/>
      <c r="L41" s="306"/>
    </row>
    <row r="42" spans="1:12" ht="15.65">
      <c r="A42" s="60"/>
      <c r="B42" s="252" t="s">
        <v>176</v>
      </c>
      <c r="C42" s="365"/>
      <c r="D42" s="240"/>
      <c r="E42" s="407"/>
      <c r="F42" s="252"/>
      <c r="G42" s="252"/>
      <c r="H42" s="240"/>
      <c r="I42" s="240"/>
      <c r="J42" s="240"/>
      <c r="K42" s="240"/>
      <c r="L42" s="307"/>
    </row>
    <row r="43" spans="1:12">
      <c r="A43" s="11"/>
      <c r="B43" s="71" t="s">
        <v>61</v>
      </c>
      <c r="C43" s="234">
        <v>1808276</v>
      </c>
      <c r="D43" s="9">
        <v>1664137</v>
      </c>
      <c r="E43" s="405">
        <v>8.6614864040640782E-2</v>
      </c>
      <c r="F43" s="71"/>
      <c r="G43" s="71"/>
      <c r="H43" s="9">
        <v>1664137</v>
      </c>
      <c r="I43" s="9">
        <v>1628946</v>
      </c>
      <c r="J43" s="9">
        <v>1597527</v>
      </c>
      <c r="K43" s="9">
        <v>1790548</v>
      </c>
      <c r="L43" s="310">
        <v>1808276</v>
      </c>
    </row>
    <row r="44" spans="1:12">
      <c r="A44" s="11"/>
      <c r="B44" s="71" t="s">
        <v>62</v>
      </c>
      <c r="C44" s="234">
        <v>611991</v>
      </c>
      <c r="D44" s="9">
        <v>487969</v>
      </c>
      <c r="E44" s="405">
        <v>0.2541595880066152</v>
      </c>
      <c r="F44" s="71"/>
      <c r="G44" s="71"/>
      <c r="H44" s="9">
        <v>487969</v>
      </c>
      <c r="I44" s="9">
        <v>487133</v>
      </c>
      <c r="J44" s="9">
        <v>469112</v>
      </c>
      <c r="K44" s="9">
        <v>620280</v>
      </c>
      <c r="L44" s="310">
        <v>611991</v>
      </c>
    </row>
    <row r="45" spans="1:12">
      <c r="A45" s="11"/>
      <c r="B45" s="117" t="s">
        <v>63</v>
      </c>
      <c r="C45" s="248">
        <v>0.66156106700525807</v>
      </c>
      <c r="D45" s="98">
        <v>0.70677354088034816</v>
      </c>
      <c r="E45" s="263">
        <v>-4.5212473875090087</v>
      </c>
      <c r="F45" s="117"/>
      <c r="G45" s="117"/>
      <c r="H45" s="98">
        <v>0.70677354088034816</v>
      </c>
      <c r="I45" s="98">
        <v>0.70095202664790612</v>
      </c>
      <c r="J45" s="98">
        <v>0.70635112896370456</v>
      </c>
      <c r="K45" s="98">
        <v>0.65358091489309422</v>
      </c>
      <c r="L45" s="314">
        <v>0.66156106700525807</v>
      </c>
    </row>
    <row r="46" spans="1:12">
      <c r="A46" s="11"/>
      <c r="B46" s="71" t="s">
        <v>64</v>
      </c>
      <c r="C46" s="234">
        <v>75666665</v>
      </c>
      <c r="D46" s="9">
        <v>68022309</v>
      </c>
      <c r="E46" s="405">
        <v>0.11238013105376954</v>
      </c>
      <c r="F46" s="71"/>
      <c r="G46" s="71"/>
      <c r="H46" s="9">
        <v>68022309</v>
      </c>
      <c r="I46" s="9">
        <v>69221875</v>
      </c>
      <c r="J46" s="9">
        <v>70401178</v>
      </c>
      <c r="K46" s="9">
        <v>74391246</v>
      </c>
      <c r="L46" s="310">
        <v>75666665</v>
      </c>
    </row>
    <row r="47" spans="1:12">
      <c r="A47" s="11"/>
      <c r="B47" s="71" t="s">
        <v>65</v>
      </c>
      <c r="C47" s="234">
        <v>73439430</v>
      </c>
      <c r="D47" s="9">
        <v>65739257</v>
      </c>
      <c r="E47" s="405">
        <v>0.11713203573323017</v>
      </c>
      <c r="F47" s="71"/>
      <c r="G47" s="71"/>
      <c r="H47" s="9">
        <v>65739257</v>
      </c>
      <c r="I47" s="9">
        <v>67021069</v>
      </c>
      <c r="J47" s="9">
        <v>68225674</v>
      </c>
      <c r="K47" s="9">
        <v>72152269</v>
      </c>
      <c r="L47" s="310">
        <v>73439430</v>
      </c>
    </row>
    <row r="48" spans="1:12">
      <c r="A48" s="11"/>
      <c r="B48" s="117" t="s">
        <v>66</v>
      </c>
      <c r="C48" s="248">
        <v>2.3897921231231745E-2</v>
      </c>
      <c r="D48" s="98">
        <v>2.4464576761132881E-2</v>
      </c>
      <c r="E48" s="263">
        <v>-5.666555299011361E-2</v>
      </c>
      <c r="F48" s="117"/>
      <c r="G48" s="117"/>
      <c r="H48" s="98">
        <v>2.4464576761132881E-2</v>
      </c>
      <c r="I48" s="98">
        <v>2.3532243239582862E-2</v>
      </c>
      <c r="J48" s="98">
        <v>2.269176518608822E-2</v>
      </c>
      <c r="K48" s="98">
        <v>2.4069337405640445E-2</v>
      </c>
      <c r="L48" s="314">
        <v>2.3897921231231745E-2</v>
      </c>
    </row>
    <row r="49" spans="1:12">
      <c r="A49" s="11"/>
      <c r="B49" s="117" t="s">
        <v>67</v>
      </c>
      <c r="C49" s="248">
        <v>8.3332754625138027E-3</v>
      </c>
      <c r="D49" s="98">
        <v>7.4227945715906098E-3</v>
      </c>
      <c r="E49" s="263">
        <v>9.104808909231929E-2</v>
      </c>
      <c r="F49" s="117"/>
      <c r="G49" s="117"/>
      <c r="H49" s="98">
        <v>7.4227945715906098E-3</v>
      </c>
      <c r="I49" s="98">
        <v>7.2683561642384424E-3</v>
      </c>
      <c r="J49" s="98">
        <v>6.8758866347000108E-3</v>
      </c>
      <c r="K49" s="98">
        <v>8.5968190411309167E-3</v>
      </c>
      <c r="L49" s="314">
        <v>8.3332754625138027E-3</v>
      </c>
    </row>
    <row r="50" spans="1:12">
      <c r="A50" s="7"/>
      <c r="B50" s="149"/>
      <c r="C50" s="366"/>
      <c r="D50" s="6"/>
      <c r="E50" s="408"/>
      <c r="F50" s="149"/>
      <c r="G50" s="149"/>
      <c r="H50" s="6"/>
      <c r="I50" s="6"/>
      <c r="J50" s="6"/>
      <c r="K50" s="6"/>
      <c r="L50" s="315"/>
    </row>
    <row r="51" spans="1:12" ht="15.65">
      <c r="A51" s="60"/>
      <c r="B51" s="370" t="s">
        <v>130</v>
      </c>
      <c r="C51" s="365"/>
      <c r="D51" s="240"/>
      <c r="E51" s="407"/>
      <c r="F51" s="370"/>
      <c r="G51" s="370"/>
      <c r="H51" s="240"/>
      <c r="I51" s="240"/>
      <c r="J51" s="240"/>
      <c r="K51" s="240"/>
      <c r="L51" s="307"/>
    </row>
    <row r="52" spans="1:12">
      <c r="A52" s="11"/>
      <c r="B52" s="71" t="s">
        <v>61</v>
      </c>
      <c r="C52" s="234">
        <v>407996</v>
      </c>
      <c r="D52" s="9">
        <v>470908</v>
      </c>
      <c r="E52" s="405">
        <v>-0.13359722068854218</v>
      </c>
      <c r="F52" s="71"/>
      <c r="G52" s="71"/>
      <c r="H52" s="9">
        <v>470908</v>
      </c>
      <c r="I52" s="9">
        <v>465030</v>
      </c>
      <c r="J52" s="9">
        <v>344642</v>
      </c>
      <c r="K52" s="9">
        <v>310364</v>
      </c>
      <c r="L52" s="310">
        <v>407996</v>
      </c>
    </row>
    <row r="53" spans="1:12">
      <c r="A53" s="11"/>
      <c r="B53" s="71" t="s">
        <v>62</v>
      </c>
      <c r="C53" s="234">
        <v>67183</v>
      </c>
      <c r="D53" s="9">
        <v>193071</v>
      </c>
      <c r="E53" s="405">
        <v>-0.65202956425356473</v>
      </c>
      <c r="F53" s="71"/>
      <c r="G53" s="71"/>
      <c r="H53" s="9">
        <v>193071</v>
      </c>
      <c r="I53" s="9">
        <v>196524</v>
      </c>
      <c r="J53" s="9">
        <v>109760</v>
      </c>
      <c r="K53" s="9">
        <v>37929</v>
      </c>
      <c r="L53" s="310">
        <v>67183</v>
      </c>
    </row>
    <row r="54" spans="1:12">
      <c r="A54" s="11"/>
      <c r="B54" s="117" t="s">
        <v>63</v>
      </c>
      <c r="C54" s="248">
        <v>0.8353341699428426</v>
      </c>
      <c r="D54" s="98">
        <v>0.59000271815301497</v>
      </c>
      <c r="E54" s="263">
        <v>24.533145178982764</v>
      </c>
      <c r="F54" s="117"/>
      <c r="G54" s="117"/>
      <c r="H54" s="98">
        <v>0.59000271815301497</v>
      </c>
      <c r="I54" s="98">
        <v>0.57739500677375655</v>
      </c>
      <c r="J54" s="98">
        <v>0.68152459653785669</v>
      </c>
      <c r="K54" s="98">
        <v>0.87779188307922307</v>
      </c>
      <c r="L54" s="314">
        <v>0.8353341699428426</v>
      </c>
    </row>
    <row r="55" spans="1:12">
      <c r="A55" s="11"/>
      <c r="B55" s="71" t="s">
        <v>64</v>
      </c>
      <c r="C55" s="234">
        <v>1689741</v>
      </c>
      <c r="D55" s="9">
        <v>3365096</v>
      </c>
      <c r="E55" s="405">
        <v>-0.49786246811383683</v>
      </c>
      <c r="F55" s="71"/>
      <c r="G55" s="71"/>
      <c r="H55" s="9">
        <v>3365096</v>
      </c>
      <c r="I55" s="9">
        <v>3005701</v>
      </c>
      <c r="J55" s="9">
        <v>2202718</v>
      </c>
      <c r="K55" s="9">
        <v>1583138</v>
      </c>
      <c r="L55" s="310">
        <v>1689741</v>
      </c>
    </row>
    <row r="56" spans="1:12">
      <c r="A56" s="11"/>
      <c r="B56" s="71" t="s">
        <v>65</v>
      </c>
      <c r="C56" s="234">
        <v>1231746</v>
      </c>
      <c r="D56" s="9">
        <v>2862169</v>
      </c>
      <c r="E56" s="405">
        <v>-0.56964595731419077</v>
      </c>
      <c r="F56" s="71"/>
      <c r="G56" s="71"/>
      <c r="H56" s="9">
        <v>2862169</v>
      </c>
      <c r="I56" s="9">
        <v>2547038</v>
      </c>
      <c r="J56" s="9">
        <v>1820417</v>
      </c>
      <c r="K56" s="9">
        <v>1192152</v>
      </c>
      <c r="L56" s="310">
        <v>1231746</v>
      </c>
    </row>
    <row r="57" spans="1:12">
      <c r="A57" s="11"/>
      <c r="B57" s="117" t="s">
        <v>66</v>
      </c>
      <c r="C57" s="248">
        <v>0.24145475549211387</v>
      </c>
      <c r="D57" s="98">
        <v>0.13993894973575791</v>
      </c>
      <c r="E57" s="263">
        <v>10.151580575635597</v>
      </c>
      <c r="F57" s="117"/>
      <c r="G57" s="117"/>
      <c r="H57" s="98">
        <v>0.13993894973575791</v>
      </c>
      <c r="I57" s="98">
        <v>0.15471598805070763</v>
      </c>
      <c r="J57" s="98">
        <v>0.15646215266774957</v>
      </c>
      <c r="K57" s="98">
        <v>0.19604355400476775</v>
      </c>
      <c r="L57" s="314">
        <v>0.24145475549211387</v>
      </c>
    </row>
    <row r="58" spans="1:12">
      <c r="A58" s="11"/>
      <c r="B58" s="117" t="s">
        <v>67</v>
      </c>
      <c r="C58" s="248">
        <v>5.4542900890280951E-2</v>
      </c>
      <c r="D58" s="98">
        <v>6.7456184453119294E-2</v>
      </c>
      <c r="E58" s="263">
        <v>-1.2913283562838342</v>
      </c>
      <c r="F58" s="117"/>
      <c r="G58" s="117"/>
      <c r="H58" s="98">
        <v>6.7456184453119294E-2</v>
      </c>
      <c r="I58" s="98">
        <v>7.7157859443007917E-2</v>
      </c>
      <c r="J58" s="98">
        <v>6.0293877721423167E-2</v>
      </c>
      <c r="K58" s="98">
        <v>3.1815573852998609E-2</v>
      </c>
      <c r="L58" s="314">
        <v>5.4542900890280951E-2</v>
      </c>
    </row>
    <row r="59" spans="1:12" s="36" customFormat="1">
      <c r="A59" s="11"/>
      <c r="B59" s="117"/>
      <c r="C59" s="98"/>
      <c r="D59" s="98"/>
      <c r="E59" s="263"/>
      <c r="F59" s="117"/>
      <c r="G59" s="117"/>
      <c r="H59" s="98"/>
      <c r="I59" s="98"/>
      <c r="J59" s="98"/>
      <c r="K59" s="98"/>
      <c r="L59" s="98"/>
    </row>
    <row r="63" spans="1:12">
      <c r="L63" s="457">
        <v>8</v>
      </c>
    </row>
  </sheetData>
  <phoneticPr fontId="8" type="noConversion"/>
  <printOptions horizontalCentered="1" verticalCentered="1"/>
  <pageMargins left="0" right="0" top="0" bottom="0" header="0" footer="0"/>
  <pageSetup paperSize="9" scale="82" orientation="landscape" r:id="rId1"/>
  <headerFooter scaleWithDoc="0" alignWithMargins="0">
    <oddHeader>&amp;C&amp;"UniCredit"&amp;10&amp;K666666 UniCredit - Public&amp;1#_x000D_</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FRONTPAGE</vt:lpstr>
      <vt:lpstr>Disclaimer on Recast</vt:lpstr>
      <vt:lpstr>Index</vt:lpstr>
      <vt:lpstr>Income Statement</vt:lpstr>
      <vt:lpstr>Balance Sheet</vt:lpstr>
      <vt:lpstr>Group Shareholder's Equity &amp; TE</vt:lpstr>
      <vt:lpstr>Group Shares</vt:lpstr>
      <vt:lpstr>Asset Quality Group</vt:lpstr>
      <vt:lpstr>Asset Quality - by Division</vt:lpstr>
      <vt:lpstr>Capital Position</vt:lpstr>
      <vt:lpstr>Italy</vt:lpstr>
      <vt:lpstr>Germany</vt:lpstr>
      <vt:lpstr>Austria</vt:lpstr>
      <vt:lpstr>CEE</vt:lpstr>
      <vt:lpstr>Czech Republic_&amp;_Slovakia</vt:lpstr>
      <vt:lpstr>Hungary</vt:lpstr>
      <vt:lpstr>Slovenia</vt:lpstr>
      <vt:lpstr>Croatia</vt:lpstr>
      <vt:lpstr>Romania</vt:lpstr>
      <vt:lpstr>Bulgaria</vt:lpstr>
      <vt:lpstr>Bosnia</vt:lpstr>
      <vt:lpstr>Serbia</vt:lpstr>
      <vt:lpstr>Russia</vt:lpstr>
      <vt:lpstr>GCC</vt:lpstr>
      <vt:lpstr>Group Fees</vt:lpstr>
      <vt:lpstr>Branches</vt:lpstr>
      <vt:lpstr>'Asset Quality - by Division'!Print_Area</vt:lpstr>
      <vt:lpstr>'Asset Quality Group'!Print_Area</vt:lpstr>
      <vt:lpstr>Austria!Print_Area</vt:lpstr>
      <vt:lpstr>'Balance Sheet'!Print_Area</vt:lpstr>
      <vt:lpstr>Bosnia!Print_Area</vt:lpstr>
      <vt:lpstr>Branches!Print_Area</vt:lpstr>
      <vt:lpstr>Bulgaria!Print_Area</vt:lpstr>
      <vt:lpstr>'Capital Position'!Print_Area</vt:lpstr>
      <vt:lpstr>CEE!Print_Area</vt:lpstr>
      <vt:lpstr>Croatia!Print_Area</vt:lpstr>
      <vt:lpstr>'Czech Republic_&amp;_Slovakia'!Print_Area</vt:lpstr>
      <vt:lpstr>'Disclaimer on Recast'!Print_Area</vt:lpstr>
      <vt:lpstr>FRONTPAGE!Print_Area</vt:lpstr>
      <vt:lpstr>GCC!Print_Area</vt:lpstr>
      <vt:lpstr>Germany!Print_Area</vt:lpstr>
      <vt:lpstr>'Group Fees'!Print_Area</vt:lpstr>
      <vt:lpstr>'Group Shareholder''s Equity &amp; TE'!Print_Area</vt:lpstr>
      <vt:lpstr>'Group Shares'!Print_Area</vt:lpstr>
      <vt:lpstr>Hungary!Print_Area</vt:lpstr>
      <vt:lpstr>'Income Statement'!Print_Area</vt:lpstr>
      <vt:lpstr>Index!Print_Area</vt:lpstr>
      <vt:lpstr>Italy!Print_Area</vt:lpstr>
      <vt:lpstr>Romania!Print_Area</vt:lpstr>
      <vt:lpstr>Russia!Print_Area</vt:lpstr>
      <vt:lpstr>Serbia!Print_Area</vt:lpstr>
      <vt:lpstr>Slovenia!Print_Area</vt:lpstr>
      <vt:lpstr>Quarter</vt:lpstr>
      <vt:lpstr>YTD_TIME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2025-05-08T08:27:30Z</dcterms:created>
  <dcterms:modified xsi:type="dcterms:W3CDTF">2025-05-09T11:25:32Z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9db9e61-aac5-4f6e-805d-ceb8cb9983a1_Enabled">
    <vt:lpwstr>true</vt:lpwstr>
  </property>
  <property fmtid="{D5CDD505-2E9C-101B-9397-08002B2CF9AE}" pid="3" name="MSIP_Label_29db9e61-aac5-4f6e-805d-ceb8cb9983a1_SetDate">
    <vt:lpwstr>2025-05-08T08:27:59Z</vt:lpwstr>
  </property>
  <property fmtid="{D5CDD505-2E9C-101B-9397-08002B2CF9AE}" pid="4" name="MSIP_Label_29db9e61-aac5-4f6e-805d-ceb8cb9983a1_Method">
    <vt:lpwstr>Standard</vt:lpwstr>
  </property>
  <property fmtid="{D5CDD505-2E9C-101B-9397-08002B2CF9AE}" pid="5" name="MSIP_Label_29db9e61-aac5-4f6e-805d-ceb8cb9983a1_Name">
    <vt:lpwstr>UniCredit - Internal Use Only - no visual markings</vt:lpwstr>
  </property>
  <property fmtid="{D5CDD505-2E9C-101B-9397-08002B2CF9AE}" pid="6" name="MSIP_Label_29db9e61-aac5-4f6e-805d-ceb8cb9983a1_SiteId">
    <vt:lpwstr>2cc49ce9-66a1-41ac-a96b-bdc54247696a</vt:lpwstr>
  </property>
  <property fmtid="{D5CDD505-2E9C-101B-9397-08002B2CF9AE}" pid="7" name="MSIP_Label_29db9e61-aac5-4f6e-805d-ceb8cb9983a1_ActionId">
    <vt:lpwstr>b86b0099-2fcf-4169-b0e1-3498774e79a2</vt:lpwstr>
  </property>
  <property fmtid="{D5CDD505-2E9C-101B-9397-08002B2CF9AE}" pid="8" name="MSIP_Label_29db9e61-aac5-4f6e-805d-ceb8cb9983a1_ContentBits">
    <vt:lpwstr>0</vt:lpwstr>
  </property>
</Properties>
</file>

<file path=userCustomization/customUI.xml><?xml version="1.0" encoding="utf-8"?>
<mso:customUI xmlns:mso="http://schemas.microsoft.com/office/2006/01/customui">
  <mso:ribbon>
    <mso:qat>
      <mso:documentControls>
        <mso:control idQ="mso:ObjectsSelect" visible="true"/>
      </mso:documentControls>
    </mso:qat>
  </mso:ribbon>
</mso:customUI>
</file>