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06/relationships/ui/userCustomization" Target="userCustomization/customUI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01_Results\2022\2Q22\13 - Divisional DataBase\"/>
    </mc:Choice>
  </mc:AlternateContent>
  <xr:revisionPtr revIDLastSave="0" documentId="13_ncr:1_{C9175E14-831E-4C94-A6A3-528B1B4172AA}" xr6:coauthVersionLast="47" xr6:coauthVersionMax="47" xr10:uidLastSave="{00000000-0000-0000-0000-000000000000}"/>
  <bookViews>
    <workbookView xWindow="28680" yWindow="-120" windowWidth="29040" windowHeight="15840" tabRatio="868" xr2:uid="{00000000-000D-0000-FFFF-FFFF00000000}"/>
  </bookViews>
  <sheets>
    <sheet name="FRONTPAGE" sheetId="983" r:id="rId1"/>
    <sheet name="Index" sheetId="428" r:id="rId2"/>
    <sheet name="Income Statement" sheetId="901" r:id="rId3"/>
    <sheet name="Inc.Statem. Group Excl. Russia" sheetId="1021" r:id="rId4"/>
    <sheet name="Balance Sheet" sheetId="938" r:id="rId5"/>
    <sheet name="Group Shareholder's Equity &amp; TE" sheetId="988" r:id="rId6"/>
    <sheet name="Group Shares" sheetId="1020" r:id="rId7"/>
    <sheet name="Asset Quality Group" sheetId="1008" r:id="rId8"/>
    <sheet name="AQ Group excl. Russia" sheetId="1022" r:id="rId9"/>
    <sheet name="Asset Quality - by Division" sheetId="942" r:id="rId10"/>
    <sheet name="Capital Position" sheetId="1007" r:id="rId11"/>
    <sheet name="Italy" sheetId="903" r:id="rId12"/>
    <sheet name="Germany" sheetId="943" r:id="rId13"/>
    <sheet name="Central Europe" sheetId="980" r:id="rId14"/>
    <sheet name="Eastern Europe" sheetId="1019" r:id="rId15"/>
    <sheet name="CE - Austria" sheetId="967" r:id="rId16"/>
    <sheet name="CE - Czech Republic &amp; Slovakia" sheetId="974" r:id="rId17"/>
    <sheet name="CE - Hungary" sheetId="975" r:id="rId18"/>
    <sheet name="CE - Slovenia" sheetId="979" r:id="rId19"/>
    <sheet name="EE - Croatia" sheetId="973" r:id="rId20"/>
    <sheet name="EE - Romania" sheetId="976" r:id="rId21"/>
    <sheet name="EE - Bulgaria" sheetId="972" r:id="rId22"/>
    <sheet name="EE - Bosnia" sheetId="948" r:id="rId23"/>
    <sheet name="EE - Serbia" sheetId="978" r:id="rId24"/>
    <sheet name="Russia" sheetId="977" r:id="rId25"/>
    <sheet name="GCC" sheetId="985" r:id="rId26"/>
    <sheet name="Non Core" sheetId="971" r:id="rId27"/>
    <sheet name="Group Fees" sheetId="1002" r:id="rId28"/>
    <sheet name="Branches" sheetId="1015" r:id="rId29"/>
  </sheets>
  <definedNames>
    <definedName name="_xlnm._FilterDatabase" localSheetId="28" hidden="1">Branches!#REF!</definedName>
    <definedName name="_xlnm.Print_Area" localSheetId="8">'AQ Group excl. Russia'!$A$2:$M$50</definedName>
    <definedName name="_xlnm.Print_Area" localSheetId="9">'Asset Quality - by Division'!$A$2:$M$67</definedName>
    <definedName name="_xlnm.Print_Area" localSheetId="7">'Asset Quality Group'!$A$2:$M$50</definedName>
    <definedName name="_xlnm.Print_Area" localSheetId="4">'Balance Sheet'!$A$2:$M$39</definedName>
    <definedName name="_xlnm.Print_Area" localSheetId="28">Branches!$A$2:$H$31</definedName>
    <definedName name="_xlnm.Print_Area" localSheetId="10">'Capital Position'!$A$2:$J$40</definedName>
    <definedName name="_xlnm.Print_Area" localSheetId="15">'CE - Austria'!$A$2:$M$53</definedName>
    <definedName name="_xlnm.Print_Area" localSheetId="16">'CE - Czech Republic &amp; Slovakia'!$A$2:$M$53</definedName>
    <definedName name="_xlnm.Print_Area" localSheetId="17">'CE - Hungary'!$A$2:$M$53</definedName>
    <definedName name="_xlnm.Print_Area" localSheetId="18">'CE - Slovenia'!$A$2:$M$53</definedName>
    <definedName name="_xlnm.Print_Area" localSheetId="13">'Central Europe'!$A$2:$M$53</definedName>
    <definedName name="_xlnm.Print_Area" localSheetId="14">'Eastern Europe'!$A$2:$M$53</definedName>
    <definedName name="_xlnm.Print_Area" localSheetId="22">'EE - Bosnia'!$A$2:$M$53</definedName>
    <definedName name="_xlnm.Print_Area" localSheetId="21">'EE - Bulgaria'!$A$2:$M$53</definedName>
    <definedName name="_xlnm.Print_Area" localSheetId="19">'EE - Croatia'!$A$2:$M$53</definedName>
    <definedName name="_xlnm.Print_Area" localSheetId="20">'EE - Romania'!$A$2:$M$53</definedName>
    <definedName name="_xlnm.Print_Area" localSheetId="23">'EE - Serbia'!$A$2:$M$53</definedName>
    <definedName name="_xlnm.Print_Area" localSheetId="0">FRONTPAGE!$A$1:$Q$41</definedName>
    <definedName name="_xlnm.Print_Area" localSheetId="25">GCC!$A$2:$M$53</definedName>
    <definedName name="_xlnm.Print_Area" localSheetId="12">Germany!$A$2:$M$53</definedName>
    <definedName name="_xlnm.Print_Area" localSheetId="27">'Group Fees'!$A$2:$M$15</definedName>
    <definedName name="_xlnm.Print_Area" localSheetId="5">'Group Shareholder''s Equity &amp; TE'!$A$2:$M$54</definedName>
    <definedName name="_xlnm.Print_Area" localSheetId="6">'Group Shares'!$A$2:$H$29</definedName>
    <definedName name="_xlnm.Print_Area" localSheetId="3">'Inc.Statem. Group Excl. Russia'!$A$2:$M$65</definedName>
    <definedName name="_xlnm.Print_Area" localSheetId="2">'Income Statement'!$A$2:$M$65</definedName>
    <definedName name="_xlnm.Print_Area" localSheetId="1">Index!$B$1:$E$24</definedName>
    <definedName name="_xlnm.Print_Area" localSheetId="11">Italy!$A$2:$M$53</definedName>
    <definedName name="_xlnm.Print_Area" localSheetId="26">'Non Core'!$A$2:$M$53</definedName>
    <definedName name="_xlnm.Print_Area" localSheetId="24">Russia!$A$2:$M$53</definedName>
    <definedName name="FF">#REF!</definedName>
    <definedName name="Quarter" localSheetId="3">'Inc.Statem. Group Excl. Russia'!$A$1</definedName>
    <definedName name="Quarter">'Income Statement'!$A$1</definedName>
    <definedName name="tolerance">#REF!</definedName>
    <definedName name="tolerance_pp">#REF!</definedName>
    <definedName name="YTD_TIME" localSheetId="3">'Inc.Statem. Group Excl. Russia'!$C$1</definedName>
    <definedName name="YTD_TIME">'Income Statement'!$C$1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428" l="1"/>
  <c r="E6" i="428" s="1"/>
  <c r="E7" i="428" s="1"/>
  <c r="E8" i="428" s="1"/>
  <c r="E9" i="428" s="1"/>
  <c r="E10" i="428" s="1"/>
  <c r="E11" i="428" l="1"/>
  <c r="E12" i="428" s="1"/>
  <c r="E15" i="428" l="1"/>
  <c r="E16" i="428" s="1"/>
  <c r="E17" i="428" s="1"/>
  <c r="E18" i="428" s="1"/>
  <c r="E20" i="428" l="1"/>
  <c r="E21" i="428" s="1"/>
  <c r="E22" i="428" s="1"/>
  <c r="E23" i="428" s="1"/>
  <c r="E24" i="428" s="1"/>
  <c r="E19" i="42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<sst xmlns="http://schemas.openxmlformats.org/spreadsheetml/2006/main" count="1533" uniqueCount="258">
  <si>
    <t>q/q</t>
  </si>
  <si>
    <t>y/y</t>
  </si>
  <si>
    <t>Consolidated Balance Sheet</t>
  </si>
  <si>
    <t>Capital Position</t>
  </si>
  <si>
    <t>Delta</t>
  </si>
  <si>
    <t>Change %</t>
  </si>
  <si>
    <t>GROUP CAPITAL STRUCTURE</t>
  </si>
  <si>
    <t>Net interest</t>
  </si>
  <si>
    <t>Recovery of expenses</t>
  </si>
  <si>
    <t>Amortisation &amp; depreciation</t>
  </si>
  <si>
    <t>Integration costs</t>
  </si>
  <si>
    <t>Net income from investments</t>
  </si>
  <si>
    <t>Minorities</t>
  </si>
  <si>
    <t>Goodwill impairment</t>
  </si>
  <si>
    <t>Cost  income ratio</t>
  </si>
  <si>
    <t>Branches</t>
  </si>
  <si>
    <t>Assets</t>
  </si>
  <si>
    <t>Cash and cash balances</t>
  </si>
  <si>
    <t>Financial assets held for trading</t>
  </si>
  <si>
    <t>Hedging instruments</t>
  </si>
  <si>
    <t>Property, plant and equipment</t>
  </si>
  <si>
    <t>Goodwill</t>
  </si>
  <si>
    <t>Other intangible assets</t>
  </si>
  <si>
    <t>Tax assets</t>
  </si>
  <si>
    <t>Non-current assets and disposal groups classified as held for sale</t>
  </si>
  <si>
    <t>Other assets</t>
  </si>
  <si>
    <t>Total assets</t>
  </si>
  <si>
    <t>Liabilities and shareholders' equity</t>
  </si>
  <si>
    <t>Financial liabilities held for trading</t>
  </si>
  <si>
    <t>Tax liabilities</t>
  </si>
  <si>
    <t>Liabilities included in disposal groups classified as held for sale</t>
  </si>
  <si>
    <t>Other liabilities</t>
  </si>
  <si>
    <t>- Capital and reserves</t>
  </si>
  <si>
    <t>Total liabilities and shareholders' equity</t>
  </si>
  <si>
    <t>Writedowns</t>
  </si>
  <si>
    <t>Credit Risk</t>
  </si>
  <si>
    <t>Market Risk</t>
  </si>
  <si>
    <t>Operational Risk</t>
  </si>
  <si>
    <t>Basel 3</t>
  </si>
  <si>
    <t>Operating costs</t>
  </si>
  <si>
    <t>Other Charges &amp; Provisions</t>
  </si>
  <si>
    <t>o/w Systemic Charges</t>
  </si>
  <si>
    <t>TOTAL NET COMMISSIONS</t>
  </si>
  <si>
    <t>GCC</t>
  </si>
  <si>
    <t>Asset Quality Group</t>
  </si>
  <si>
    <t>Asset Quality by Division</t>
  </si>
  <si>
    <t>LOANS TO CUSTOMERS</t>
  </si>
  <si>
    <t>Tier I Capital Transitional</t>
  </si>
  <si>
    <t>Total Capital Transitional</t>
  </si>
  <si>
    <t>Total Capital Ratio Transitional</t>
  </si>
  <si>
    <t>Total RWA Transitional</t>
  </si>
  <si>
    <t>FTEs (100%)</t>
  </si>
  <si>
    <t>Total RWA</t>
  </si>
  <si>
    <t>N.B. Managerial data presenting only geographical view of the Legal Entities operating in Croatia.</t>
  </si>
  <si>
    <t>Cost of Risk (LLP annualised on Avg Loans) in basis points</t>
  </si>
  <si>
    <t>Common Equity Tier I Capital Ratio Transitional</t>
  </si>
  <si>
    <t>Tier I Capital Ratio Transitional</t>
  </si>
  <si>
    <t>Other financial assets</t>
  </si>
  <si>
    <t>Loans to banks</t>
  </si>
  <si>
    <t>Loans to customers</t>
  </si>
  <si>
    <t xml:space="preserve">Deposits from customers </t>
  </si>
  <si>
    <t>Debt securities issued</t>
  </si>
  <si>
    <t>Group Shareholders' Equity:</t>
  </si>
  <si>
    <t>Gross Bad Loans</t>
  </si>
  <si>
    <t>Net Bad Loans</t>
  </si>
  <si>
    <t>Coverage Ratio</t>
  </si>
  <si>
    <t>Gross Unlikely to pay</t>
  </si>
  <si>
    <t>Net Unlikely to pay</t>
  </si>
  <si>
    <t>Gross Past-due loans</t>
  </si>
  <si>
    <t>Net Past-due loans</t>
  </si>
  <si>
    <t>Gross Non Performing Exposures</t>
  </si>
  <si>
    <t>Net Non Performing Exposures</t>
  </si>
  <si>
    <t>NPE Coverage Ratio</t>
  </si>
  <si>
    <t>GROSS NPE Ratio</t>
  </si>
  <si>
    <t>NET NPE Ratio</t>
  </si>
  <si>
    <t>Gross Customer Loans</t>
  </si>
  <si>
    <t>Net Customer Loans</t>
  </si>
  <si>
    <t>Gross NPE Ratio</t>
  </si>
  <si>
    <t>Net NPE Ratio</t>
  </si>
  <si>
    <t>Gross Bad Loans ratio</t>
  </si>
  <si>
    <t>Net Bad Loans ratio</t>
  </si>
  <si>
    <t>Gross Unlikely to pay ratio</t>
  </si>
  <si>
    <t>Net Unlikely to pay ratio</t>
  </si>
  <si>
    <t>Gross Past-due loans ratio</t>
  </si>
  <si>
    <t>Net Past-due loans ratio</t>
  </si>
  <si>
    <t>Investment fees</t>
  </si>
  <si>
    <t xml:space="preserve">Financing fees </t>
  </si>
  <si>
    <t>Transactional fees</t>
  </si>
  <si>
    <t>Non Core</t>
  </si>
  <si>
    <t>Other financial liabilities</t>
  </si>
  <si>
    <t>Common Equity Tier I Capital Transitional (*)</t>
  </si>
  <si>
    <t xml:space="preserve"> </t>
  </si>
  <si>
    <t>1Q</t>
  </si>
  <si>
    <t>2Q</t>
  </si>
  <si>
    <t>3Q</t>
  </si>
  <si>
    <t>4Q</t>
  </si>
  <si>
    <t>EoP number of outstanding shares</t>
  </si>
  <si>
    <t>EoP number of diluted shares</t>
  </si>
  <si>
    <t>o/w DGS</t>
  </si>
  <si>
    <t>o/w Bank levies</t>
  </si>
  <si>
    <t>o/w SRF</t>
  </si>
  <si>
    <t xml:space="preserve">* Retail Branches only; for Western Europe excluding minor premises, Corporate and Private Banking. </t>
  </si>
  <si>
    <t>Deposits from banks</t>
  </si>
  <si>
    <t>Common Equity Tier I Fully Loaded</t>
  </si>
  <si>
    <t>MDA buffer Transitional (CET1 ratio)**</t>
  </si>
  <si>
    <t>MDA buffer Fully Loaded (CET1 ratio)</t>
  </si>
  <si>
    <t>(*) Starting from 2Q 2020, the capital ratios includes the transitional arrangements related to IFRS9 as per CRR article 473a
(**) MDA buffer Tr CET1 equal to Fully loaded till 1Q20.</t>
  </si>
  <si>
    <t>Customers Loans (excl. Repos)</t>
  </si>
  <si>
    <t>Customer Depos (excl. Repos)</t>
  </si>
  <si>
    <t>Customers Loans (excl. Repos and IC)</t>
  </si>
  <si>
    <t>Customer Depos (excl. Repos and IC)</t>
  </si>
  <si>
    <t>Note:
- “Credit and Counterparty Risk RWA amount includes RWA equivalent to points 1 "Credit risk (excluding CCR)", 6 “Counterparty credit risk – CCR” net of point EU 8b “Of which credit valuation adjustment – CVA” and 16  "Securitisation exposures in the non-trading book (after the cap)" related to “Template EU OV1 – Overview of risk weighted exposure amounts” of Pillar III.
- Market Risk RWA amount includes RWA equivalent to points EU 8b “Of which credit valuation adjustment – CVA”, 15 "Settlement risk" and 20 " Position, foreign exchange and commodities risks (Market risk) related to “Template EU OV1 – Overview of risk weighted exposure amounts” of Pillar III.
- Operational Risk RWA amount includes RWA equivalent to point 23 "Operational risk" of Pillar III “Template EU OV1 – Overview of risk weighted exposure amounts.”</t>
  </si>
  <si>
    <t>Consolidated Income Statements</t>
  </si>
  <si>
    <t>Division Italy</t>
  </si>
  <si>
    <t>Division Germany</t>
  </si>
  <si>
    <t>Div. Central Europe</t>
  </si>
  <si>
    <t>Div. Eastern Europe</t>
  </si>
  <si>
    <t>CE - Hungary</t>
  </si>
  <si>
    <t>CE - Czech Republic &amp; Slovakia</t>
  </si>
  <si>
    <t>CE - Slovenia</t>
  </si>
  <si>
    <t>EE - Serbia</t>
  </si>
  <si>
    <t>EE - Bosnia</t>
  </si>
  <si>
    <t>EE - Bulgaria</t>
  </si>
  <si>
    <t>EE - Romania</t>
  </si>
  <si>
    <t>EE - Croatia</t>
  </si>
  <si>
    <t>Italy</t>
  </si>
  <si>
    <t>Germany</t>
  </si>
  <si>
    <t>Eastern Europe</t>
  </si>
  <si>
    <t>Central Europe</t>
  </si>
  <si>
    <t>CE - Austria</t>
  </si>
  <si>
    <t>N.B. CE results include CE Countries results and Profit Center CE.</t>
  </si>
  <si>
    <t>N.B. EE results include EE Countries results and Profit Center EE.</t>
  </si>
  <si>
    <t>Common Equity Tier I Capital Ratio Fully loaded</t>
  </si>
  <si>
    <t>1H</t>
  </si>
  <si>
    <t>Central Europe / Eastern Europe Countries</t>
  </si>
  <si>
    <t>3M</t>
  </si>
  <si>
    <t>9M</t>
  </si>
  <si>
    <t>FY</t>
  </si>
  <si>
    <t>Consolidated Accounts</t>
  </si>
  <si>
    <t>Contribution of Divisions to Group Results</t>
  </si>
  <si>
    <t>Dividends</t>
  </si>
  <si>
    <t>Fees</t>
  </si>
  <si>
    <t>Trading income</t>
  </si>
  <si>
    <t>Other expenses/income</t>
  </si>
  <si>
    <t>Revenue</t>
  </si>
  <si>
    <t>HR Cost</t>
  </si>
  <si>
    <t>Non HR Cost</t>
  </si>
  <si>
    <t>Gross Operating Profit</t>
  </si>
  <si>
    <t>Profit (loss) Before Tax</t>
  </si>
  <si>
    <t>Net Profit (loss) for the period</t>
  </si>
  <si>
    <t>Net profit attributable to the Group before PPA</t>
  </si>
  <si>
    <t>Stated Net Profit</t>
  </si>
  <si>
    <t>Net Profit*</t>
  </si>
  <si>
    <t>Change (%)</t>
  </si>
  <si>
    <r>
      <t>Consolidated Income Statement,</t>
    </r>
    <r>
      <rPr>
        <sz val="14.4"/>
        <color rgb="FFC00000"/>
        <rFont val="UniCredit"/>
      </rPr>
      <t xml:space="preserve"> m</t>
    </r>
  </si>
  <si>
    <t>Income Statement Ratios</t>
  </si>
  <si>
    <r>
      <t>Cost income ratio,</t>
    </r>
    <r>
      <rPr>
        <sz val="9"/>
        <rFont val="UniCredit"/>
      </rPr>
      <t xml:space="preserve"> %</t>
    </r>
  </si>
  <si>
    <r>
      <t>Cost of Risk</t>
    </r>
    <r>
      <rPr>
        <sz val="9"/>
        <rFont val="UniCredit"/>
      </rPr>
      <t>, bps</t>
    </r>
  </si>
  <si>
    <r>
      <t>Tax rate</t>
    </r>
    <r>
      <rPr>
        <sz val="9"/>
        <rFont val="UniCredit"/>
      </rPr>
      <t>, %</t>
    </r>
  </si>
  <si>
    <r>
      <t>Volumes,</t>
    </r>
    <r>
      <rPr>
        <sz val="14.4"/>
        <color rgb="FFC00000"/>
        <rFont val="UniCredit"/>
      </rPr>
      <t xml:space="preserve"> bn</t>
    </r>
  </si>
  <si>
    <t>Total Financial Asset**</t>
  </si>
  <si>
    <t>o/w AuM</t>
  </si>
  <si>
    <t>o/w AuC</t>
  </si>
  <si>
    <r>
      <t>Other Figures,</t>
    </r>
    <r>
      <rPr>
        <sz val="18"/>
        <color rgb="FFC00000"/>
        <rFont val="UniCredit"/>
      </rPr>
      <t xml:space="preserve"> units / % </t>
    </r>
  </si>
  <si>
    <r>
      <t>Shareholders’ Equity attributable to the Group &amp; Shares</t>
    </r>
    <r>
      <rPr>
        <sz val="15.3"/>
        <color rgb="FFC00000"/>
        <rFont val="UniCredit"/>
      </rPr>
      <t>, m</t>
    </r>
  </si>
  <si>
    <t>Average &amp; EoP YtD number of outstanding and diluted shares</t>
  </si>
  <si>
    <t>Ch. Const FX (%)</t>
  </si>
  <si>
    <t>Asset Quality - Ratios (%)</t>
  </si>
  <si>
    <t>Gross Performing loans</t>
  </si>
  <si>
    <t>Net Performing Loans</t>
  </si>
  <si>
    <t>Capital Ratios</t>
  </si>
  <si>
    <r>
      <t>Income Statement</t>
    </r>
    <r>
      <rPr>
        <sz val="12.6"/>
        <color rgb="FFC00000"/>
        <rFont val="UniCredit"/>
      </rPr>
      <t>, m</t>
    </r>
  </si>
  <si>
    <t>Group Shares</t>
  </si>
  <si>
    <t>Group Fees</t>
  </si>
  <si>
    <t>Income taxs</t>
  </si>
  <si>
    <t xml:space="preserve">Net profit (loss) of disc. operat. </t>
  </si>
  <si>
    <t>Group Shareholder's Equity &amp; Tangible Equity</t>
  </si>
  <si>
    <t>Russia</t>
  </si>
  <si>
    <t xml:space="preserve">* Net Profit: Stated Net Profit (i) minus One-offs, AT1 Coupons (net of TAX), Cashes </t>
  </si>
  <si>
    <r>
      <t>Asset Quality - Group</t>
    </r>
    <r>
      <rPr>
        <sz val="15.3"/>
        <color rgb="FFC00000"/>
        <rFont val="UniCredit"/>
      </rPr>
      <t>, m</t>
    </r>
  </si>
  <si>
    <t>n.m.</t>
  </si>
  <si>
    <t>Asset Quality Group excl. Russia</t>
  </si>
  <si>
    <t>Consolidated Income Statements excl. Russia</t>
  </si>
  <si>
    <t>FY21</t>
  </si>
  <si>
    <t>NOTE: «Russia» means «Participation in AO Bank + PCM Russia»</t>
  </si>
  <si>
    <t>RoTE***</t>
  </si>
  <si>
    <t>*** RoTE means (i) net profit over (ii) average tangible equity excluding AT1, CASHES &amp; DTA from tax loss carry forward contribution</t>
  </si>
  <si>
    <t>Balance Sheet, bn</t>
  </si>
  <si>
    <t>RoAC**</t>
  </si>
  <si>
    <t>** (Net Profit - Excess Capital charge) / Average Allocated Capital</t>
  </si>
  <si>
    <r>
      <t>Tangible Equity</t>
    </r>
    <r>
      <rPr>
        <sz val="11"/>
        <color rgb="FFC00000"/>
        <rFont val="UniCredit"/>
      </rPr>
      <t>, EoP &amp; AVG</t>
    </r>
    <r>
      <rPr>
        <b/>
        <sz val="18"/>
        <color rgb="FFC00000"/>
        <rFont val="UniCredit"/>
      </rPr>
      <t xml:space="preserve"> </t>
    </r>
    <r>
      <rPr>
        <sz val="14"/>
        <color rgb="FFC00000"/>
        <rFont val="UniCredit"/>
      </rPr>
      <t>, m</t>
    </r>
  </si>
  <si>
    <t>** Refers to Group commercial Total Financial Assets. Non-commercial elements, i.e. Non Core, Large Corporates and Central Functions. Numbers are managerial figures.</t>
  </si>
  <si>
    <t xml:space="preserve">* Net Profit: Stated Net Profit minus One-offs, AT1 Coupons (net of TAX), Cashes </t>
  </si>
  <si>
    <t>Loan Loss Provisions (LLPs)</t>
  </si>
  <si>
    <t>Purchase Price Allocation (PPA)</t>
  </si>
  <si>
    <t>- Stated Net profit (loss)</t>
  </si>
  <si>
    <t>Net Operating Profit</t>
  </si>
  <si>
    <t>AQ Group excl. Russia, m</t>
  </si>
  <si>
    <t>2021</t>
  </si>
  <si>
    <t>2022</t>
  </si>
  <si>
    <t>1H22</t>
  </si>
  <si>
    <t>1H21</t>
  </si>
  <si>
    <t>Inc.Statem. Group Excl. Russia, m</t>
  </si>
  <si>
    <t>n.s.</t>
  </si>
  <si>
    <t>-</t>
  </si>
  <si>
    <t>Shareholders' equity as at 31 December 2021</t>
  </si>
  <si>
    <t>Share buyback(*)</t>
  </si>
  <si>
    <t>Dividends and other allocations</t>
  </si>
  <si>
    <t>Equity instruments</t>
  </si>
  <si>
    <t>Change in reserve related coupon on AT1 instruments</t>
  </si>
  <si>
    <t>Change in the valuation reserve relating to the financial assets and liabilities at fair value(**)</t>
  </si>
  <si>
    <t>Change in the valuation of hedging for financial risks</t>
  </si>
  <si>
    <t>Change in the valuation of hedges of foreign investments(***)</t>
  </si>
  <si>
    <t>Exchange differences reserve(****)</t>
  </si>
  <si>
    <t>Change in the valuation reserve relating to the actuarial gains/losses on defined benefit plans(*****)</t>
  </si>
  <si>
    <t>Other changes</t>
  </si>
  <si>
    <t>Net profit (loss) for the period</t>
  </si>
  <si>
    <t>Shareholders' equity as at 30 June 2022</t>
  </si>
  <si>
    <t>Notes:</t>
  </si>
  <si>
    <t>(*) In execution of the “Second Buy-Back Programme 2021” related to the distribution of 2020 and "First Tranche of the Buy-Back Programme 2021" related to the distribution of 2021.</t>
  </si>
  <si>
    <t>(**) Mainly due to government securities.</t>
  </si>
  <si>
    <t>(***) Referred to hedges of Ruble investment expired in May 2022.</t>
  </si>
  <si>
    <t>(****) This effect is mainly due to the impact of Russian Ruble for +€1,255 million.</t>
  </si>
  <si>
    <t>(*****) Mainly referred to (i) the increase in DBO discount rate induced by the reduction in prices of High Quality Corporate Bonds, partially offset by plan assets performance; (ii) salary &amp; pension trend increase in Germany and Austria to reflect outstanding macroeconomic scenario, characterized by a significant inflation pressure driven by energy and commodities prices.</t>
  </si>
  <si>
    <t>Shareholder's Equity</t>
  </si>
  <si>
    <t>Intangible</t>
  </si>
  <si>
    <t>HFS intangible</t>
  </si>
  <si>
    <t>AT1</t>
  </si>
  <si>
    <t>Tangible Equity</t>
  </si>
  <si>
    <t>Cashes EOP</t>
  </si>
  <si>
    <t>TLCF EOP</t>
  </si>
  <si>
    <t xml:space="preserve">Tangible Equity (for RoTE calculation purposes only), EOP </t>
  </si>
  <si>
    <t>Tangible Equity (for RoTE calculation purposes only), AVG</t>
  </si>
  <si>
    <t>EoP number of Ordinary Shares</t>
  </si>
  <si>
    <t>(-)Treasury shares (including buyback)</t>
  </si>
  <si>
    <t>(-)Shares held under the CASHES usufruct contract</t>
  </si>
  <si>
    <t>(+)Potentially dilutive shares</t>
  </si>
  <si>
    <t>Average number of outstanding shares (*)</t>
  </si>
  <si>
    <t>Average number of diluted shares (*)</t>
  </si>
  <si>
    <t>*Net of the average number of treasury shares, considering the shares buyback made during the 1H22 (partially cancelled in March), and of further average No.9,675,640 shares held under a contract of usufruct.</t>
  </si>
  <si>
    <t>Asset Quality - by Division, m</t>
  </si>
  <si>
    <t>Capital Position ,bn</t>
  </si>
  <si>
    <t>Cost income ratio, %</t>
  </si>
  <si>
    <t>Cost of Risk, bps</t>
  </si>
  <si>
    <t>Group Fees, m</t>
  </si>
  <si>
    <t>Branches, unit</t>
  </si>
  <si>
    <t>Austria</t>
  </si>
  <si>
    <t>Czech Republic</t>
  </si>
  <si>
    <t>Hungary</t>
  </si>
  <si>
    <t>Slovenia</t>
  </si>
  <si>
    <t>Croatia</t>
  </si>
  <si>
    <t>Romania</t>
  </si>
  <si>
    <t>Bulgaria</t>
  </si>
  <si>
    <t>Bosnia</t>
  </si>
  <si>
    <t>Bosnia NBB</t>
  </si>
  <si>
    <t>Bosnia Zabamostar</t>
  </si>
  <si>
    <t>Serbia</t>
  </si>
  <si>
    <t>Total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</si>
</sst>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5">
    <numFmt numFmtId="43" formatCode="_-* #,##0.00_-;\-* #,##0.00_-;_-* &quot;-&quot;??_-;_-@_-"/>
    <numFmt numFmtId="164" formatCode="_(* #,##0.00_);_(* \(#,##0.00\);_(* &quot;-&quot;??_);_(@_)"/>
    <numFmt numFmtId="165" formatCode="#,##0.0;&quot;( &quot;#,##0.0&quot;)&quot;"/>
    <numFmt numFmtId="166" formatCode="#,##0,"/>
    <numFmt numFmtId="167" formatCode="\+0.0%;\ \-0.0%;_-&quot;-&quot;_-"/>
    <numFmt numFmtId="168" formatCode="0.0%"/>
    <numFmt numFmtId="169" formatCode="#&quot;bp&quot;"/>
    <numFmt numFmtId="170" formatCode="_-[$€]\ * #,##0.00_-;\-[$€]\ * #,##0.00_-;_-[$€]\ * &quot;-&quot;??_-;_-@_-"/>
    <numFmt numFmtId="171" formatCode="0.0&quot; pp&quot;"/>
    <numFmt numFmtId="172" formatCode="_-* #,##0.000_-;\-* #,##0.000_-;_-* &quot;-&quot;??_-;_-@_-"/>
    <numFmt numFmtId="173" formatCode="_(&quot;€&quot;* #,##0.00_);_(&quot;€&quot;* \(#,##0.00\);_(&quot;€&quot;* &quot;-&quot;??_);_(@_)"/>
    <numFmt numFmtId="174" formatCode="_-* #,##0;\-* #,##0;_-* &quot;-&quot;??_-;_-@_-"/>
    <numFmt numFmtId="175" formatCode="\+0.0;\ \-0.0;_-&quot;-&quot;_-"/>
    <numFmt numFmtId="176" formatCode="#,##0;\(#,##0\);\-"/>
    <numFmt numFmtId="177" formatCode="\+#&quot;bp&quot;;\ \-#&quot;bp&quot;"/>
    <numFmt numFmtId="178" formatCode="0.0%;\ \-0.0%;_-&quot;-&quot;_-"/>
    <numFmt numFmtId="179" formatCode="0.00%;\ \-0.00%;_-&quot;-&quot;_-"/>
    <numFmt numFmtId="180" formatCode="#0.0,"/>
    <numFmt numFmtId="181" formatCode="\+0.0&quot; p.p.&quot;;\-0.0&quot; p.p.&quot;;\="/>
    <numFmt numFmtId="182" formatCode="\+#,##0;\-#,##0"/>
    <numFmt numFmtId="183" formatCode="#0,"/>
    <numFmt numFmtId="184" formatCode="#0.0,,"/>
    <numFmt numFmtId="185" formatCode="#,##0,,"/>
    <numFmt numFmtId="186" formatCode="#,##0.0,,"/>
    <numFmt numFmtId="187" formatCode="#,##0_ ;\-#,##0\ "/>
  </numFmts>
  <fonts count="53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Centennial 45 Light"/>
    </font>
    <font>
      <sz val="11"/>
      <color theme="1"/>
      <name val="Calibri"/>
      <family val="2"/>
      <scheme val="minor"/>
    </font>
    <font>
      <b/>
      <sz val="11"/>
      <name val="Centennial 45 Light"/>
    </font>
    <font>
      <sz val="10"/>
      <name val="UniCredit"/>
    </font>
    <font>
      <sz val="10"/>
      <color indexed="12"/>
      <name val="UniCredit"/>
    </font>
    <font>
      <b/>
      <sz val="10"/>
      <color indexed="18"/>
      <name val="UniCredit"/>
    </font>
    <font>
      <b/>
      <sz val="9"/>
      <color indexed="18"/>
      <name val="UniCredit"/>
    </font>
    <font>
      <sz val="9"/>
      <color indexed="18"/>
      <name val="UniCredit"/>
    </font>
    <font>
      <b/>
      <sz val="9"/>
      <name val="UniCredit"/>
    </font>
    <font>
      <b/>
      <sz val="10"/>
      <name val="UniCredit"/>
    </font>
    <font>
      <sz val="9"/>
      <name val="UniCredit"/>
    </font>
    <font>
      <i/>
      <sz val="9"/>
      <name val="UniCredit"/>
    </font>
    <font>
      <b/>
      <sz val="9"/>
      <color rgb="FF000080"/>
      <name val="UniCredit"/>
    </font>
    <font>
      <b/>
      <sz val="9"/>
      <color rgb="FF0000FF"/>
      <name val="UniCredit"/>
    </font>
    <font>
      <sz val="9"/>
      <color rgb="FF0000FF"/>
      <name val="UniCredit"/>
    </font>
    <font>
      <b/>
      <sz val="9"/>
      <color indexed="12"/>
      <name val="UniCredit"/>
    </font>
    <font>
      <sz val="9"/>
      <color indexed="12"/>
      <name val="UniCredit"/>
    </font>
    <font>
      <sz val="9"/>
      <color rgb="FFFF0000"/>
      <name val="UniCredit"/>
    </font>
    <font>
      <sz val="9"/>
      <color rgb="FF000080"/>
      <name val="UniCredit"/>
    </font>
    <font>
      <sz val="9"/>
      <color theme="1"/>
      <name val="UniCredit"/>
    </font>
    <font>
      <sz val="9"/>
      <color theme="3"/>
      <name val="UniCredit"/>
    </font>
    <font>
      <sz val="8"/>
      <color rgb="FF000000"/>
      <name val="Arial Narrow"/>
      <family val="2"/>
    </font>
    <font>
      <b/>
      <i/>
      <sz val="9"/>
      <name val="UniCredit"/>
    </font>
    <font>
      <b/>
      <sz val="9"/>
      <color theme="1"/>
      <name val="UniCredit"/>
    </font>
    <font>
      <u/>
      <sz val="9"/>
      <name val="UniCredit"/>
    </font>
    <font>
      <u/>
      <sz val="9"/>
      <color rgb="FF000080"/>
      <name val="UniCredit"/>
    </font>
    <font>
      <b/>
      <sz val="9"/>
      <color indexed="10"/>
      <name val="UniCredit"/>
    </font>
    <font>
      <b/>
      <sz val="18"/>
      <color rgb="FFFEFEFE"/>
      <name val="UniCredit"/>
    </font>
    <font>
      <sz val="18"/>
      <color rgb="FFFEFEFE"/>
      <name val="UniCredit"/>
    </font>
    <font>
      <b/>
      <sz val="18"/>
      <color rgb="FFC00000"/>
      <name val="UniCredit"/>
    </font>
    <font>
      <b/>
      <sz val="14"/>
      <color rgb="FFC00000"/>
      <name val="UniCredit"/>
    </font>
    <font>
      <b/>
      <sz val="14"/>
      <name val="UniCredit"/>
    </font>
    <font>
      <b/>
      <sz val="9"/>
      <color rgb="FFC00000"/>
      <name val="UniCredit"/>
    </font>
    <font>
      <sz val="14.4"/>
      <color rgb="FFC00000"/>
      <name val="UniCredit"/>
    </font>
    <font>
      <sz val="18"/>
      <color rgb="FFC00000"/>
      <name val="UniCredit"/>
    </font>
    <font>
      <b/>
      <sz val="18"/>
      <name val="UniCredit"/>
    </font>
    <font>
      <sz val="15.3"/>
      <color rgb="FFC00000"/>
      <name val="UniCredit"/>
    </font>
    <font>
      <b/>
      <sz val="10"/>
      <color rgb="FFC00000"/>
      <name val="UniCredit"/>
    </font>
    <font>
      <sz val="11"/>
      <color rgb="FFC00000"/>
      <name val="UniCredit"/>
    </font>
    <font>
      <b/>
      <sz val="12"/>
      <color rgb="FFC00000"/>
      <name val="UniCredit"/>
    </font>
    <font>
      <sz val="12.6"/>
      <color rgb="FFC00000"/>
      <name val="UniCredit"/>
    </font>
    <font>
      <i/>
      <sz val="10"/>
      <name val="Calibri"/>
      <family val="2"/>
    </font>
    <font>
      <sz val="14"/>
      <color rgb="FFC00000"/>
      <name val="UniCredit"/>
    </font>
  </fonts>
  <fills count="1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gradientFill>
        <stop position="0">
          <color rgb="FFEA5C4D"/>
        </stop>
        <stop position="1">
          <color rgb="FFAA1C0D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DashDot">
        <color theme="0" tint="-0.499984740745262"/>
      </left>
      <right style="mediumDashDot">
        <color theme="0" tint="-0.499984740745262"/>
      </right>
      <top style="mediumDashDot">
        <color theme="0" tint="-0.499984740745262"/>
      </top>
      <bottom style="mediumDashDot">
        <color theme="0" tint="-0.499984740745262"/>
      </bottom>
      <diagonal/>
    </border>
    <border>
      <left/>
      <right/>
      <top style="thin">
        <color rgb="FF4C4C4C"/>
      </top>
      <bottom style="thin">
        <color rgb="FF4C4C4C"/>
      </bottom>
      <diagonal/>
    </border>
    <border>
      <left/>
      <right/>
      <top/>
      <bottom style="medium">
        <color rgb="FFC00000"/>
      </bottom>
      <diagonal/>
    </border>
    <border>
      <left/>
      <right/>
      <top/>
      <bottom style="thin">
        <color rgb="FFEA5C4D"/>
      </bottom>
      <diagonal/>
    </border>
    <border>
      <left/>
      <right/>
      <top/>
      <bottom style="dotted">
        <color rgb="FFC00000"/>
      </bottom>
      <diagonal/>
    </border>
    <border>
      <left/>
      <right style="thick">
        <color theme="0"/>
      </right>
      <top/>
      <bottom style="medium">
        <color rgb="FFC00000"/>
      </bottom>
      <diagonal/>
    </border>
    <border>
      <left style="thick">
        <color theme="0"/>
      </left>
      <right/>
      <top/>
      <bottom style="medium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EA5C4D"/>
      </top>
      <bottom style="thin">
        <color rgb="FFEA5C4D"/>
      </bottom>
      <diagonal/>
    </border>
  </borders>
  <cellStyleXfs count="96">
    <xf numFmtId="0" fontId="0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9" fillId="2" borderId="1">
      <alignment horizontal="center" vertical="center" wrapText="1" shrinkToFit="1"/>
    </xf>
    <xf numFmtId="3" fontId="10" fillId="0" borderId="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3" fontId="12" fillId="0" borderId="3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37" fontId="11" fillId="0" borderId="0" applyFont="0" applyFill="0" applyBorder="0" applyAlignment="0" applyProtection="0"/>
    <xf numFmtId="176" fontId="31" fillId="0" borderId="5" applyNumberFormat="0" applyFill="0" applyProtection="0">
      <alignment horizontal="right" wrapText="1"/>
    </xf>
    <xf numFmtId="0" fontId="4" fillId="0" borderId="0" applyNumberFormat="0" applyFill="0" applyBorder="0" applyAlignment="0" applyProtection="0">
      <alignment vertical="top"/>
      <protection locked="0"/>
    </xf>
  </cellStyleXfs>
  <cellXfs count="472">
    <xf numFmtId="0" fontId="0" fillId="0" borderId="0" xfId="0"/>
    <xf numFmtId="0" fontId="13" fillId="0" borderId="0" xfId="0" applyFont="1" applyProtection="1"/>
    <xf numFmtId="0" fontId="15" fillId="0" borderId="0" xfId="0" applyFont="1" applyAlignment="1" applyProtection="1">
      <alignment horizontal="center"/>
    </xf>
    <xf numFmtId="0" fontId="14" fillId="0" borderId="0" xfId="0" applyFont="1"/>
    <xf numFmtId="3" fontId="16" fillId="0" borderId="0" xfId="0" applyNumberFormat="1" applyFont="1" applyFill="1" applyBorder="1" applyAlignment="1" applyProtection="1">
      <alignment horizontal="center" vertical="center"/>
    </xf>
    <xf numFmtId="3" fontId="17" fillId="0" borderId="0" xfId="0" applyNumberFormat="1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horizontal="left" vertical="center" indent="1"/>
    </xf>
    <xf numFmtId="166" fontId="18" fillId="0" borderId="0" xfId="0" applyNumberFormat="1" applyFont="1" applyFill="1" applyBorder="1" applyAlignment="1" applyProtection="1">
      <alignment horizontal="center" vertical="center"/>
    </xf>
    <xf numFmtId="167" fontId="18" fillId="0" borderId="0" xfId="8" applyNumberFormat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vertical="center"/>
    </xf>
    <xf numFmtId="0" fontId="20" fillId="0" borderId="0" xfId="0" applyFont="1"/>
    <xf numFmtId="0" fontId="26" fillId="0" borderId="0" xfId="0" applyFont="1"/>
    <xf numFmtId="0" fontId="25" fillId="0" borderId="0" xfId="0" applyFont="1"/>
    <xf numFmtId="0" fontId="18" fillId="0" borderId="0" xfId="0" applyFont="1"/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3" fillId="0" borderId="0" xfId="0" applyFont="1" applyFill="1" applyBorder="1" applyAlignment="1" applyProtection="1">
      <alignment vertical="center"/>
    </xf>
    <xf numFmtId="0" fontId="20" fillId="0" borderId="0" xfId="0" applyFont="1" applyProtection="1"/>
    <xf numFmtId="0" fontId="23" fillId="0" borderId="0" xfId="0" applyFont="1" applyFill="1"/>
    <xf numFmtId="0" fontId="20" fillId="0" borderId="0" xfId="0" applyFont="1" applyFill="1"/>
    <xf numFmtId="0" fontId="20" fillId="0" borderId="0" xfId="0" applyFont="1" applyFill="1" applyAlignment="1">
      <alignment horizontal="center"/>
    </xf>
    <xf numFmtId="3" fontId="20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20" fillId="0" borderId="0" xfId="31" applyFont="1" applyFill="1" applyBorder="1" applyAlignment="1" applyProtection="1">
      <alignment vertical="center"/>
    </xf>
    <xf numFmtId="0" fontId="18" fillId="0" borderId="0" xfId="31" applyFont="1" applyFill="1" applyBorder="1" applyAlignment="1" applyProtection="1">
      <alignment vertical="center"/>
    </xf>
    <xf numFmtId="0" fontId="20" fillId="0" borderId="0" xfId="31" applyFont="1" applyProtection="1"/>
    <xf numFmtId="0" fontId="20" fillId="0" borderId="0" xfId="31" applyFont="1"/>
    <xf numFmtId="0" fontId="20" fillId="0" borderId="0" xfId="31" applyFont="1" applyFill="1" applyProtection="1"/>
    <xf numFmtId="0" fontId="20" fillId="0" borderId="0" xfId="31" applyFont="1" applyFill="1"/>
    <xf numFmtId="3" fontId="24" fillId="0" borderId="0" xfId="0" applyNumberFormat="1" applyFont="1" applyFill="1" applyBorder="1"/>
    <xf numFmtId="0" fontId="20" fillId="0" borderId="0" xfId="0" applyFont="1" applyBorder="1"/>
    <xf numFmtId="0" fontId="26" fillId="0" borderId="0" xfId="44" applyFont="1"/>
    <xf numFmtId="0" fontId="26" fillId="3" borderId="0" xfId="44" applyFont="1" applyFill="1"/>
    <xf numFmtId="3" fontId="20" fillId="0" borderId="0" xfId="0" applyNumberFormat="1" applyFont="1" applyFill="1" applyBorder="1"/>
    <xf numFmtId="0" fontId="26" fillId="3" borderId="0" xfId="0" applyFont="1" applyFill="1"/>
    <xf numFmtId="0" fontId="28" fillId="0" borderId="0" xfId="0" applyFont="1"/>
    <xf numFmtId="3" fontId="28" fillId="0" borderId="0" xfId="0" applyNumberFormat="1" applyFont="1" applyFill="1" applyBorder="1" applyAlignment="1" applyProtection="1">
      <alignment horizontal="center" vertical="justify"/>
    </xf>
    <xf numFmtId="0" fontId="20" fillId="3" borderId="0" xfId="0" applyFont="1" applyFill="1"/>
    <xf numFmtId="0" fontId="30" fillId="0" borderId="0" xfId="73" applyFont="1" applyFill="1" applyBorder="1" applyAlignment="1">
      <alignment vertical="center"/>
    </xf>
    <xf numFmtId="0" fontId="28" fillId="0" borderId="0" xfId="31" applyFont="1"/>
    <xf numFmtId="0" fontId="20" fillId="3" borderId="0" xfId="0" applyFont="1" applyFill="1" applyProtection="1"/>
    <xf numFmtId="0" fontId="26" fillId="0" borderId="0" xfId="0" applyFont="1" applyFill="1"/>
    <xf numFmtId="3" fontId="28" fillId="0" borderId="0" xfId="0" applyNumberFormat="1" applyFont="1" applyFill="1" applyBorder="1" applyAlignment="1" applyProtection="1">
      <alignment horizontal="center" vertical="top"/>
    </xf>
    <xf numFmtId="0" fontId="18" fillId="0" borderId="0" xfId="0" applyFont="1" applyAlignment="1">
      <alignment horizontal="left" vertical="center" indent="1"/>
    </xf>
    <xf numFmtId="166" fontId="18" fillId="0" borderId="0" xfId="0" applyNumberFormat="1" applyFont="1" applyAlignment="1">
      <alignment horizontal="center" vertical="center"/>
    </xf>
    <xf numFmtId="167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left" vertical="center" indent="2"/>
    </xf>
    <xf numFmtId="0" fontId="20" fillId="0" borderId="0" xfId="0" applyFont="1" applyAlignment="1">
      <alignment horizontal="left" vertical="center" indent="4"/>
    </xf>
    <xf numFmtId="178" fontId="18" fillId="0" borderId="0" xfId="8" applyNumberFormat="1" applyFont="1" applyFill="1" applyBorder="1" applyAlignment="1" applyProtection="1">
      <alignment horizontal="center" vertical="center"/>
    </xf>
    <xf numFmtId="0" fontId="18" fillId="0" borderId="0" xfId="0" applyFont="1" applyAlignment="1">
      <alignment horizontal="center" vertical="center"/>
    </xf>
    <xf numFmtId="0" fontId="20" fillId="0" borderId="0" xfId="0" quotePrefix="1" applyFont="1" applyFill="1" applyBorder="1" applyAlignment="1" applyProtection="1">
      <alignment vertical="center"/>
    </xf>
    <xf numFmtId="3" fontId="20" fillId="0" borderId="0" xfId="0" applyNumberFormat="1" applyFont="1" applyFill="1" applyBorder="1" applyAlignment="1" applyProtection="1">
      <alignment horizontal="center" vertical="center"/>
    </xf>
    <xf numFmtId="3" fontId="18" fillId="0" borderId="0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vertical="center"/>
    </xf>
    <xf numFmtId="180" fontId="20" fillId="0" borderId="0" xfId="0" applyNumberFormat="1" applyFont="1" applyFill="1" applyBorder="1" applyAlignment="1" applyProtection="1">
      <alignment horizontal="center" vertical="center"/>
    </xf>
    <xf numFmtId="0" fontId="20" fillId="0" borderId="0" xfId="0" quotePrefix="1" applyFont="1" applyFill="1" applyBorder="1" applyAlignment="1" applyProtection="1">
      <alignment vertical="center" wrapText="1"/>
    </xf>
    <xf numFmtId="0" fontId="20" fillId="0" borderId="0" xfId="0" applyFont="1" applyFill="1" applyBorder="1" applyAlignment="1" applyProtection="1">
      <alignment vertical="center" wrapText="1"/>
    </xf>
    <xf numFmtId="166" fontId="20" fillId="0" borderId="0" xfId="0" applyNumberFormat="1" applyFont="1" applyFill="1" applyBorder="1" applyAlignment="1" applyProtection="1">
      <alignment horizontal="center" vertical="center"/>
    </xf>
    <xf numFmtId="0" fontId="20" fillId="3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left" vertical="center" indent="2"/>
    </xf>
    <xf numFmtId="0" fontId="21" fillId="0" borderId="0" xfId="0" quotePrefix="1" applyFont="1" applyFill="1" applyBorder="1" applyAlignment="1" applyProtection="1">
      <alignment horizontal="left" vertical="center" indent="2"/>
    </xf>
    <xf numFmtId="0" fontId="18" fillId="3" borderId="0" xfId="44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vertical="center"/>
    </xf>
    <xf numFmtId="178" fontId="20" fillId="0" borderId="0" xfId="8" applyNumberFormat="1" applyFont="1" applyFill="1" applyBorder="1" applyAlignment="1" applyProtection="1">
      <alignment horizontal="center" vertical="center"/>
    </xf>
    <xf numFmtId="0" fontId="18" fillId="0" borderId="0" xfId="5" applyFont="1" applyFill="1" applyBorder="1" applyAlignment="1" applyProtection="1">
      <alignment vertical="center"/>
    </xf>
    <xf numFmtId="0" fontId="20" fillId="0" borderId="0" xfId="31" applyFont="1" applyFill="1" applyBorder="1" applyAlignment="1" applyProtection="1">
      <alignment vertical="center" wrapText="1"/>
    </xf>
    <xf numFmtId="3" fontId="18" fillId="0" borderId="0" xfId="31" applyNumberFormat="1" applyFont="1" applyFill="1" applyBorder="1" applyAlignment="1" applyProtection="1">
      <alignment horizontal="center" vertical="center"/>
    </xf>
    <xf numFmtId="3" fontId="20" fillId="0" borderId="0" xfId="31" applyNumberFormat="1" applyFont="1" applyFill="1" applyBorder="1" applyAlignment="1" applyProtection="1">
      <alignment horizontal="center" vertical="center"/>
    </xf>
    <xf numFmtId="172" fontId="20" fillId="0" borderId="0" xfId="1" applyNumberFormat="1" applyFont="1" applyFill="1" applyBorder="1" applyAlignment="1" applyProtection="1">
      <alignment horizontal="center" vertical="center"/>
    </xf>
    <xf numFmtId="168" fontId="18" fillId="0" borderId="0" xfId="8" applyNumberFormat="1" applyFont="1" applyFill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vertical="center"/>
    </xf>
    <xf numFmtId="167" fontId="18" fillId="3" borderId="0" xfId="8" applyNumberFormat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left" vertical="center" indent="2"/>
    </xf>
    <xf numFmtId="0" fontId="18" fillId="3" borderId="0" xfId="0" applyFont="1" applyFill="1" applyAlignment="1" applyProtection="1">
      <alignment horizontal="center"/>
    </xf>
    <xf numFmtId="0" fontId="20" fillId="0" borderId="0" xfId="73" applyFont="1" applyFill="1" applyBorder="1" applyAlignment="1">
      <alignment horizontal="left" vertical="center" indent="1"/>
    </xf>
    <xf numFmtId="0" fontId="32" fillId="0" borderId="0" xfId="73" applyFont="1" applyFill="1" applyAlignment="1">
      <alignment vertical="center"/>
    </xf>
    <xf numFmtId="3" fontId="32" fillId="0" borderId="0" xfId="73" applyNumberFormat="1" applyFont="1" applyFill="1" applyAlignment="1">
      <alignment vertical="center"/>
    </xf>
    <xf numFmtId="3" fontId="20" fillId="0" borderId="0" xfId="73" applyNumberFormat="1" applyFont="1" applyFill="1" applyAlignment="1">
      <alignment vertical="center"/>
    </xf>
    <xf numFmtId="0" fontId="18" fillId="0" borderId="0" xfId="0" applyFont="1" applyFill="1" applyBorder="1" applyAlignment="1" applyProtection="1">
      <alignment horizontal="center" vertical="center"/>
    </xf>
    <xf numFmtId="0" fontId="18" fillId="0" borderId="0" xfId="44" applyFont="1"/>
    <xf numFmtId="0" fontId="20" fillId="0" borderId="0" xfId="44" applyFont="1"/>
    <xf numFmtId="0" fontId="20" fillId="0" borderId="0" xfId="0" applyFont="1" applyBorder="1" applyProtection="1"/>
    <xf numFmtId="179" fontId="20" fillId="0" borderId="0" xfId="8" applyNumberFormat="1" applyFont="1" applyFill="1" applyBorder="1" applyAlignment="1" applyProtection="1">
      <alignment horizontal="center" vertical="center"/>
    </xf>
    <xf numFmtId="0" fontId="21" fillId="0" borderId="0" xfId="73" applyFont="1" applyFill="1" applyBorder="1" applyAlignment="1">
      <alignment horizontal="left" vertical="center" indent="2"/>
    </xf>
    <xf numFmtId="179" fontId="21" fillId="0" borderId="0" xfId="8" applyNumberFormat="1" applyFont="1" applyFill="1" applyBorder="1" applyAlignment="1" applyProtection="1">
      <alignment horizontal="center" vertical="center"/>
    </xf>
    <xf numFmtId="167" fontId="20" fillId="0" borderId="0" xfId="8" applyNumberFormat="1" applyFont="1" applyFill="1" applyAlignment="1">
      <alignment horizontal="center" vertical="center"/>
    </xf>
    <xf numFmtId="3" fontId="18" fillId="0" borderId="0" xfId="0" applyNumberFormat="1" applyFont="1" applyFill="1" applyAlignment="1">
      <alignment horizontal="center" vertical="center"/>
    </xf>
    <xf numFmtId="167" fontId="18" fillId="0" borderId="0" xfId="8" applyNumberFormat="1" applyFont="1" applyFill="1" applyAlignment="1">
      <alignment horizontal="center" vertical="center"/>
    </xf>
    <xf numFmtId="168" fontId="18" fillId="0" borderId="0" xfId="8" applyNumberFormat="1" applyFont="1" applyFill="1" applyAlignment="1">
      <alignment horizontal="center" vertical="center"/>
    </xf>
    <xf numFmtId="171" fontId="18" fillId="0" borderId="0" xfId="1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horizontal="center" vertical="center"/>
    </xf>
    <xf numFmtId="180" fontId="18" fillId="0" borderId="0" xfId="0" applyNumberFormat="1" applyFont="1" applyFill="1" applyAlignment="1">
      <alignment horizontal="center" vertical="center"/>
    </xf>
    <xf numFmtId="178" fontId="21" fillId="0" borderId="0" xfId="8" applyNumberFormat="1" applyFont="1" applyFill="1" applyBorder="1" applyAlignment="1" applyProtection="1">
      <alignment horizontal="center" vertical="center"/>
    </xf>
    <xf numFmtId="0" fontId="20" fillId="0" borderId="0" xfId="0" applyFont="1" applyFill="1" applyAlignment="1">
      <alignment vertical="center"/>
    </xf>
    <xf numFmtId="3" fontId="20" fillId="0" borderId="0" xfId="73" applyNumberFormat="1" applyFont="1" applyFill="1" applyBorder="1" applyAlignment="1">
      <alignment horizontal="center" vertical="center"/>
    </xf>
    <xf numFmtId="3" fontId="21" fillId="0" borderId="0" xfId="73" applyNumberFormat="1" applyFont="1" applyFill="1" applyBorder="1" applyAlignment="1">
      <alignment horizontal="center" vertical="center"/>
    </xf>
    <xf numFmtId="166" fontId="20" fillId="0" borderId="0" xfId="0" applyNumberFormat="1" applyFont="1" applyAlignment="1">
      <alignment horizontal="center" vertical="center"/>
    </xf>
    <xf numFmtId="0" fontId="20" fillId="0" borderId="0" xfId="31" applyFont="1" applyAlignment="1">
      <alignment vertical="center"/>
    </xf>
    <xf numFmtId="181" fontId="18" fillId="0" borderId="0" xfId="8" applyNumberFormat="1" applyFont="1" applyFill="1" applyBorder="1" applyAlignment="1" applyProtection="1">
      <alignment horizontal="center" vertical="center"/>
    </xf>
    <xf numFmtId="169" fontId="18" fillId="5" borderId="0" xfId="8" applyNumberFormat="1" applyFont="1" applyFill="1" applyBorder="1" applyAlignment="1" applyProtection="1">
      <alignment horizontal="center" vertical="center"/>
    </xf>
    <xf numFmtId="182" fontId="18" fillId="5" borderId="0" xfId="8" applyNumberFormat="1" applyFont="1" applyFill="1" applyBorder="1" applyAlignment="1" applyProtection="1">
      <alignment horizontal="center" vertical="center"/>
    </xf>
    <xf numFmtId="168" fontId="18" fillId="5" borderId="0" xfId="8" applyNumberFormat="1" applyFont="1" applyFill="1" applyBorder="1" applyAlignment="1" applyProtection="1">
      <alignment horizontal="center" vertical="center"/>
    </xf>
    <xf numFmtId="174" fontId="18" fillId="0" borderId="0" xfId="0" applyNumberFormat="1" applyFont="1" applyFill="1" applyBorder="1" applyAlignment="1" applyProtection="1">
      <alignment horizontal="center" vertical="center"/>
    </xf>
    <xf numFmtId="0" fontId="20" fillId="3" borderId="0" xfId="31" applyFont="1" applyFill="1" applyBorder="1" applyAlignment="1" applyProtection="1">
      <alignment vertical="center"/>
    </xf>
    <xf numFmtId="0" fontId="21" fillId="0" borderId="0" xfId="31" applyFont="1" applyFill="1" applyBorder="1" applyAlignment="1" applyProtection="1">
      <alignment horizontal="left" vertical="center" indent="1"/>
    </xf>
    <xf numFmtId="0" fontId="21" fillId="0" borderId="0" xfId="5" applyFont="1" applyFill="1" applyBorder="1" applyAlignment="1" applyProtection="1">
      <alignment vertical="center"/>
    </xf>
    <xf numFmtId="0" fontId="20" fillId="0" borderId="0" xfId="5" applyFont="1" applyBorder="1" applyProtection="1"/>
    <xf numFmtId="0" fontId="18" fillId="0" borderId="0" xfId="31" applyFont="1" applyProtection="1"/>
    <xf numFmtId="0" fontId="20" fillId="0" borderId="0" xfId="31" applyFont="1" applyBorder="1" applyProtection="1"/>
    <xf numFmtId="0" fontId="18" fillId="0" borderId="0" xfId="0" applyFont="1" applyFill="1" applyBorder="1" applyAlignment="1" applyProtection="1">
      <alignment horizontal="centerContinuous" vertical="center"/>
    </xf>
    <xf numFmtId="0" fontId="18" fillId="0" borderId="0" xfId="0" applyFont="1" applyFill="1" applyBorder="1" applyProtection="1"/>
    <xf numFmtId="0" fontId="18" fillId="0" borderId="0" xfId="0" applyFont="1" applyAlignment="1" applyProtection="1">
      <alignment horizontal="center"/>
    </xf>
    <xf numFmtId="166" fontId="20" fillId="0" borderId="0" xfId="1" applyNumberFormat="1" applyFont="1" applyProtection="1"/>
    <xf numFmtId="165" fontId="18" fillId="0" borderId="0" xfId="0" applyNumberFormat="1" applyFont="1" applyFill="1" applyBorder="1" applyAlignment="1" applyProtection="1">
      <alignment horizontal="center" vertical="center"/>
    </xf>
    <xf numFmtId="0" fontId="18" fillId="0" borderId="0" xfId="73" applyFont="1" applyFill="1" applyAlignment="1">
      <alignment vertical="center"/>
    </xf>
    <xf numFmtId="0" fontId="18" fillId="0" borderId="0" xfId="0" applyFont="1" applyProtection="1"/>
    <xf numFmtId="0" fontId="20" fillId="3" borderId="0" xfId="0" applyFont="1" applyFill="1" applyBorder="1" applyProtection="1"/>
    <xf numFmtId="0" fontId="18" fillId="0" borderId="0" xfId="0" applyFont="1" applyFill="1" applyProtection="1"/>
    <xf numFmtId="0" fontId="23" fillId="0" borderId="0" xfId="0" applyFont="1" applyFill="1" applyBorder="1"/>
    <xf numFmtId="0" fontId="27" fillId="0" borderId="0" xfId="0" applyFont="1" applyBorder="1"/>
    <xf numFmtId="0" fontId="20" fillId="0" borderId="0" xfId="0" applyFont="1" applyAlignment="1" applyProtection="1">
      <alignment horizontal="center"/>
    </xf>
    <xf numFmtId="0" fontId="16" fillId="0" borderId="0" xfId="0" applyFont="1" applyAlignment="1" applyProtection="1">
      <alignment horizontal="center"/>
    </xf>
    <xf numFmtId="0" fontId="18" fillId="0" borderId="0" xfId="0" applyFont="1" applyBorder="1" applyProtection="1"/>
    <xf numFmtId="0" fontId="20" fillId="3" borderId="0" xfId="0" applyFont="1" applyFill="1" applyBorder="1" applyAlignment="1" applyProtection="1">
      <alignment horizontal="center"/>
    </xf>
    <xf numFmtId="0" fontId="25" fillId="0" borderId="0" xfId="0" applyFont="1" applyBorder="1"/>
    <xf numFmtId="0" fontId="18" fillId="0" borderId="0" xfId="0" applyFont="1" applyAlignment="1">
      <alignment horizontal="centerContinuous" vertical="center"/>
    </xf>
    <xf numFmtId="0" fontId="20" fillId="0" borderId="0" xfId="0" applyFont="1" applyBorder="1" applyAlignment="1" applyProtection="1">
      <alignment vertical="center"/>
    </xf>
    <xf numFmtId="0" fontId="27" fillId="0" borderId="0" xfId="0" applyFont="1" applyBorder="1" applyAlignment="1">
      <alignment vertical="center"/>
    </xf>
    <xf numFmtId="0" fontId="27" fillId="0" borderId="0" xfId="0" applyFont="1" applyFill="1"/>
    <xf numFmtId="0" fontId="27" fillId="0" borderId="0" xfId="0" applyFont="1"/>
    <xf numFmtId="0" fontId="27" fillId="0" borderId="0" xfId="0" applyFont="1" applyFill="1" applyBorder="1"/>
    <xf numFmtId="0" fontId="25" fillId="0" borderId="0" xfId="31" applyFont="1"/>
    <xf numFmtId="0" fontId="26" fillId="0" borderId="0" xfId="31" applyFont="1"/>
    <xf numFmtId="0" fontId="20" fillId="0" borderId="0" xfId="31" applyFont="1" applyAlignment="1" applyProtection="1">
      <alignment vertical="center"/>
    </xf>
    <xf numFmtId="0" fontId="26" fillId="0" borderId="0" xfId="31" applyFont="1" applyAlignment="1">
      <alignment vertical="center"/>
    </xf>
    <xf numFmtId="0" fontId="22" fillId="0" borderId="0" xfId="31" applyFont="1"/>
    <xf numFmtId="0" fontId="18" fillId="0" borderId="0" xfId="31" applyFont="1" applyBorder="1" applyProtection="1"/>
    <xf numFmtId="0" fontId="20" fillId="0" borderId="0" xfId="0" applyFont="1" applyFill="1" applyBorder="1" applyAlignment="1" applyProtection="1">
      <alignment vertical="justify" wrapText="1"/>
    </xf>
    <xf numFmtId="0" fontId="25" fillId="0" borderId="0" xfId="0" applyFont="1" applyProtection="1"/>
    <xf numFmtId="0" fontId="32" fillId="0" borderId="0" xfId="0" applyFont="1" applyFill="1" applyBorder="1" applyAlignment="1" applyProtection="1">
      <alignment vertical="center"/>
    </xf>
    <xf numFmtId="0" fontId="20" fillId="0" borderId="0" xfId="5" applyFont="1" applyFill="1" applyBorder="1" applyProtection="1"/>
    <xf numFmtId="0" fontId="20" fillId="0" borderId="0" xfId="0" applyFont="1" applyFill="1" applyBorder="1" applyProtection="1"/>
    <xf numFmtId="0" fontId="20" fillId="0" borderId="0" xfId="0" applyFont="1" applyFill="1" applyProtection="1"/>
    <xf numFmtId="0" fontId="20" fillId="3" borderId="0" xfId="44" applyFont="1" applyFill="1" applyProtection="1"/>
    <xf numFmtId="0" fontId="20" fillId="3" borderId="0" xfId="44" applyFont="1" applyFill="1" applyBorder="1" applyAlignment="1" applyProtection="1">
      <alignment vertical="center"/>
    </xf>
    <xf numFmtId="10" fontId="20" fillId="0" borderId="0" xfId="8" applyNumberFormat="1" applyFont="1" applyProtection="1"/>
    <xf numFmtId="0" fontId="18" fillId="0" borderId="0" xfId="0" applyFont="1" applyAlignment="1" applyProtection="1">
      <alignment horizontal="left"/>
    </xf>
    <xf numFmtId="0" fontId="18" fillId="0" borderId="0" xfId="0" applyFont="1" applyAlignment="1" applyProtection="1">
      <alignment vertical="justify"/>
    </xf>
    <xf numFmtId="0" fontId="34" fillId="0" borderId="0" xfId="0" applyFont="1" applyFill="1" applyBorder="1" applyAlignment="1" applyProtection="1">
      <alignment horizontal="left" vertical="justify" wrapText="1"/>
    </xf>
    <xf numFmtId="0" fontId="34" fillId="3" borderId="0" xfId="0" applyFont="1" applyFill="1" applyBorder="1" applyAlignment="1" applyProtection="1">
      <alignment horizontal="left" vertical="justify" wrapText="1"/>
    </xf>
    <xf numFmtId="0" fontId="22" fillId="0" borderId="0" xfId="0" applyFont="1" applyAlignment="1">
      <alignment vertical="justify"/>
    </xf>
    <xf numFmtId="0" fontId="18" fillId="0" borderId="0" xfId="0" applyFont="1" applyAlignment="1" applyProtection="1">
      <alignment vertical="top"/>
    </xf>
    <xf numFmtId="0" fontId="22" fillId="0" borderId="0" xfId="0" applyFont="1" applyAlignment="1">
      <alignment vertical="top"/>
    </xf>
    <xf numFmtId="0" fontId="18" fillId="0" borderId="0" xfId="0" applyFont="1" applyAlignment="1">
      <alignment vertical="justify"/>
    </xf>
    <xf numFmtId="0" fontId="18" fillId="0" borderId="0" xfId="0" applyFont="1" applyFill="1" applyAlignment="1" applyProtection="1">
      <alignment vertical="justify"/>
    </xf>
    <xf numFmtId="0" fontId="22" fillId="0" borderId="0" xfId="0" applyFont="1" applyFill="1" applyAlignment="1">
      <alignment vertical="justify"/>
    </xf>
    <xf numFmtId="0" fontId="35" fillId="0" borderId="0" xfId="0" applyFont="1" applyFill="1" applyBorder="1" applyAlignment="1" applyProtection="1">
      <alignment horizontal="left" vertical="justify" wrapText="1"/>
    </xf>
    <xf numFmtId="0" fontId="36" fillId="0" borderId="0" xfId="0" applyFont="1" applyFill="1" applyBorder="1" applyAlignment="1" applyProtection="1">
      <alignment vertical="center"/>
    </xf>
    <xf numFmtId="0" fontId="33" fillId="0" borderId="0" xfId="44" applyFont="1"/>
    <xf numFmtId="0" fontId="29" fillId="0" borderId="0" xfId="44" applyFont="1"/>
    <xf numFmtId="0" fontId="29" fillId="0" borderId="0" xfId="44" applyFont="1" applyAlignment="1">
      <alignment vertical="center"/>
    </xf>
    <xf numFmtId="0" fontId="29" fillId="0" borderId="0" xfId="44" applyFont="1" applyAlignment="1">
      <alignment horizontal="right" vertical="center"/>
    </xf>
    <xf numFmtId="0" fontId="29" fillId="0" borderId="4" xfId="0" applyFont="1" applyBorder="1" applyAlignment="1">
      <alignment horizontal="center" vertical="center"/>
    </xf>
    <xf numFmtId="174" fontId="20" fillId="0" borderId="0" xfId="0" applyNumberFormat="1" applyFont="1" applyFill="1" applyBorder="1" applyAlignment="1" applyProtection="1">
      <alignment vertical="center"/>
    </xf>
    <xf numFmtId="0" fontId="29" fillId="0" borderId="0" xfId="0" applyFont="1" applyProtection="1"/>
    <xf numFmtId="0" fontId="29" fillId="0" borderId="0" xfId="0" applyFont="1"/>
    <xf numFmtId="0" fontId="20" fillId="4" borderId="0" xfId="0" applyFont="1" applyFill="1"/>
    <xf numFmtId="0" fontId="20" fillId="0" borderId="0" xfId="0" applyFont="1" applyAlignment="1">
      <alignment horizontal="center" vertical="center"/>
    </xf>
    <xf numFmtId="0" fontId="39" fillId="3" borderId="6" xfId="0" applyFont="1" applyFill="1" applyBorder="1" applyAlignment="1">
      <alignment vertical="center"/>
    </xf>
    <xf numFmtId="0" fontId="40" fillId="3" borderId="6" xfId="0" applyFont="1" applyFill="1" applyBorder="1" applyAlignment="1">
      <alignment vertical="center"/>
    </xf>
    <xf numFmtId="0" fontId="20" fillId="0" borderId="0" xfId="95" applyFont="1" applyAlignment="1" applyProtection="1">
      <alignment horizontal="left" indent="2"/>
    </xf>
    <xf numFmtId="0" fontId="20" fillId="0" borderId="0" xfId="95" applyFont="1" applyAlignment="1" applyProtection="1">
      <alignment horizontal="left" indent="3"/>
    </xf>
    <xf numFmtId="0" fontId="20" fillId="0" borderId="0" xfId="95" applyFont="1" applyFill="1" applyAlignment="1" applyProtection="1">
      <alignment horizontal="left" indent="2"/>
    </xf>
    <xf numFmtId="0" fontId="18" fillId="0" borderId="7" xfId="0" applyFont="1" applyBorder="1" applyAlignment="1">
      <alignment vertical="center"/>
    </xf>
    <xf numFmtId="0" fontId="40" fillId="0" borderId="0" xfId="0" applyFont="1" applyAlignment="1">
      <alignment horizontal="centerContinuous" vertical="center"/>
    </xf>
    <xf numFmtId="0" fontId="41" fillId="0" borderId="0" xfId="0" applyFont="1" applyAlignment="1">
      <alignment horizontal="centerContinuous" vertical="center"/>
    </xf>
    <xf numFmtId="0" fontId="41" fillId="0" borderId="0" xfId="0" applyFont="1" applyAlignment="1">
      <alignment horizontal="center" vertical="center"/>
    </xf>
    <xf numFmtId="0" fontId="41" fillId="0" borderId="8" xfId="0" quotePrefix="1" applyFont="1" applyBorder="1" applyAlignment="1">
      <alignment horizontal="centerContinuous"/>
    </xf>
    <xf numFmtId="0" fontId="41" fillId="0" borderId="8" xfId="0" applyFont="1" applyBorder="1" applyAlignment="1">
      <alignment horizontal="centerContinuous"/>
    </xf>
    <xf numFmtId="0" fontId="41" fillId="7" borderId="6" xfId="0" applyFont="1" applyFill="1" applyBorder="1" applyAlignment="1">
      <alignment horizontal="center" vertical="center"/>
    </xf>
    <xf numFmtId="0" fontId="41" fillId="0" borderId="6" xfId="0" applyFont="1" applyBorder="1" applyAlignment="1">
      <alignment horizontal="center"/>
    </xf>
    <xf numFmtId="0" fontId="41" fillId="0" borderId="9" xfId="0" applyFont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18" fillId="7" borderId="0" xfId="0" applyFont="1" applyFill="1" applyAlignment="1">
      <alignment horizontal="center" vertical="center"/>
    </xf>
    <xf numFmtId="167" fontId="20" fillId="0" borderId="0" xfId="8" applyNumberFormat="1" applyFont="1" applyFill="1" applyBorder="1" applyAlignment="1">
      <alignment horizontal="center" vertical="center"/>
    </xf>
    <xf numFmtId="0" fontId="42" fillId="3" borderId="6" xfId="0" applyFont="1" applyFill="1" applyBorder="1" applyAlignment="1">
      <alignment vertical="center"/>
    </xf>
    <xf numFmtId="0" fontId="39" fillId="7" borderId="6" xfId="0" applyFont="1" applyFill="1" applyBorder="1" applyAlignment="1">
      <alignment vertical="center"/>
    </xf>
    <xf numFmtId="0" fontId="20" fillId="7" borderId="0" xfId="0" applyFont="1" applyFill="1"/>
    <xf numFmtId="0" fontId="41" fillId="0" borderId="0" xfId="0" applyFont="1" applyBorder="1" applyAlignment="1">
      <alignment horizontal="center"/>
    </xf>
    <xf numFmtId="167" fontId="21" fillId="0" borderId="0" xfId="8" applyNumberFormat="1" applyFont="1" applyFill="1" applyAlignment="1">
      <alignment horizontal="center" vertical="center"/>
    </xf>
    <xf numFmtId="3" fontId="18" fillId="0" borderId="7" xfId="0" applyNumberFormat="1" applyFont="1" applyBorder="1" applyAlignment="1">
      <alignment horizontal="center" vertical="center"/>
    </xf>
    <xf numFmtId="167" fontId="18" fillId="0" borderId="7" xfId="8" applyNumberFormat="1" applyFont="1" applyFill="1" applyBorder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7" borderId="0" xfId="0" applyNumberFormat="1" applyFont="1" applyFill="1" applyAlignment="1">
      <alignment horizontal="center" vertical="center"/>
    </xf>
    <xf numFmtId="0" fontId="39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 indent="2"/>
    </xf>
    <xf numFmtId="0" fontId="42" fillId="3" borderId="0" xfId="0" applyFont="1" applyFill="1" applyAlignment="1">
      <alignment vertical="center"/>
    </xf>
    <xf numFmtId="0" fontId="45" fillId="7" borderId="6" xfId="0" applyFont="1" applyFill="1" applyBorder="1" applyAlignment="1">
      <alignment vertical="center"/>
    </xf>
    <xf numFmtId="0" fontId="45" fillId="7" borderId="0" xfId="0" applyFont="1" applyFill="1" applyAlignment="1">
      <alignment vertical="center"/>
    </xf>
    <xf numFmtId="168" fontId="18" fillId="7" borderId="0" xfId="8" applyNumberFormat="1" applyFont="1" applyFill="1" applyAlignment="1">
      <alignment horizontal="center" vertical="center"/>
    </xf>
    <xf numFmtId="181" fontId="32" fillId="0" borderId="0" xfId="8" applyNumberFormat="1" applyFont="1" applyFill="1" applyBorder="1" applyAlignment="1" applyProtection="1">
      <alignment horizontal="center" vertical="center"/>
    </xf>
    <xf numFmtId="1" fontId="18" fillId="7" borderId="0" xfId="1" applyNumberFormat="1" applyFont="1" applyFill="1" applyAlignment="1">
      <alignment horizontal="center" vertical="center"/>
    </xf>
    <xf numFmtId="1" fontId="32" fillId="0" borderId="0" xfId="1" applyNumberFormat="1" applyFont="1" applyFill="1" applyAlignment="1">
      <alignment horizontal="center" vertical="center"/>
    </xf>
    <xf numFmtId="171" fontId="32" fillId="0" borderId="0" xfId="1" applyNumberFormat="1" applyFont="1" applyFill="1" applyAlignment="1">
      <alignment horizontal="center" vertical="center"/>
    </xf>
    <xf numFmtId="180" fontId="18" fillId="7" borderId="0" xfId="0" applyNumberFormat="1" applyFont="1" applyFill="1" applyAlignment="1">
      <alignment horizontal="center" vertical="center"/>
    </xf>
    <xf numFmtId="180" fontId="18" fillId="0" borderId="0" xfId="0" applyNumberFormat="1" applyFont="1" applyAlignment="1">
      <alignment horizontal="center" vertical="center"/>
    </xf>
    <xf numFmtId="178" fontId="18" fillId="7" borderId="0" xfId="8" applyNumberFormat="1" applyFont="1" applyFill="1" applyBorder="1" applyAlignment="1" applyProtection="1">
      <alignment horizontal="center" vertical="center"/>
    </xf>
    <xf numFmtId="0" fontId="41" fillId="0" borderId="6" xfId="0" applyFont="1" applyFill="1" applyBorder="1" applyAlignment="1">
      <alignment horizontal="center" vertical="center"/>
    </xf>
    <xf numFmtId="180" fontId="18" fillId="0" borderId="11" xfId="0" applyNumberFormat="1" applyFont="1" applyFill="1" applyBorder="1" applyAlignment="1" applyProtection="1">
      <alignment horizontal="center" vertical="center"/>
    </xf>
    <xf numFmtId="0" fontId="42" fillId="3" borderId="0" xfId="0" applyFont="1" applyFill="1" applyBorder="1" applyAlignment="1">
      <alignment vertical="center"/>
    </xf>
    <xf numFmtId="0" fontId="39" fillId="3" borderId="0" xfId="0" applyFont="1" applyFill="1" applyBorder="1" applyAlignment="1">
      <alignment vertical="center"/>
    </xf>
    <xf numFmtId="0" fontId="19" fillId="0" borderId="0" xfId="0" applyFont="1" applyAlignment="1" applyProtection="1">
      <alignment horizontal="center"/>
    </xf>
    <xf numFmtId="0" fontId="19" fillId="3" borderId="0" xfId="0" applyFont="1" applyFill="1" applyAlignment="1" applyProtection="1">
      <alignment horizontal="center"/>
    </xf>
    <xf numFmtId="0" fontId="47" fillId="3" borderId="7" xfId="0" applyFont="1" applyFill="1" applyBorder="1" applyAlignment="1">
      <alignment vertical="center"/>
    </xf>
    <xf numFmtId="0" fontId="39" fillId="0" borderId="6" xfId="0" applyFont="1" applyFill="1" applyBorder="1" applyAlignment="1">
      <alignment vertical="center"/>
    </xf>
    <xf numFmtId="0" fontId="18" fillId="0" borderId="7" xfId="0" applyFont="1" applyFill="1" applyBorder="1" applyAlignment="1" applyProtection="1">
      <alignment vertical="center"/>
    </xf>
    <xf numFmtId="0" fontId="28" fillId="0" borderId="0" xfId="0" applyFont="1" applyFill="1" applyBorder="1" applyAlignment="1" applyProtection="1">
      <alignment vertical="justify" wrapText="1"/>
    </xf>
    <xf numFmtId="166" fontId="20" fillId="0" borderId="0" xfId="0" applyNumberFormat="1" applyFont="1" applyFill="1" applyBorder="1" applyAlignment="1" applyProtection="1">
      <alignment vertical="center"/>
    </xf>
    <xf numFmtId="166" fontId="22" fillId="0" borderId="0" xfId="0" applyNumberFormat="1" applyFont="1" applyAlignment="1">
      <alignment vertical="justify"/>
    </xf>
    <xf numFmtId="166" fontId="18" fillId="0" borderId="7" xfId="0" applyNumberFormat="1" applyFont="1" applyFill="1" applyBorder="1" applyAlignment="1" applyProtection="1">
      <alignment vertical="center"/>
    </xf>
    <xf numFmtId="0" fontId="47" fillId="3" borderId="0" xfId="0" applyFont="1" applyFill="1" applyBorder="1" applyAlignment="1">
      <alignment vertical="center"/>
    </xf>
    <xf numFmtId="3" fontId="28" fillId="0" borderId="0" xfId="0" applyNumberFormat="1" applyFont="1" applyAlignment="1">
      <alignment vertical="justify"/>
    </xf>
    <xf numFmtId="166" fontId="20" fillId="0" borderId="0" xfId="0" applyNumberFormat="1" applyFont="1" applyFill="1" applyBorder="1" applyAlignment="1" applyProtection="1">
      <alignment horizontal="right" vertical="center"/>
    </xf>
    <xf numFmtId="0" fontId="22" fillId="0" borderId="0" xfId="0" applyFont="1" applyAlignment="1">
      <alignment horizontal="right" vertical="justify"/>
    </xf>
    <xf numFmtId="166" fontId="18" fillId="0" borderId="7" xfId="0" applyNumberFormat="1" applyFont="1" applyFill="1" applyBorder="1" applyAlignment="1" applyProtection="1">
      <alignment horizontal="right" vertical="center"/>
    </xf>
    <xf numFmtId="166" fontId="20" fillId="7" borderId="0" xfId="0" applyNumberFormat="1" applyFont="1" applyFill="1" applyBorder="1" applyAlignment="1" applyProtection="1">
      <alignment vertical="center"/>
    </xf>
    <xf numFmtId="0" fontId="22" fillId="7" borderId="0" xfId="0" applyFont="1" applyFill="1" applyAlignment="1">
      <alignment vertical="justify"/>
    </xf>
    <xf numFmtId="166" fontId="20" fillId="7" borderId="0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>
      <alignment horizontal="right" vertical="justify"/>
    </xf>
    <xf numFmtId="166" fontId="18" fillId="7" borderId="7" xfId="0" applyNumberFormat="1" applyFont="1" applyFill="1" applyBorder="1" applyAlignment="1" applyProtection="1">
      <alignment horizontal="right" vertical="center"/>
    </xf>
    <xf numFmtId="0" fontId="41" fillId="0" borderId="6" xfId="0" applyFont="1" applyBorder="1" applyAlignment="1">
      <alignment horizontal="center" vertical="center"/>
    </xf>
    <xf numFmtId="3" fontId="18" fillId="7" borderId="0" xfId="0" applyNumberFormat="1" applyFont="1" applyFill="1" applyBorder="1" applyAlignment="1" applyProtection="1">
      <alignment horizontal="center" vertical="center"/>
    </xf>
    <xf numFmtId="166" fontId="18" fillId="7" borderId="0" xfId="0" applyNumberFormat="1" applyFont="1" applyFill="1" applyBorder="1" applyAlignment="1" applyProtection="1">
      <alignment horizontal="center" vertical="center"/>
    </xf>
    <xf numFmtId="0" fontId="45" fillId="0" borderId="6" xfId="0" applyFont="1" applyFill="1" applyBorder="1" applyAlignment="1">
      <alignment vertical="center"/>
    </xf>
    <xf numFmtId="0" fontId="45" fillId="0" borderId="0" xfId="0" applyFont="1" applyFill="1" applyAlignment="1">
      <alignment vertical="center"/>
    </xf>
    <xf numFmtId="0" fontId="39" fillId="7" borderId="0" xfId="0" applyFont="1" applyFill="1" applyBorder="1" applyAlignment="1">
      <alignment vertical="center"/>
    </xf>
    <xf numFmtId="0" fontId="20" fillId="0" borderId="0" xfId="44" applyFont="1" applyFill="1" applyProtection="1"/>
    <xf numFmtId="0" fontId="20" fillId="0" borderId="0" xfId="44" applyFont="1" applyFill="1"/>
    <xf numFmtId="3" fontId="18" fillId="0" borderId="7" xfId="0" applyNumberFormat="1" applyFont="1" applyFill="1" applyBorder="1" applyAlignment="1" applyProtection="1">
      <alignment horizontal="center" vertical="center"/>
    </xf>
    <xf numFmtId="178" fontId="18" fillId="0" borderId="7" xfId="8" applyNumberFormat="1" applyFont="1" applyFill="1" applyBorder="1" applyAlignment="1" applyProtection="1">
      <alignment horizontal="center" vertical="center"/>
    </xf>
    <xf numFmtId="178" fontId="18" fillId="0" borderId="12" xfId="8" applyNumberFormat="1" applyFont="1" applyFill="1" applyBorder="1" applyAlignment="1" applyProtection="1">
      <alignment horizontal="center" vertical="center"/>
    </xf>
    <xf numFmtId="0" fontId="18" fillId="3" borderId="7" xfId="44" applyFont="1" applyFill="1" applyBorder="1" applyAlignment="1" applyProtection="1">
      <alignment vertical="center"/>
    </xf>
    <xf numFmtId="0" fontId="33" fillId="0" borderId="0" xfId="44" applyFont="1" applyFill="1"/>
    <xf numFmtId="0" fontId="29" fillId="0" borderId="0" xfId="44" applyFont="1" applyFill="1" applyAlignment="1">
      <alignment vertical="center"/>
    </xf>
    <xf numFmtId="0" fontId="20" fillId="7" borderId="0" xfId="44" applyFont="1" applyFill="1" applyProtection="1"/>
    <xf numFmtId="0" fontId="20" fillId="7" borderId="0" xfId="0" applyFont="1" applyFill="1" applyProtection="1"/>
    <xf numFmtId="179" fontId="21" fillId="7" borderId="0" xfId="8" applyNumberFormat="1" applyFont="1" applyFill="1" applyBorder="1" applyAlignment="1" applyProtection="1">
      <alignment horizontal="center" vertical="center"/>
    </xf>
    <xf numFmtId="3" fontId="20" fillId="7" borderId="0" xfId="0" applyNumberFormat="1" applyFont="1" applyFill="1" applyBorder="1" applyAlignment="1" applyProtection="1">
      <alignment horizontal="center" vertical="center"/>
    </xf>
    <xf numFmtId="178" fontId="20" fillId="7" borderId="0" xfId="8" applyNumberFormat="1" applyFont="1" applyFill="1" applyBorder="1" applyAlignment="1" applyProtection="1">
      <alignment horizontal="center" vertical="center"/>
    </xf>
    <xf numFmtId="180" fontId="20" fillId="7" borderId="0" xfId="0" applyNumberFormat="1" applyFont="1" applyFill="1" applyBorder="1" applyAlignment="1" applyProtection="1">
      <alignment horizontal="center" vertical="center"/>
    </xf>
    <xf numFmtId="0" fontId="49" fillId="0" borderId="7" xfId="0" applyFont="1" applyBorder="1" applyAlignment="1">
      <alignment vertical="center"/>
    </xf>
    <xf numFmtId="3" fontId="19" fillId="0" borderId="7" xfId="0" applyNumberFormat="1" applyFont="1" applyFill="1" applyBorder="1" applyAlignment="1" applyProtection="1">
      <alignment horizontal="center" vertical="center"/>
    </xf>
    <xf numFmtId="167" fontId="18" fillId="0" borderId="7" xfId="8" applyNumberFormat="1" applyFont="1" applyFill="1" applyBorder="1" applyAlignment="1" applyProtection="1">
      <alignment horizontal="center" vertical="center"/>
    </xf>
    <xf numFmtId="0" fontId="20" fillId="7" borderId="0" xfId="0" applyFont="1" applyFill="1" applyBorder="1" applyProtection="1"/>
    <xf numFmtId="180" fontId="18" fillId="7" borderId="11" xfId="0" applyNumberFormat="1" applyFont="1" applyFill="1" applyBorder="1" applyAlignment="1" applyProtection="1">
      <alignment horizontal="center" vertical="center"/>
    </xf>
    <xf numFmtId="167" fontId="18" fillId="0" borderId="0" xfId="8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41" fillId="0" borderId="0" xfId="0" applyFont="1" applyFill="1" applyBorder="1" applyAlignment="1">
      <alignment horizontal="center" vertical="center"/>
    </xf>
    <xf numFmtId="166" fontId="18" fillId="0" borderId="0" xfId="0" applyNumberFormat="1" applyFont="1" applyFill="1" applyBorder="1" applyAlignment="1" applyProtection="1">
      <alignment horizontal="right" vertical="center"/>
    </xf>
    <xf numFmtId="178" fontId="32" fillId="0" borderId="0" xfId="8" applyNumberFormat="1" applyFont="1" applyFill="1" applyBorder="1" applyAlignment="1" applyProtection="1">
      <alignment horizontal="center" vertical="center"/>
    </xf>
    <xf numFmtId="181" fontId="21" fillId="0" borderId="0" xfId="8" applyNumberFormat="1" applyFont="1" applyFill="1" applyBorder="1" applyAlignment="1" applyProtection="1">
      <alignment horizontal="center" vertical="center"/>
    </xf>
    <xf numFmtId="178" fontId="32" fillId="0" borderId="7" xfId="8" applyNumberFormat="1" applyFont="1" applyFill="1" applyBorder="1" applyAlignment="1" applyProtection="1">
      <alignment horizontal="center" vertical="center"/>
    </xf>
    <xf numFmtId="181" fontId="32" fillId="0" borderId="7" xfId="8" applyNumberFormat="1" applyFont="1" applyFill="1" applyBorder="1" applyAlignment="1" applyProtection="1">
      <alignment horizontal="center" vertical="center"/>
    </xf>
    <xf numFmtId="181" fontId="32" fillId="0" borderId="12" xfId="8" applyNumberFormat="1" applyFont="1" applyFill="1" applyBorder="1" applyAlignment="1" applyProtection="1">
      <alignment horizontal="center" vertical="center"/>
    </xf>
    <xf numFmtId="0" fontId="18" fillId="8" borderId="0" xfId="0" applyFont="1" applyFill="1" applyAlignment="1">
      <alignment horizontal="center"/>
    </xf>
    <xf numFmtId="0" fontId="39" fillId="8" borderId="6" xfId="0" applyFont="1" applyFill="1" applyBorder="1" applyAlignment="1">
      <alignment vertical="center"/>
    </xf>
    <xf numFmtId="0" fontId="20" fillId="8" borderId="0" xfId="0" applyFont="1" applyFill="1"/>
    <xf numFmtId="3" fontId="18" fillId="8" borderId="0" xfId="0" applyNumberFormat="1" applyFont="1" applyFill="1" applyAlignment="1">
      <alignment horizontal="center" vertical="center"/>
    </xf>
    <xf numFmtId="166" fontId="18" fillId="8" borderId="0" xfId="0" applyNumberFormat="1" applyFont="1" applyFill="1" applyAlignment="1">
      <alignment horizontal="center" vertical="center"/>
    </xf>
    <xf numFmtId="0" fontId="45" fillId="8" borderId="6" xfId="0" applyFont="1" applyFill="1" applyBorder="1" applyAlignment="1">
      <alignment vertical="center"/>
    </xf>
    <xf numFmtId="0" fontId="39" fillId="8" borderId="0" xfId="0" applyFont="1" applyFill="1" applyAlignment="1">
      <alignment vertical="center"/>
    </xf>
    <xf numFmtId="0" fontId="45" fillId="8" borderId="0" xfId="0" applyFont="1" applyFill="1" applyAlignment="1">
      <alignment vertical="center"/>
    </xf>
    <xf numFmtId="168" fontId="18" fillId="8" borderId="0" xfId="8" applyNumberFormat="1" applyFont="1" applyFill="1" applyAlignment="1">
      <alignment horizontal="center" vertical="center"/>
    </xf>
    <xf numFmtId="1" fontId="18" fillId="8" borderId="0" xfId="1" applyNumberFormat="1" applyFont="1" applyFill="1" applyAlignment="1">
      <alignment horizontal="center" vertical="center"/>
    </xf>
    <xf numFmtId="180" fontId="18" fillId="8" borderId="0" xfId="0" applyNumberFormat="1" applyFont="1" applyFill="1" applyAlignment="1">
      <alignment horizontal="center" vertical="center"/>
    </xf>
    <xf numFmtId="178" fontId="18" fillId="8" borderId="0" xfId="8" applyNumberFormat="1" applyFont="1" applyFill="1" applyBorder="1" applyAlignment="1" applyProtection="1">
      <alignment horizontal="center" vertical="center"/>
    </xf>
    <xf numFmtId="0" fontId="18" fillId="8" borderId="0" xfId="0" applyFont="1" applyFill="1" applyBorder="1" applyAlignment="1" applyProtection="1">
      <alignment horizontal="center" vertical="center"/>
    </xf>
    <xf numFmtId="0" fontId="39" fillId="8" borderId="0" xfId="0" applyFont="1" applyFill="1" applyBorder="1" applyAlignment="1">
      <alignment vertical="center"/>
    </xf>
    <xf numFmtId="0" fontId="20" fillId="8" borderId="0" xfId="0" applyFont="1" applyFill="1" applyProtection="1"/>
    <xf numFmtId="180" fontId="20" fillId="8" borderId="0" xfId="0" applyNumberFormat="1" applyFont="1" applyFill="1" applyBorder="1" applyAlignment="1" applyProtection="1">
      <alignment horizontal="center" vertical="center"/>
    </xf>
    <xf numFmtId="180" fontId="18" fillId="8" borderId="11" xfId="0" applyNumberFormat="1" applyFont="1" applyFill="1" applyBorder="1" applyAlignment="1" applyProtection="1">
      <alignment horizontal="center" vertical="center"/>
    </xf>
    <xf numFmtId="166" fontId="20" fillId="8" borderId="0" xfId="0" applyNumberFormat="1" applyFont="1" applyFill="1" applyBorder="1" applyAlignment="1" applyProtection="1">
      <alignment horizontal="center" vertical="center"/>
    </xf>
    <xf numFmtId="166" fontId="20" fillId="8" borderId="0" xfId="0" applyNumberFormat="1" applyFont="1" applyFill="1" applyBorder="1" applyAlignment="1" applyProtection="1">
      <alignment vertical="center"/>
    </xf>
    <xf numFmtId="166" fontId="22" fillId="8" borderId="0" xfId="0" applyNumberFormat="1" applyFont="1" applyFill="1" applyAlignment="1">
      <alignment vertical="justify"/>
    </xf>
    <xf numFmtId="166" fontId="18" fillId="8" borderId="7" xfId="0" applyNumberFormat="1" applyFont="1" applyFill="1" applyBorder="1" applyAlignment="1" applyProtection="1">
      <alignment vertical="center"/>
    </xf>
    <xf numFmtId="0" fontId="35" fillId="8" borderId="0" xfId="0" applyFont="1" applyFill="1" applyBorder="1" applyAlignment="1" applyProtection="1">
      <alignment horizontal="left" vertical="justify" wrapText="1"/>
    </xf>
    <xf numFmtId="174" fontId="20" fillId="8" borderId="0" xfId="0" applyNumberFormat="1" applyFont="1" applyFill="1" applyBorder="1" applyAlignment="1" applyProtection="1">
      <alignment vertical="center"/>
    </xf>
    <xf numFmtId="0" fontId="20" fillId="8" borderId="0" xfId="44" applyFont="1" applyFill="1" applyProtection="1"/>
    <xf numFmtId="178" fontId="21" fillId="8" borderId="0" xfId="8" applyNumberFormat="1" applyFont="1" applyFill="1" applyBorder="1" applyAlignment="1" applyProtection="1">
      <alignment horizontal="center" vertical="center"/>
    </xf>
    <xf numFmtId="3" fontId="20" fillId="8" borderId="0" xfId="0" applyNumberFormat="1" applyFont="1" applyFill="1" applyBorder="1" applyAlignment="1" applyProtection="1">
      <alignment horizontal="center" vertical="center"/>
    </xf>
    <xf numFmtId="3" fontId="18" fillId="8" borderId="7" xfId="0" applyNumberFormat="1" applyFont="1" applyFill="1" applyBorder="1" applyAlignment="1" applyProtection="1">
      <alignment horizontal="center" vertical="center"/>
    </xf>
    <xf numFmtId="3" fontId="18" fillId="8" borderId="0" xfId="0" applyNumberFormat="1" applyFont="1" applyFill="1" applyBorder="1" applyAlignment="1" applyProtection="1">
      <alignment horizontal="center" vertical="center"/>
    </xf>
    <xf numFmtId="10" fontId="20" fillId="8" borderId="0" xfId="8" applyNumberFormat="1" applyFont="1" applyFill="1" applyProtection="1"/>
    <xf numFmtId="166" fontId="18" fillId="8" borderId="0" xfId="0" applyNumberFormat="1" applyFont="1" applyFill="1" applyBorder="1" applyAlignment="1" applyProtection="1">
      <alignment horizontal="center" vertical="center"/>
    </xf>
    <xf numFmtId="0" fontId="41" fillId="8" borderId="8" xfId="0" quotePrefix="1" applyFont="1" applyFill="1" applyBorder="1" applyAlignment="1">
      <alignment horizontal="centerContinuous"/>
    </xf>
    <xf numFmtId="178" fontId="20" fillId="8" borderId="0" xfId="8" applyNumberFormat="1" applyFont="1" applyFill="1" applyBorder="1" applyAlignment="1" applyProtection="1">
      <alignment horizontal="center" vertical="center"/>
    </xf>
    <xf numFmtId="178" fontId="18" fillId="8" borderId="7" xfId="8" applyNumberFormat="1" applyFont="1" applyFill="1" applyBorder="1" applyAlignment="1" applyProtection="1">
      <alignment horizontal="center" vertical="center"/>
    </xf>
    <xf numFmtId="178" fontId="18" fillId="8" borderId="12" xfId="8" applyNumberFormat="1" applyFont="1" applyFill="1" applyBorder="1" applyAlignment="1" applyProtection="1">
      <alignment horizontal="center" vertical="center"/>
    </xf>
    <xf numFmtId="179" fontId="21" fillId="8" borderId="0" xfId="8" applyNumberFormat="1" applyFont="1" applyFill="1" applyBorder="1" applyAlignment="1" applyProtection="1">
      <alignment horizontal="center" vertical="center"/>
    </xf>
    <xf numFmtId="3" fontId="17" fillId="8" borderId="0" xfId="0" applyNumberFormat="1" applyFont="1" applyFill="1" applyBorder="1" applyAlignment="1" applyProtection="1">
      <alignment horizontal="center" vertical="center"/>
    </xf>
    <xf numFmtId="0" fontId="18" fillId="8" borderId="0" xfId="0" applyFont="1" applyFill="1" applyBorder="1" applyAlignment="1" applyProtection="1">
      <alignment horizontal="centerContinuous" vertical="center"/>
    </xf>
    <xf numFmtId="0" fontId="18" fillId="7" borderId="0" xfId="0" applyFont="1" applyFill="1" applyBorder="1" applyProtection="1"/>
    <xf numFmtId="0" fontId="18" fillId="7" borderId="0" xfId="0" applyFont="1" applyFill="1" applyBorder="1" applyAlignment="1" applyProtection="1">
      <alignment vertical="center"/>
    </xf>
    <xf numFmtId="0" fontId="20" fillId="7" borderId="0" xfId="0" applyFont="1" applyFill="1" applyBorder="1" applyAlignment="1" applyProtection="1">
      <alignment vertical="center"/>
    </xf>
    <xf numFmtId="183" fontId="20" fillId="0" borderId="0" xfId="0" applyNumberFormat="1" applyFont="1" applyAlignment="1">
      <alignment horizontal="center" vertical="center"/>
    </xf>
    <xf numFmtId="183" fontId="20" fillId="8" borderId="0" xfId="0" applyNumberFormat="1" applyFont="1" applyFill="1" applyAlignment="1">
      <alignment horizontal="center" vertical="center"/>
    </xf>
    <xf numFmtId="183" fontId="18" fillId="0" borderId="7" xfId="0" applyNumberFormat="1" applyFont="1" applyBorder="1" applyAlignment="1">
      <alignment horizontal="center" vertical="center"/>
    </xf>
    <xf numFmtId="183" fontId="18" fillId="8" borderId="7" xfId="0" applyNumberFormat="1" applyFont="1" applyFill="1" applyBorder="1" applyAlignment="1">
      <alignment horizontal="center" vertical="center"/>
    </xf>
    <xf numFmtId="183" fontId="18" fillId="0" borderId="0" xfId="0" applyNumberFormat="1" applyFont="1" applyAlignment="1">
      <alignment horizontal="center" vertical="center"/>
    </xf>
    <xf numFmtId="183" fontId="18" fillId="8" borderId="0" xfId="0" applyNumberFormat="1" applyFont="1" applyFill="1" applyAlignment="1">
      <alignment horizontal="center" vertical="center"/>
    </xf>
    <xf numFmtId="0" fontId="39" fillId="9" borderId="6" xfId="0" applyFont="1" applyFill="1" applyBorder="1" applyAlignment="1">
      <alignment vertical="center"/>
    </xf>
    <xf numFmtId="0" fontId="20" fillId="9" borderId="0" xfId="0" applyFont="1" applyFill="1"/>
    <xf numFmtId="0" fontId="18" fillId="9" borderId="0" xfId="0" applyFont="1" applyFill="1" applyAlignment="1">
      <alignment horizontal="center"/>
    </xf>
    <xf numFmtId="183" fontId="20" fillId="9" borderId="0" xfId="0" applyNumberFormat="1" applyFont="1" applyFill="1" applyAlignment="1">
      <alignment horizontal="center" vertical="center"/>
    </xf>
    <xf numFmtId="183" fontId="18" fillId="9" borderId="7" xfId="0" applyNumberFormat="1" applyFont="1" applyFill="1" applyBorder="1" applyAlignment="1">
      <alignment horizontal="center" vertical="center"/>
    </xf>
    <xf numFmtId="183" fontId="18" fillId="9" borderId="0" xfId="0" applyNumberFormat="1" applyFont="1" applyFill="1" applyAlignment="1">
      <alignment horizontal="center" vertical="center"/>
    </xf>
    <xf numFmtId="166" fontId="18" fillId="9" borderId="0" xfId="0" applyNumberFormat="1" applyFont="1" applyFill="1" applyAlignment="1">
      <alignment horizontal="center" vertical="center"/>
    </xf>
    <xf numFmtId="0" fontId="39" fillId="9" borderId="0" xfId="0" applyFont="1" applyFill="1" applyAlignment="1">
      <alignment vertical="center"/>
    </xf>
    <xf numFmtId="168" fontId="18" fillId="9" borderId="0" xfId="8" applyNumberFormat="1" applyFont="1" applyFill="1" applyAlignment="1">
      <alignment horizontal="center" vertical="center"/>
    </xf>
    <xf numFmtId="1" fontId="18" fillId="9" borderId="0" xfId="1" applyNumberFormat="1" applyFont="1" applyFill="1" applyAlignment="1">
      <alignment horizontal="center" vertical="center"/>
    </xf>
    <xf numFmtId="180" fontId="18" fillId="9" borderId="0" xfId="0" applyNumberFormat="1" applyFont="1" applyFill="1" applyAlignment="1">
      <alignment horizontal="center" vertical="center"/>
    </xf>
    <xf numFmtId="3" fontId="18" fillId="9" borderId="0" xfId="0" applyNumberFormat="1" applyFont="1" applyFill="1" applyAlignment="1">
      <alignment horizontal="center" vertical="center"/>
    </xf>
    <xf numFmtId="178" fontId="18" fillId="9" borderId="0" xfId="8" applyNumberFormat="1" applyFont="1" applyFill="1" applyBorder="1" applyAlignment="1" applyProtection="1">
      <alignment horizontal="center" vertical="center"/>
    </xf>
    <xf numFmtId="0" fontId="18" fillId="9" borderId="0" xfId="0" applyFont="1" applyFill="1" applyBorder="1" applyAlignment="1" applyProtection="1">
      <alignment horizontal="center" vertical="center"/>
    </xf>
    <xf numFmtId="0" fontId="39" fillId="9" borderId="0" xfId="0" applyFont="1" applyFill="1" applyBorder="1" applyAlignment="1">
      <alignment vertical="center"/>
    </xf>
    <xf numFmtId="0" fontId="20" fillId="9" borderId="0" xfId="0" applyFont="1" applyFill="1" applyProtection="1"/>
    <xf numFmtId="180" fontId="20" fillId="9" borderId="0" xfId="0" applyNumberFormat="1" applyFont="1" applyFill="1" applyBorder="1" applyAlignment="1" applyProtection="1">
      <alignment horizontal="center" vertical="center"/>
    </xf>
    <xf numFmtId="180" fontId="18" fillId="9" borderId="11" xfId="0" applyNumberFormat="1" applyFont="1" applyFill="1" applyBorder="1" applyAlignment="1" applyProtection="1">
      <alignment horizontal="center" vertical="center"/>
    </xf>
    <xf numFmtId="166" fontId="20" fillId="9" borderId="0" xfId="0" applyNumberFormat="1" applyFont="1" applyFill="1" applyBorder="1" applyAlignment="1" applyProtection="1">
      <alignment horizontal="center" vertical="center"/>
    </xf>
    <xf numFmtId="166" fontId="20" fillId="9" borderId="0" xfId="0" applyNumberFormat="1" applyFont="1" applyFill="1" applyBorder="1" applyAlignment="1" applyProtection="1">
      <alignment vertical="center"/>
    </xf>
    <xf numFmtId="166" fontId="18" fillId="9" borderId="7" xfId="0" applyNumberFormat="1" applyFont="1" applyFill="1" applyBorder="1" applyAlignment="1" applyProtection="1">
      <alignment vertical="center"/>
    </xf>
    <xf numFmtId="166" fontId="22" fillId="9" borderId="0" xfId="0" applyNumberFormat="1" applyFont="1" applyFill="1" applyAlignment="1">
      <alignment vertical="justify"/>
    </xf>
    <xf numFmtId="0" fontId="35" fillId="9" borderId="0" xfId="0" applyFont="1" applyFill="1" applyBorder="1" applyAlignment="1" applyProtection="1">
      <alignment horizontal="left" vertical="justify" wrapText="1"/>
    </xf>
    <xf numFmtId="174" fontId="18" fillId="9" borderId="0" xfId="0" applyNumberFormat="1" applyFont="1" applyFill="1" applyBorder="1" applyAlignment="1" applyProtection="1">
      <alignment horizontal="center" vertical="center"/>
    </xf>
    <xf numFmtId="0" fontId="47" fillId="9" borderId="7" xfId="0" applyFont="1" applyFill="1" applyBorder="1" applyAlignment="1">
      <alignment vertical="center"/>
    </xf>
    <xf numFmtId="0" fontId="47" fillId="9" borderId="0" xfId="0" applyFont="1" applyFill="1" applyBorder="1" applyAlignment="1">
      <alignment vertical="center"/>
    </xf>
    <xf numFmtId="174" fontId="20" fillId="9" borderId="0" xfId="0" applyNumberFormat="1" applyFont="1" applyFill="1" applyBorder="1" applyAlignment="1" applyProtection="1">
      <alignment vertical="center"/>
    </xf>
    <xf numFmtId="0" fontId="20" fillId="9" borderId="0" xfId="44" applyFont="1" applyFill="1" applyProtection="1"/>
    <xf numFmtId="178" fontId="21" fillId="9" borderId="0" xfId="8" applyNumberFormat="1" applyFont="1" applyFill="1" applyBorder="1" applyAlignment="1" applyProtection="1">
      <alignment horizontal="center" vertical="center"/>
    </xf>
    <xf numFmtId="3" fontId="20" fillId="9" borderId="0" xfId="0" applyNumberFormat="1" applyFont="1" applyFill="1" applyBorder="1" applyAlignment="1" applyProtection="1">
      <alignment horizontal="center" vertical="center"/>
    </xf>
    <xf numFmtId="3" fontId="18" fillId="9" borderId="7" xfId="0" applyNumberFormat="1" applyFont="1" applyFill="1" applyBorder="1" applyAlignment="1" applyProtection="1">
      <alignment horizontal="center" vertical="center"/>
    </xf>
    <xf numFmtId="3" fontId="18" fillId="9" borderId="0" xfId="0" applyNumberFormat="1" applyFont="1" applyFill="1" applyBorder="1" applyAlignment="1" applyProtection="1">
      <alignment horizontal="center" vertical="center"/>
    </xf>
    <xf numFmtId="10" fontId="20" fillId="9" borderId="0" xfId="8" applyNumberFormat="1" applyFont="1" applyFill="1" applyProtection="1"/>
    <xf numFmtId="166" fontId="18" fillId="9" borderId="0" xfId="0" applyNumberFormat="1" applyFont="1" applyFill="1" applyBorder="1" applyAlignment="1" applyProtection="1">
      <alignment horizontal="center" vertical="center"/>
    </xf>
    <xf numFmtId="178" fontId="20" fillId="9" borderId="0" xfId="8" applyNumberFormat="1" applyFont="1" applyFill="1" applyBorder="1" applyAlignment="1" applyProtection="1">
      <alignment horizontal="center" vertical="center"/>
    </xf>
    <xf numFmtId="178" fontId="18" fillId="9" borderId="7" xfId="8" applyNumberFormat="1" applyFont="1" applyFill="1" applyBorder="1" applyAlignment="1" applyProtection="1">
      <alignment horizontal="center" vertical="center"/>
    </xf>
    <xf numFmtId="178" fontId="18" fillId="9" borderId="12" xfId="8" applyNumberFormat="1" applyFont="1" applyFill="1" applyBorder="1" applyAlignment="1" applyProtection="1">
      <alignment horizontal="center" vertical="center"/>
    </xf>
    <xf numFmtId="179" fontId="21" fillId="9" borderId="0" xfId="8" applyNumberFormat="1" applyFont="1" applyFill="1" applyBorder="1" applyAlignment="1" applyProtection="1">
      <alignment horizontal="center" vertical="center"/>
    </xf>
    <xf numFmtId="3" fontId="17" fillId="9" borderId="0" xfId="0" applyNumberFormat="1" applyFont="1" applyFill="1" applyBorder="1" applyAlignment="1" applyProtection="1">
      <alignment horizontal="center" vertical="center"/>
    </xf>
    <xf numFmtId="0" fontId="41" fillId="9" borderId="6" xfId="0" applyFont="1" applyFill="1" applyBorder="1" applyAlignment="1">
      <alignment horizontal="center"/>
    </xf>
    <xf numFmtId="0" fontId="41" fillId="9" borderId="8" xfId="0" applyFont="1" applyFill="1" applyBorder="1" applyAlignment="1">
      <alignment horizontal="centerContinuous"/>
    </xf>
    <xf numFmtId="0" fontId="18" fillId="9" borderId="0" xfId="0" applyFont="1" applyFill="1" applyBorder="1" applyAlignment="1" applyProtection="1">
      <alignment horizontal="centerContinuous" vertical="center"/>
    </xf>
    <xf numFmtId="0" fontId="45" fillId="9" borderId="6" xfId="0" applyFont="1" applyFill="1" applyBorder="1" applyAlignment="1">
      <alignment vertical="center"/>
    </xf>
    <xf numFmtId="0" fontId="45" fillId="9" borderId="0" xfId="0" applyFont="1" applyFill="1" applyAlignment="1">
      <alignment vertical="center"/>
    </xf>
    <xf numFmtId="3" fontId="20" fillId="9" borderId="0" xfId="73" applyNumberFormat="1" applyFont="1" applyFill="1" applyBorder="1" applyAlignment="1">
      <alignment horizontal="center" vertical="center"/>
    </xf>
    <xf numFmtId="3" fontId="21" fillId="9" borderId="0" xfId="73" applyNumberFormat="1" applyFont="1" applyFill="1" applyBorder="1" applyAlignment="1">
      <alignment horizontal="center" vertical="center"/>
    </xf>
    <xf numFmtId="3" fontId="19" fillId="9" borderId="7" xfId="0" applyNumberFormat="1" applyFont="1" applyFill="1" applyBorder="1" applyAlignment="1" applyProtection="1">
      <alignment horizontal="center" vertical="center"/>
    </xf>
    <xf numFmtId="184" fontId="18" fillId="0" borderId="0" xfId="0" applyNumberFormat="1" applyFont="1" applyFill="1" applyAlignment="1">
      <alignment horizontal="center" vertical="center"/>
    </xf>
    <xf numFmtId="184" fontId="18" fillId="7" borderId="0" xfId="0" applyNumberFormat="1" applyFont="1" applyFill="1" applyAlignment="1">
      <alignment horizontal="center" vertical="center"/>
    </xf>
    <xf numFmtId="184" fontId="18" fillId="9" borderId="0" xfId="0" applyNumberFormat="1" applyFont="1" applyFill="1" applyAlignment="1">
      <alignment horizontal="center" vertical="center"/>
    </xf>
    <xf numFmtId="184" fontId="18" fillId="8" borderId="0" xfId="0" applyNumberFormat="1" applyFont="1" applyFill="1" applyAlignment="1">
      <alignment horizontal="center" vertical="center"/>
    </xf>
    <xf numFmtId="166" fontId="18" fillId="9" borderId="7" xfId="0" applyNumberFormat="1" applyFont="1" applyFill="1" applyBorder="1" applyAlignment="1" applyProtection="1">
      <alignment horizontal="center" vertical="center"/>
    </xf>
    <xf numFmtId="166" fontId="18" fillId="0" borderId="7" xfId="0" applyNumberFormat="1" applyFont="1" applyFill="1" applyBorder="1" applyAlignment="1" applyProtection="1">
      <alignment horizontal="center" vertical="center"/>
    </xf>
    <xf numFmtId="166" fontId="18" fillId="0" borderId="7" xfId="0" applyNumberFormat="1" applyFont="1" applyBorder="1" applyAlignment="1">
      <alignment horizontal="center" vertical="center"/>
    </xf>
    <xf numFmtId="166" fontId="20" fillId="0" borderId="0" xfId="0" applyNumberFormat="1" applyFont="1" applyFill="1" applyAlignment="1">
      <alignment horizontal="center" vertical="center"/>
    </xf>
    <xf numFmtId="166" fontId="18" fillId="0" borderId="7" xfId="0" applyNumberFormat="1" applyFont="1" applyFill="1" applyBorder="1" applyAlignment="1">
      <alignment horizontal="center" vertical="center"/>
    </xf>
    <xf numFmtId="166" fontId="18" fillId="0" borderId="0" xfId="0" applyNumberFormat="1" applyFont="1" applyFill="1" applyAlignment="1">
      <alignment horizontal="center" vertical="center"/>
    </xf>
    <xf numFmtId="185" fontId="18" fillId="7" borderId="0" xfId="0" applyNumberFormat="1" applyFont="1" applyFill="1" applyAlignment="1">
      <alignment horizontal="center" vertical="center"/>
    </xf>
    <xf numFmtId="166" fontId="20" fillId="7" borderId="0" xfId="0" applyNumberFormat="1" applyFont="1" applyFill="1" applyAlignment="1">
      <alignment horizontal="center" vertical="center"/>
    </xf>
    <xf numFmtId="166" fontId="18" fillId="7" borderId="7" xfId="0" applyNumberFormat="1" applyFont="1" applyFill="1" applyBorder="1" applyAlignment="1">
      <alignment horizontal="center" vertical="center"/>
    </xf>
    <xf numFmtId="186" fontId="18" fillId="7" borderId="0" xfId="0" applyNumberFormat="1" applyFont="1" applyFill="1" applyAlignment="1">
      <alignment horizontal="center" vertical="center"/>
    </xf>
    <xf numFmtId="186" fontId="18" fillId="0" borderId="0" xfId="0" applyNumberFormat="1" applyFont="1" applyFill="1" applyAlignment="1">
      <alignment horizontal="center" vertical="center"/>
    </xf>
    <xf numFmtId="186" fontId="18" fillId="0" borderId="0" xfId="8" applyNumberFormat="1" applyFont="1" applyFill="1" applyAlignment="1">
      <alignment horizontal="center" vertical="center"/>
    </xf>
    <xf numFmtId="186" fontId="20" fillId="0" borderId="0" xfId="0" applyNumberFormat="1" applyFont="1"/>
    <xf numFmtId="166" fontId="20" fillId="8" borderId="0" xfId="0" applyNumberFormat="1" applyFont="1" applyFill="1" applyAlignment="1">
      <alignment horizontal="center" vertical="center"/>
    </xf>
    <xf numFmtId="166" fontId="18" fillId="8" borderId="7" xfId="0" applyNumberFormat="1" applyFont="1" applyFill="1" applyBorder="1" applyAlignment="1">
      <alignment horizontal="center" vertical="center"/>
    </xf>
    <xf numFmtId="186" fontId="18" fillId="8" borderId="0" xfId="0" applyNumberFormat="1" applyFont="1" applyFill="1" applyAlignment="1">
      <alignment horizontal="center" vertical="center"/>
    </xf>
    <xf numFmtId="166" fontId="20" fillId="9" borderId="0" xfId="0" applyNumberFormat="1" applyFont="1" applyFill="1" applyAlignment="1">
      <alignment horizontal="center" vertical="center"/>
    </xf>
    <xf numFmtId="166" fontId="18" fillId="9" borderId="7" xfId="0" applyNumberFormat="1" applyFont="1" applyFill="1" applyBorder="1" applyAlignment="1">
      <alignment horizontal="center" vertical="center"/>
    </xf>
    <xf numFmtId="186" fontId="18" fillId="9" borderId="0" xfId="0" applyNumberFormat="1" applyFont="1" applyFill="1" applyAlignment="1">
      <alignment horizontal="center" vertical="center"/>
    </xf>
    <xf numFmtId="166" fontId="18" fillId="8" borderId="7" xfId="0" applyNumberFormat="1" applyFont="1" applyFill="1" applyBorder="1" applyAlignment="1" applyProtection="1">
      <alignment horizontal="center" vertical="center"/>
    </xf>
    <xf numFmtId="166" fontId="18" fillId="0" borderId="0" xfId="44" applyNumberFormat="1" applyFont="1" applyFill="1" applyBorder="1" applyAlignment="1" applyProtection="1">
      <alignment horizontal="center" vertical="center"/>
    </xf>
    <xf numFmtId="166" fontId="20" fillId="0" borderId="0" xfId="44" applyNumberFormat="1" applyFont="1" applyFill="1" applyBorder="1" applyAlignment="1" applyProtection="1">
      <alignment horizontal="center" vertical="center"/>
    </xf>
    <xf numFmtId="166" fontId="18" fillId="0" borderId="7" xfId="44" applyNumberFormat="1" applyFont="1" applyFill="1" applyBorder="1" applyAlignment="1" applyProtection="1">
      <alignment horizontal="center" vertical="center"/>
    </xf>
    <xf numFmtId="166" fontId="18" fillId="9" borderId="0" xfId="44" applyNumberFormat="1" applyFont="1" applyFill="1" applyBorder="1" applyAlignment="1" applyProtection="1">
      <alignment horizontal="center" vertical="center"/>
    </xf>
    <xf numFmtId="166" fontId="18" fillId="8" borderId="0" xfId="44" applyNumberFormat="1" applyFont="1" applyFill="1" applyBorder="1" applyAlignment="1" applyProtection="1">
      <alignment horizontal="center" vertical="center"/>
    </xf>
    <xf numFmtId="166" fontId="20" fillId="9" borderId="0" xfId="44" applyNumberFormat="1" applyFont="1" applyFill="1" applyBorder="1" applyAlignment="1" applyProtection="1">
      <alignment horizontal="center" vertical="center"/>
    </xf>
    <xf numFmtId="166" fontId="20" fillId="8" borderId="0" xfId="44" applyNumberFormat="1" applyFont="1" applyFill="1" applyBorder="1" applyAlignment="1" applyProtection="1">
      <alignment horizontal="center" vertical="center"/>
    </xf>
    <xf numFmtId="166" fontId="18" fillId="9" borderId="7" xfId="44" applyNumberFormat="1" applyFont="1" applyFill="1" applyBorder="1" applyAlignment="1" applyProtection="1">
      <alignment horizontal="center" vertical="center"/>
    </xf>
    <xf numFmtId="166" fontId="18" fillId="8" borderId="7" xfId="44" applyNumberFormat="1" applyFont="1" applyFill="1" applyBorder="1" applyAlignment="1" applyProtection="1">
      <alignment horizontal="center" vertical="center"/>
    </xf>
    <xf numFmtId="186" fontId="20" fillId="7" borderId="0" xfId="0" applyNumberFormat="1" applyFont="1" applyFill="1" applyAlignment="1">
      <alignment horizontal="center" vertical="center"/>
    </xf>
    <xf numFmtId="186" fontId="20" fillId="0" borderId="0" xfId="0" applyNumberFormat="1" applyFont="1" applyFill="1" applyAlignment="1">
      <alignment horizontal="center" vertical="center"/>
    </xf>
    <xf numFmtId="185" fontId="18" fillId="0" borderId="0" xfId="0" applyNumberFormat="1" applyFont="1" applyFill="1" applyAlignment="1">
      <alignment horizontal="center" vertical="center"/>
    </xf>
    <xf numFmtId="186" fontId="20" fillId="0" borderId="0" xfId="0" applyNumberFormat="1" applyFont="1" applyFill="1" applyBorder="1" applyAlignment="1" applyProtection="1">
      <alignment horizontal="center" vertical="center"/>
    </xf>
    <xf numFmtId="186" fontId="21" fillId="0" borderId="0" xfId="0" applyNumberFormat="1" applyFont="1" applyFill="1" applyBorder="1" applyAlignment="1" applyProtection="1">
      <alignment horizontal="center" vertical="center"/>
    </xf>
    <xf numFmtId="186" fontId="20" fillId="8" borderId="0" xfId="0" applyNumberFormat="1" applyFont="1" applyFill="1" applyAlignment="1">
      <alignment horizontal="center" vertical="center"/>
    </xf>
    <xf numFmtId="185" fontId="18" fillId="8" borderId="0" xfId="0" applyNumberFormat="1" applyFont="1" applyFill="1" applyAlignment="1">
      <alignment horizontal="center" vertical="center"/>
    </xf>
    <xf numFmtId="186" fontId="20" fillId="9" borderId="0" xfId="0" applyNumberFormat="1" applyFont="1" applyFill="1" applyAlignment="1">
      <alignment horizontal="center" vertical="center"/>
    </xf>
    <xf numFmtId="185" fontId="18" fillId="9" borderId="0" xfId="0" applyNumberFormat="1" applyFont="1" applyFill="1" applyAlignment="1">
      <alignment horizontal="center" vertical="center"/>
    </xf>
    <xf numFmtId="186" fontId="20" fillId="9" borderId="0" xfId="0" applyNumberFormat="1" applyFont="1" applyFill="1" applyBorder="1" applyAlignment="1" applyProtection="1">
      <alignment horizontal="center" vertical="center"/>
    </xf>
    <xf numFmtId="186" fontId="21" fillId="9" borderId="0" xfId="0" applyNumberFormat="1" applyFont="1" applyFill="1" applyBorder="1" applyAlignment="1" applyProtection="1">
      <alignment horizontal="center" vertical="center"/>
    </xf>
    <xf numFmtId="179" fontId="20" fillId="9" borderId="0" xfId="31" applyNumberFormat="1" applyFont="1" applyFill="1" applyBorder="1" applyAlignment="1">
      <alignment horizontal="center" vertical="center"/>
    </xf>
    <xf numFmtId="179" fontId="20" fillId="9" borderId="0" xfId="8" applyNumberFormat="1" applyFont="1" applyFill="1" applyBorder="1" applyAlignment="1" applyProtection="1">
      <alignment horizontal="center" vertical="center"/>
    </xf>
    <xf numFmtId="166" fontId="18" fillId="7" borderId="0" xfId="44" applyNumberFormat="1" applyFont="1" applyFill="1" applyBorder="1" applyAlignment="1" applyProtection="1">
      <alignment horizontal="center" vertical="center"/>
    </xf>
    <xf numFmtId="166" fontId="20" fillId="7" borderId="0" xfId="44" applyNumberFormat="1" applyFont="1" applyFill="1" applyBorder="1" applyAlignment="1" applyProtection="1">
      <alignment horizontal="center" vertical="center"/>
    </xf>
    <xf numFmtId="178" fontId="21" fillId="7" borderId="0" xfId="8" applyNumberFormat="1" applyFont="1" applyFill="1" applyBorder="1" applyAlignment="1" applyProtection="1">
      <alignment horizontal="center" vertical="center"/>
    </xf>
    <xf numFmtId="166" fontId="18" fillId="7" borderId="7" xfId="0" applyNumberFormat="1" applyFont="1" applyFill="1" applyBorder="1" applyAlignment="1" applyProtection="1">
      <alignment horizontal="center" vertical="center"/>
    </xf>
    <xf numFmtId="166" fontId="20" fillId="7" borderId="0" xfId="0" applyNumberFormat="1" applyFont="1" applyFill="1" applyBorder="1" applyAlignment="1" applyProtection="1">
      <alignment horizontal="center" vertical="center"/>
    </xf>
    <xf numFmtId="166" fontId="18" fillId="7" borderId="7" xfId="44" applyNumberFormat="1" applyFont="1" applyFill="1" applyBorder="1" applyAlignment="1" applyProtection="1">
      <alignment horizontal="center" vertical="center"/>
    </xf>
    <xf numFmtId="178" fontId="18" fillId="7" borderId="7" xfId="8" applyNumberFormat="1" applyFont="1" applyFill="1" applyBorder="1" applyAlignment="1" applyProtection="1">
      <alignment horizontal="center" vertical="center"/>
    </xf>
    <xf numFmtId="178" fontId="18" fillId="7" borderId="12" xfId="8" applyNumberFormat="1" applyFont="1" applyFill="1" applyBorder="1" applyAlignment="1" applyProtection="1">
      <alignment horizontal="center" vertical="center"/>
    </xf>
    <xf numFmtId="0" fontId="49" fillId="7" borderId="7" xfId="0" applyFont="1" applyFill="1" applyBorder="1" applyAlignment="1">
      <alignment vertical="center"/>
    </xf>
    <xf numFmtId="3" fontId="18" fillId="7" borderId="7" xfId="0" applyNumberFormat="1" applyFont="1" applyFill="1" applyBorder="1" applyAlignment="1" applyProtection="1">
      <alignment horizontal="center" vertical="center"/>
    </xf>
    <xf numFmtId="3" fontId="17" fillId="7" borderId="0" xfId="0" applyNumberFormat="1" applyFont="1" applyFill="1" applyBorder="1" applyAlignment="1" applyProtection="1">
      <alignment horizontal="center" vertical="center"/>
    </xf>
    <xf numFmtId="166" fontId="18" fillId="7" borderId="0" xfId="0" applyNumberFormat="1" applyFont="1" applyFill="1" applyBorder="1" applyAlignment="1" applyProtection="1">
      <alignment horizontal="right" vertical="center"/>
    </xf>
    <xf numFmtId="0" fontId="22" fillId="0" borderId="0" xfId="0" applyFont="1" applyBorder="1" applyAlignment="1">
      <alignment vertical="justify"/>
    </xf>
    <xf numFmtId="166" fontId="18" fillId="0" borderId="0" xfId="0" applyNumberFormat="1" applyFont="1" applyFill="1" applyBorder="1" applyAlignment="1" applyProtection="1">
      <alignment vertical="center"/>
    </xf>
    <xf numFmtId="166" fontId="18" fillId="9" borderId="0" xfId="0" applyNumberFormat="1" applyFont="1" applyFill="1" applyBorder="1" applyAlignment="1" applyProtection="1">
      <alignment vertical="center"/>
    </xf>
    <xf numFmtId="166" fontId="18" fillId="8" borderId="0" xfId="0" applyNumberFormat="1" applyFont="1" applyFill="1" applyBorder="1" applyAlignment="1" applyProtection="1">
      <alignment vertical="center"/>
    </xf>
    <xf numFmtId="0" fontId="49" fillId="0" borderId="7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20" fillId="0" borderId="0" xfId="0" applyFont="1" applyFill="1" applyAlignment="1">
      <alignment horizontal="left" vertical="center" indent="2"/>
    </xf>
    <xf numFmtId="0" fontId="51" fillId="0" borderId="0" xfId="0" applyFont="1"/>
    <xf numFmtId="187" fontId="18" fillId="0" borderId="7" xfId="0" applyNumberFormat="1" applyFont="1" applyFill="1" applyBorder="1" applyAlignment="1" applyProtection="1">
      <alignment vertical="center"/>
    </xf>
    <xf numFmtId="187" fontId="20" fillId="0" borderId="0" xfId="0" applyNumberFormat="1" applyFont="1" applyFill="1" applyBorder="1" applyAlignment="1" applyProtection="1">
      <alignment vertical="center"/>
    </xf>
    <xf numFmtId="187" fontId="18" fillId="0" borderId="0" xfId="0" applyNumberFormat="1" applyFont="1" applyFill="1" applyBorder="1" applyAlignment="1" applyProtection="1">
      <alignment vertical="center"/>
    </xf>
    <xf numFmtId="0" fontId="20" fillId="0" borderId="0" xfId="0" applyFont="1" applyAlignment="1" applyProtection="1"/>
    <xf numFmtId="0" fontId="20" fillId="0" borderId="0" xfId="0" applyFont="1" applyAlignment="1"/>
    <xf numFmtId="0" fontId="28" fillId="0" borderId="0" xfId="0" applyFont="1" applyAlignment="1"/>
    <xf numFmtId="0" fontId="20" fillId="0" borderId="0" xfId="0" applyFont="1" applyBorder="1" applyAlignment="1"/>
    <xf numFmtId="165" fontId="18" fillId="0" borderId="0" xfId="0" applyNumberFormat="1" applyFont="1" applyFill="1" applyBorder="1" applyAlignment="1" applyProtection="1">
      <alignment horizontal="center"/>
    </xf>
    <xf numFmtId="0" fontId="20" fillId="0" borderId="0" xfId="0" applyFont="1" applyFill="1" applyAlignment="1"/>
    <xf numFmtId="0" fontId="41" fillId="8" borderId="10" xfId="0" applyFont="1" applyFill="1" applyBorder="1" applyAlignment="1">
      <alignment horizontal="center"/>
    </xf>
    <xf numFmtId="0" fontId="20" fillId="8" borderId="0" xfId="0" applyFont="1" applyFill="1" applyAlignment="1">
      <alignment horizontal="center"/>
    </xf>
    <xf numFmtId="0" fontId="18" fillId="0" borderId="0" xfId="31" applyFont="1" applyFill="1" applyAlignment="1" applyProtection="1"/>
    <xf numFmtId="0" fontId="18" fillId="0" borderId="0" xfId="31" applyFont="1" applyFill="1" applyAlignment="1" applyProtection="1">
      <alignment horizontal="center"/>
    </xf>
    <xf numFmtId="0" fontId="41" fillId="0" borderId="8" xfId="0" applyFont="1" applyFill="1" applyBorder="1" applyAlignment="1">
      <alignment horizontal="centerContinuous"/>
    </xf>
    <xf numFmtId="0" fontId="41" fillId="0" borderId="6" xfId="0" applyFont="1" applyFill="1" applyBorder="1" applyAlignment="1">
      <alignment horizontal="center"/>
    </xf>
    <xf numFmtId="179" fontId="20" fillId="0" borderId="0" xfId="31" applyNumberFormat="1" applyFont="1" applyFill="1" applyBorder="1" applyAlignment="1">
      <alignment horizontal="center" vertical="center"/>
    </xf>
    <xf numFmtId="0" fontId="18" fillId="0" borderId="0" xfId="31" applyFont="1" applyFill="1" applyAlignment="1" applyProtection="1">
      <alignment horizontal="center"/>
    </xf>
    <xf numFmtId="0" fontId="41" fillId="0" borderId="8" xfId="0" quotePrefix="1" applyFont="1" applyFill="1" applyBorder="1" applyAlignment="1">
      <alignment horizontal="centerContinuous"/>
    </xf>
    <xf numFmtId="0" fontId="41" fillId="0" borderId="9" xfId="0" applyFont="1" applyFill="1" applyBorder="1" applyAlignment="1">
      <alignment horizontal="center"/>
    </xf>
    <xf numFmtId="0" fontId="41" fillId="0" borderId="10" xfId="0" applyFont="1" applyFill="1" applyBorder="1" applyAlignment="1">
      <alignment horizontal="center"/>
    </xf>
    <xf numFmtId="175" fontId="20" fillId="0" borderId="0" xfId="31" applyNumberFormat="1" applyFont="1" applyFill="1" applyBorder="1" applyAlignment="1" applyProtection="1">
      <alignment horizontal="center" vertical="center"/>
    </xf>
    <xf numFmtId="175" fontId="21" fillId="0" borderId="0" xfId="31" applyNumberFormat="1" applyFont="1" applyFill="1" applyBorder="1" applyAlignment="1" applyProtection="1">
      <alignment horizontal="center" vertical="center"/>
    </xf>
    <xf numFmtId="177" fontId="20" fillId="0" borderId="0" xfId="39" applyNumberFormat="1" applyFont="1" applyFill="1" applyAlignment="1">
      <alignment horizontal="center" vertical="center"/>
    </xf>
    <xf numFmtId="0" fontId="25" fillId="0" borderId="0" xfId="0" applyFont="1" applyFill="1"/>
    <xf numFmtId="0" fontId="18" fillId="0" borderId="7" xfId="0" applyFont="1" applyFill="1" applyBorder="1" applyAlignment="1">
      <alignment vertical="center"/>
    </xf>
    <xf numFmtId="3" fontId="20" fillId="0" borderId="0" xfId="0" applyNumberFormat="1" applyFont="1" applyFill="1" applyAlignment="1" applyProtection="1">
      <alignment horizontal="center"/>
    </xf>
    <xf numFmtId="0" fontId="19" fillId="0" borderId="7" xfId="0" applyFont="1" applyFill="1" applyBorder="1" applyAlignment="1">
      <alignment vertical="center"/>
    </xf>
    <xf numFmtId="187" fontId="20" fillId="9" borderId="0" xfId="0" applyNumberFormat="1" applyFont="1" applyFill="1" applyBorder="1" applyAlignment="1" applyProtection="1">
      <alignment vertical="center"/>
    </xf>
    <xf numFmtId="187" fontId="18" fillId="9" borderId="7" xfId="0" applyNumberFormat="1" applyFont="1" applyFill="1" applyBorder="1" applyAlignment="1" applyProtection="1">
      <alignment vertical="center"/>
    </xf>
    <xf numFmtId="187" fontId="18" fillId="9" borderId="0" xfId="0" applyNumberFormat="1" applyFont="1" applyFill="1" applyBorder="1" applyAlignment="1" applyProtection="1">
      <alignment vertical="center"/>
    </xf>
    <xf numFmtId="0" fontId="37" fillId="6" borderId="0" xfId="0" applyFont="1" applyFill="1" applyAlignment="1">
      <alignment horizontal="center" vertical="center"/>
    </xf>
    <xf numFmtId="0" fontId="38" fillId="6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41" fillId="0" borderId="8" xfId="0" quotePrefix="1" applyFont="1" applyBorder="1" applyAlignment="1">
      <alignment horizontal="center"/>
    </xf>
    <xf numFmtId="0" fontId="20" fillId="0" borderId="0" xfId="0" applyFont="1" applyFill="1" applyBorder="1" applyAlignment="1" applyProtection="1">
      <alignment horizontal="left" vertical="justify" wrapText="1"/>
    </xf>
    <xf numFmtId="3" fontId="20" fillId="0" borderId="0" xfId="0" applyNumberFormat="1" applyFont="1" applyFill="1" applyBorder="1" applyAlignment="1" applyProtection="1">
      <alignment horizontal="left" vertical="justify" wrapText="1"/>
    </xf>
    <xf numFmtId="0" fontId="20" fillId="0" borderId="0" xfId="0" applyFont="1" applyFill="1" applyBorder="1" applyAlignment="1" applyProtection="1">
      <alignment horizontal="left" vertical="top" wrapText="1"/>
    </xf>
    <xf numFmtId="0" fontId="18" fillId="0" borderId="0" xfId="31" applyFont="1" applyFill="1" applyAlignment="1" applyProtection="1">
      <alignment horizontal="center"/>
    </xf>
    <xf numFmtId="0" fontId="20" fillId="3" borderId="0" xfId="31" applyFont="1" applyFill="1" applyBorder="1" applyAlignment="1" applyProtection="1">
      <alignment horizontal="left" vertical="center" wrapText="1"/>
    </xf>
    <xf numFmtId="0" fontId="20" fillId="3" borderId="0" xfId="31" applyFont="1" applyFill="1" applyBorder="1" applyAlignment="1" applyProtection="1">
      <alignment horizontal="left" vertical="center"/>
    </xf>
    <xf numFmtId="0" fontId="20" fillId="0" borderId="0" xfId="31" applyFont="1" applyFill="1" applyBorder="1" applyAlignment="1" applyProtection="1">
      <alignment horizontal="left" vertical="center" wrapText="1"/>
    </xf>
    <xf numFmtId="0" fontId="20" fillId="0" borderId="0" xfId="73" applyFont="1" applyFill="1" applyAlignment="1">
      <alignment horizontal="left" vertical="center" wrapText="1"/>
    </xf>
  </cellXfs>
  <cellStyles count="96">
    <cellStyle name="_DATA" xfId="94" xr:uid="{FF711313-02CC-445E-A990-B72FBEF77D64}"/>
    <cellStyle name="colonne2" xfId="12" xr:uid="{00000000-0005-0000-0000-000001000000}"/>
    <cellStyle name="Comma 2" xfId="2" xr:uid="{00000000-0005-0000-0000-000002000000}"/>
    <cellStyle name="Comma 2 2" xfId="3" xr:uid="{00000000-0005-0000-0000-000003000000}"/>
    <cellStyle name="Comma 3" xfId="41" xr:uid="{00000000-0005-0000-0000-000004000000}"/>
    <cellStyle name="Comma 3 2" xfId="54" xr:uid="{00000000-0005-0000-0000-000005000000}"/>
    <cellStyle name="Comma 4" xfId="42" xr:uid="{00000000-0005-0000-0000-000006000000}"/>
    <cellStyle name="Comma 4 2" xfId="55" xr:uid="{00000000-0005-0000-0000-000007000000}"/>
    <cellStyle name="conti" xfId="13" xr:uid="{00000000-0005-0000-0000-000008000000}"/>
    <cellStyle name="Euro" xfId="4" xr:uid="{00000000-0005-0000-0000-000009000000}"/>
    <cellStyle name="Euro 2" xfId="43" xr:uid="{00000000-0005-0000-0000-00000A000000}"/>
    <cellStyle name="Euro 2 2" xfId="56" xr:uid="{00000000-0005-0000-0000-00000B000000}"/>
    <cellStyle name="Euro 2 2 2" xfId="57" xr:uid="{00000000-0005-0000-0000-00000C000000}"/>
    <cellStyle name="Euro 2 2 2 2" xfId="58" xr:uid="{00000000-0005-0000-0000-00000D000000}"/>
    <cellStyle name="Euro 2 2 3" xfId="59" xr:uid="{00000000-0005-0000-0000-00000E000000}"/>
    <cellStyle name="Euro 2 3" xfId="60" xr:uid="{00000000-0005-0000-0000-00000F000000}"/>
    <cellStyle name="Euro 2 3 2" xfId="61" xr:uid="{00000000-0005-0000-0000-000010000000}"/>
    <cellStyle name="Euro 2 4" xfId="62" xr:uid="{00000000-0005-0000-0000-000011000000}"/>
    <cellStyle name="Euro 3" xfId="63" xr:uid="{00000000-0005-0000-0000-000012000000}"/>
    <cellStyle name="Euro 3 2" xfId="64" xr:uid="{00000000-0005-0000-0000-000013000000}"/>
    <cellStyle name="Euro 3 2 2" xfId="65" xr:uid="{00000000-0005-0000-0000-000014000000}"/>
    <cellStyle name="Euro 3 3" xfId="66" xr:uid="{00000000-0005-0000-0000-000015000000}"/>
    <cellStyle name="Euro 4" xfId="67" xr:uid="{00000000-0005-0000-0000-000016000000}"/>
    <cellStyle name="Euro 4 2" xfId="68" xr:uid="{00000000-0005-0000-0000-000017000000}"/>
    <cellStyle name="Euro 5" xfId="69" xr:uid="{00000000-0005-0000-0000-000018000000}"/>
    <cellStyle name="Hyperlink 2" xfId="95" xr:uid="{E02F662D-E832-434C-A026-F764232A9DE5}"/>
    <cellStyle name="Migliaia" xfId="1" builtinId="3"/>
    <cellStyle name="MLComma0" xfId="93" xr:uid="{00000000-0005-0000-0000-00001A000000}"/>
    <cellStyle name="Normal 10" xfId="44" xr:uid="{00000000-0005-0000-0000-00001B000000}"/>
    <cellStyle name="Normal 11" xfId="53" xr:uid="{00000000-0005-0000-0000-00001C000000}"/>
    <cellStyle name="Normal 2" xfId="5" xr:uid="{00000000-0005-0000-0000-00001D000000}"/>
    <cellStyle name="Normal 2 2" xfId="6" xr:uid="{00000000-0005-0000-0000-00001E000000}"/>
    <cellStyle name="Normal 2 2 2" xfId="70" xr:uid="{00000000-0005-0000-0000-00001F000000}"/>
    <cellStyle name="Normal 2 3" xfId="14" xr:uid="{00000000-0005-0000-0000-000020000000}"/>
    <cellStyle name="Normal 2 3 2" xfId="71" xr:uid="{00000000-0005-0000-0000-000021000000}"/>
    <cellStyle name="Normal 2 3 3" xfId="72" xr:uid="{00000000-0005-0000-0000-000022000000}"/>
    <cellStyle name="Normal 2 4" xfId="15" xr:uid="{00000000-0005-0000-0000-000023000000}"/>
    <cellStyle name="Normal 2 5" xfId="16" xr:uid="{00000000-0005-0000-0000-000024000000}"/>
    <cellStyle name="Normal 2 6" xfId="73" xr:uid="{00000000-0005-0000-0000-000025000000}"/>
    <cellStyle name="Normal 2 7" xfId="74" xr:uid="{00000000-0005-0000-0000-000026000000}"/>
    <cellStyle name="Normal 2_BOOK DIVISIONAL DATA BASE" xfId="7" xr:uid="{00000000-0005-0000-0000-000027000000}"/>
    <cellStyle name="Normal 3" xfId="11" xr:uid="{00000000-0005-0000-0000-000028000000}"/>
    <cellStyle name="Normal 3 10" xfId="17" xr:uid="{00000000-0005-0000-0000-000029000000}"/>
    <cellStyle name="Normal 3 11" xfId="18" xr:uid="{00000000-0005-0000-0000-00002A000000}"/>
    <cellStyle name="Normal 3 12" xfId="19" xr:uid="{00000000-0005-0000-0000-00002B000000}"/>
    <cellStyle name="Normal 3 13" xfId="20" xr:uid="{00000000-0005-0000-0000-00002C000000}"/>
    <cellStyle name="Normal 3 14" xfId="21" xr:uid="{00000000-0005-0000-0000-00002D000000}"/>
    <cellStyle name="Normal 3 2" xfId="22" xr:uid="{00000000-0005-0000-0000-00002E000000}"/>
    <cellStyle name="Normal 3 3" xfId="23" xr:uid="{00000000-0005-0000-0000-00002F000000}"/>
    <cellStyle name="Normal 3 3 2" xfId="75" xr:uid="{00000000-0005-0000-0000-000030000000}"/>
    <cellStyle name="Normal 3 3 2 2" xfId="76" xr:uid="{00000000-0005-0000-0000-000031000000}"/>
    <cellStyle name="Normal 3 3 3" xfId="77" xr:uid="{00000000-0005-0000-0000-000032000000}"/>
    <cellStyle name="Normal 3 4" xfId="24" xr:uid="{00000000-0005-0000-0000-000033000000}"/>
    <cellStyle name="Normal 3 4 2" xfId="78" xr:uid="{00000000-0005-0000-0000-000034000000}"/>
    <cellStyle name="Normal 3 5" xfId="25" xr:uid="{00000000-0005-0000-0000-000035000000}"/>
    <cellStyle name="Normal 3 6" xfId="26" xr:uid="{00000000-0005-0000-0000-000036000000}"/>
    <cellStyle name="Normal 3 7" xfId="27" xr:uid="{00000000-0005-0000-0000-000037000000}"/>
    <cellStyle name="Normal 3 8" xfId="28" xr:uid="{00000000-0005-0000-0000-000038000000}"/>
    <cellStyle name="Normal 3 9" xfId="29" xr:uid="{00000000-0005-0000-0000-000039000000}"/>
    <cellStyle name="Normal 4" xfId="30" xr:uid="{00000000-0005-0000-0000-00003A000000}"/>
    <cellStyle name="Normal 4 2" xfId="79" xr:uid="{00000000-0005-0000-0000-00003B000000}"/>
    <cellStyle name="Normal 4 2 2" xfId="80" xr:uid="{00000000-0005-0000-0000-00003C000000}"/>
    <cellStyle name="Normal 4 2 2 2" xfId="81" xr:uid="{00000000-0005-0000-0000-00003D000000}"/>
    <cellStyle name="Normal 4 2 3" xfId="82" xr:uid="{00000000-0005-0000-0000-00003E000000}"/>
    <cellStyle name="Normal 4 3" xfId="83" xr:uid="{00000000-0005-0000-0000-00003F000000}"/>
    <cellStyle name="Normal 4 3 2" xfId="84" xr:uid="{00000000-0005-0000-0000-000040000000}"/>
    <cellStyle name="Normal 4 4" xfId="85" xr:uid="{00000000-0005-0000-0000-000041000000}"/>
    <cellStyle name="Normal 5" xfId="45" xr:uid="{00000000-0005-0000-0000-000042000000}"/>
    <cellStyle name="Normal 5 2" xfId="86" xr:uid="{00000000-0005-0000-0000-000043000000}"/>
    <cellStyle name="Normal 5 2 2" xfId="87" xr:uid="{00000000-0005-0000-0000-000044000000}"/>
    <cellStyle name="Normal 5 3" xfId="88" xr:uid="{00000000-0005-0000-0000-000045000000}"/>
    <cellStyle name="Normal 6" xfId="46" xr:uid="{00000000-0005-0000-0000-000046000000}"/>
    <cellStyle name="Normal 6 2" xfId="89" xr:uid="{00000000-0005-0000-0000-000047000000}"/>
    <cellStyle name="Normal 6 2 2" xfId="90" xr:uid="{00000000-0005-0000-0000-000048000000}"/>
    <cellStyle name="Normal 6 3" xfId="91" xr:uid="{00000000-0005-0000-0000-000049000000}"/>
    <cellStyle name="Normal 7" xfId="47" xr:uid="{00000000-0005-0000-0000-00004A000000}"/>
    <cellStyle name="Normal 8" xfId="48" xr:uid="{00000000-0005-0000-0000-00004B000000}"/>
    <cellStyle name="Normal 9" xfId="49" xr:uid="{00000000-0005-0000-0000-00004C000000}"/>
    <cellStyle name="Normale" xfId="0" builtinId="0"/>
    <cellStyle name="Normale 2" xfId="31" xr:uid="{00000000-0005-0000-0000-00004E000000}"/>
    <cellStyle name="Normale 2 2" xfId="32" xr:uid="{00000000-0005-0000-0000-00004F000000}"/>
    <cellStyle name="Normale 2 2 2" xfId="92" xr:uid="{00000000-0005-0000-0000-000050000000}"/>
    <cellStyle name="Normale 2 3" xfId="33" xr:uid="{00000000-0005-0000-0000-000051000000}"/>
    <cellStyle name="Normale 3" xfId="34" xr:uid="{00000000-0005-0000-0000-000052000000}"/>
    <cellStyle name="Normale 3 2" xfId="35" xr:uid="{00000000-0005-0000-0000-000053000000}"/>
    <cellStyle name="Normale 4" xfId="36" xr:uid="{00000000-0005-0000-0000-000054000000}"/>
    <cellStyle name="Normale 5" xfId="37" xr:uid="{00000000-0005-0000-0000-000055000000}"/>
    <cellStyle name="Normale 6" xfId="38" xr:uid="{00000000-0005-0000-0000-000056000000}"/>
    <cellStyle name="Normale 6 2" xfId="51" xr:uid="{00000000-0005-0000-0000-000057000000}"/>
    <cellStyle name="Percent 2" xfId="9" xr:uid="{00000000-0005-0000-0000-000058000000}"/>
    <cellStyle name="Percent 2 2" xfId="10" xr:uid="{00000000-0005-0000-0000-000059000000}"/>
    <cellStyle name="Percent 3" xfId="50" xr:uid="{00000000-0005-0000-0000-00005A000000}"/>
    <cellStyle name="Percentuale" xfId="8" builtinId="5"/>
    <cellStyle name="Percentuale 2" xfId="39" xr:uid="{00000000-0005-0000-0000-00005C000000}"/>
    <cellStyle name="Percentuale 2 2" xfId="52" xr:uid="{00000000-0005-0000-0000-00005D000000}"/>
    <cellStyle name="voci" xfId="40" xr:uid="{00000000-0005-0000-0000-00005E000000}"/>
  </cellStyles>
  <dxfs count="0"/>
  <tableStyles count="1" defaultTableStyle="TableStyleMedium9" defaultPivotStyle="PivotStyleLight16">
    <tableStyle name="Invisible" pivot="0" table="0" count="0" xr9:uid="{5BF86FC6-B07E-41F8-9213-1F4CD502C1C7}"/>
  </tableStyles>
  <colors>
    <mruColors>
      <color rgb="FFE2001A"/>
      <color rgb="FFF2F2F2"/>
      <color rgb="FFFFFFCC"/>
      <color rgb="FFEA5C4D"/>
      <color rgb="FFAA1C0D"/>
      <color rgb="FFFEFEFE"/>
      <color rgb="FFE1061C"/>
      <color rgb="FFC0E4ED"/>
      <color rgb="FFC0C0C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0</xdr:colOff>
      <xdr:row>41</xdr:row>
      <xdr:rowOff>38100</xdr:rowOff>
    </xdr:to>
    <xdr:pic>
      <xdr:nvPicPr>
        <xdr:cNvPr id="21" name="Picture 20" descr="A picture containing orange&#10;&#10;Description automatically generated">
          <a:extLst>
            <a:ext uri="{FF2B5EF4-FFF2-40B4-BE49-F238E27FC236}">
              <a16:creationId xmlns:a16="http://schemas.microsoft.com/office/drawing/2014/main" id="{FF3CAA27-A78D-465E-8AAE-254C539A8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0" cy="6858000"/>
        </a:xfrm>
        <a:prstGeom prst="rect">
          <a:avLst/>
        </a:prstGeom>
      </xdr:spPr>
    </xdr:pic>
    <xdr:clientData/>
  </xdr:twoCellAnchor>
  <xdr:twoCellAnchor>
    <xdr:from>
      <xdr:col>0</xdr:col>
      <xdr:colOff>929385</xdr:colOff>
      <xdr:row>7</xdr:row>
      <xdr:rowOff>122234</xdr:rowOff>
    </xdr:from>
    <xdr:to>
      <xdr:col>16</xdr:col>
      <xdr:colOff>341788</xdr:colOff>
      <xdr:row>16</xdr:row>
      <xdr:rowOff>95297</xdr:rowOff>
    </xdr:to>
    <xdr:sp macro="" textlink="">
      <xdr:nvSpPr>
        <xdr:cNvPr id="24" name="CasellaDiTesto 19">
          <a:extLst>
            <a:ext uri="{FF2B5EF4-FFF2-40B4-BE49-F238E27FC236}">
              <a16:creationId xmlns:a16="http://schemas.microsoft.com/office/drawing/2014/main" id="{834A8D8F-C03B-48E5-A877-E6CFB859B75C}"/>
            </a:ext>
          </a:extLst>
        </xdr:cNvPr>
        <xdr:cNvSpPr txBox="1"/>
      </xdr:nvSpPr>
      <xdr:spPr>
        <a:xfrm>
          <a:off x="929385" y="1246184"/>
          <a:ext cx="10766203" cy="1344663"/>
        </a:xfrm>
        <a:prstGeom prst="rect">
          <a:avLst/>
        </a:prstGeom>
        <a:noFill/>
      </xdr:spPr>
      <xdr:txBody>
        <a:bodyPr wrap="square" lIns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8000" b="1">
              <a:solidFill>
                <a:srgbClr val="E2001A"/>
              </a:solidFill>
            </a:rPr>
            <a:t>Un</a:t>
          </a:r>
          <a:r>
            <a:rPr lang="en-GB" sz="8000" b="1">
              <a:solidFill>
                <a:schemeClr val="bg1"/>
              </a:solidFill>
            </a:rPr>
            <a:t>iCredit </a:t>
          </a:r>
          <a:r>
            <a:rPr lang="en-GB" sz="8000" b="1">
              <a:solidFill>
                <a:srgbClr val="E2001A"/>
              </a:solidFill>
            </a:rPr>
            <a:t>Un</a:t>
          </a:r>
          <a:r>
            <a:rPr lang="en-GB" sz="8000" b="1">
              <a:solidFill>
                <a:schemeClr val="bg1"/>
              </a:solidFill>
            </a:rPr>
            <a:t>locked</a:t>
          </a:r>
          <a:endParaRPr lang="en-US" sz="36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10</xdr:col>
      <xdr:colOff>146010</xdr:colOff>
      <xdr:row>35</xdr:row>
      <xdr:rowOff>79200</xdr:rowOff>
    </xdr:from>
    <xdr:to>
      <xdr:col>16</xdr:col>
      <xdr:colOff>502201</xdr:colOff>
      <xdr:row>38</xdr:row>
      <xdr:rowOff>159530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9A0E8A5-985C-42C4-B264-AACBC2D54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03960" y="5870400"/>
          <a:ext cx="5252041" cy="594680"/>
        </a:xfrm>
        <a:prstGeom prst="rect">
          <a:avLst/>
        </a:prstGeom>
      </xdr:spPr>
    </xdr:pic>
    <xdr:clientData/>
  </xdr:twoCellAnchor>
  <xdr:twoCellAnchor>
    <xdr:from>
      <xdr:col>0</xdr:col>
      <xdr:colOff>975105</xdr:colOff>
      <xdr:row>29</xdr:row>
      <xdr:rowOff>36581</xdr:rowOff>
    </xdr:from>
    <xdr:to>
      <xdr:col>12</xdr:col>
      <xdr:colOff>348458</xdr:colOff>
      <xdr:row>32</xdr:row>
      <xdr:rowOff>9294</xdr:rowOff>
    </xdr:to>
    <xdr:sp macro="" textlink="">
      <xdr:nvSpPr>
        <xdr:cNvPr id="23" name="CasellaDiTesto 18">
          <a:extLst>
            <a:ext uri="{FF2B5EF4-FFF2-40B4-BE49-F238E27FC236}">
              <a16:creationId xmlns:a16="http://schemas.microsoft.com/office/drawing/2014/main" id="{D0AFE55A-1CEC-4F00-9001-F6D11ADF33E8}"/>
            </a:ext>
          </a:extLst>
        </xdr:cNvPr>
        <xdr:cNvSpPr txBox="1"/>
      </xdr:nvSpPr>
      <xdr:spPr>
        <a:xfrm>
          <a:off x="975105" y="4513331"/>
          <a:ext cx="7317203" cy="468013"/>
        </a:xfrm>
        <a:prstGeom prst="rect">
          <a:avLst/>
        </a:prstGeom>
        <a:noFill/>
      </xdr:spPr>
      <xdr:txBody>
        <a:bodyPr wrap="square" lIns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2400" b="1">
              <a:solidFill>
                <a:schemeClr val="bg1"/>
              </a:solidFill>
            </a:rPr>
            <a:t>2Q22 and 1H22 results</a:t>
          </a:r>
          <a:r>
            <a:rPr lang="en-GB" sz="2400" b="0">
              <a:solidFill>
                <a:schemeClr val="bg1"/>
              </a:solidFill>
            </a:rPr>
            <a:t> - </a:t>
          </a:r>
          <a:r>
            <a:rPr lang="it-IT" sz="2400">
              <a:solidFill>
                <a:schemeClr val="bg1"/>
              </a:solidFill>
              <a:latin typeface="UniCredit" panose="02000506040000020004" pitchFamily="2" charset="0"/>
            </a:rPr>
            <a:t>Divisional Database</a:t>
          </a:r>
        </a:p>
      </xdr:txBody>
    </xdr:sp>
    <xdr:clientData/>
  </xdr:twoCellAnchor>
  <xdr:twoCellAnchor>
    <xdr:from>
      <xdr:col>0</xdr:col>
      <xdr:colOff>975105</xdr:colOff>
      <xdr:row>30</xdr:row>
      <xdr:rowOff>272772</xdr:rowOff>
    </xdr:from>
    <xdr:to>
      <xdr:col>11</xdr:col>
      <xdr:colOff>560745</xdr:colOff>
      <xdr:row>31</xdr:row>
      <xdr:rowOff>117557</xdr:rowOff>
    </xdr:to>
    <xdr:sp macro="" textlink="">
      <xdr:nvSpPr>
        <xdr:cNvPr id="25" name="Text Placeholder 6">
          <a:extLst>
            <a:ext uri="{FF2B5EF4-FFF2-40B4-BE49-F238E27FC236}">
              <a16:creationId xmlns:a16="http://schemas.microsoft.com/office/drawing/2014/main" id="{E6AFC223-2C8D-4679-957E-720454555F9B}"/>
            </a:ext>
          </a:extLst>
        </xdr:cNvPr>
        <xdr:cNvSpPr txBox="1">
          <a:spLocks/>
        </xdr:cNvSpPr>
      </xdr:nvSpPr>
      <xdr:spPr>
        <a:xfrm>
          <a:off x="975105" y="4901922"/>
          <a:ext cx="6672240" cy="321035"/>
        </a:xfrm>
        <a:prstGeom prst="rect">
          <a:avLst/>
        </a:prstGeom>
      </xdr:spPr>
      <xdr:txBody>
        <a:bodyPr wrap="square" l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>
            <a:buNone/>
          </a:pPr>
          <a:r>
            <a:rPr lang="en-US" sz="2400" b="0">
              <a:solidFill>
                <a:schemeClr val="bg1"/>
              </a:solidFill>
              <a:latin typeface="UniCredit" panose="02000506040000020004" pitchFamily="2" charset="0"/>
            </a:rPr>
            <a:t>Milan, 27 July 2022</a:t>
          </a:r>
        </a:p>
      </xdr:txBody>
    </xdr:sp>
    <xdr:clientData/>
  </xdr:twoCellAnchor>
  <xdr:twoCellAnchor>
    <xdr:from>
      <xdr:col>0</xdr:col>
      <xdr:colOff>975105</xdr:colOff>
      <xdr:row>15</xdr:row>
      <xdr:rowOff>78840</xdr:rowOff>
    </xdr:from>
    <xdr:to>
      <xdr:col>16</xdr:col>
      <xdr:colOff>387508</xdr:colOff>
      <xdr:row>18</xdr:row>
      <xdr:rowOff>127279</xdr:rowOff>
    </xdr:to>
    <xdr:sp macro="" textlink="">
      <xdr:nvSpPr>
        <xdr:cNvPr id="26" name="CasellaDiTesto 15">
          <a:extLst>
            <a:ext uri="{FF2B5EF4-FFF2-40B4-BE49-F238E27FC236}">
              <a16:creationId xmlns:a16="http://schemas.microsoft.com/office/drawing/2014/main" id="{8538550B-A7B2-477F-A982-8125C056B5EE}"/>
            </a:ext>
          </a:extLst>
        </xdr:cNvPr>
        <xdr:cNvSpPr txBox="1"/>
      </xdr:nvSpPr>
      <xdr:spPr>
        <a:xfrm>
          <a:off x="975105" y="2606140"/>
          <a:ext cx="10677303" cy="543739"/>
        </a:xfrm>
        <a:prstGeom prst="rect">
          <a:avLst/>
        </a:prstGeom>
        <a:noFill/>
      </xdr:spPr>
      <xdr:txBody>
        <a:bodyPr wrap="square" lIns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3200">
              <a:solidFill>
                <a:schemeClr val="bg1"/>
              </a:solidFill>
              <a:latin typeface="UniCredit" panose="02000506040000020004" pitchFamily="2" charset="0"/>
            </a:rPr>
            <a:t>Delivering purpose-led growth for the long term</a:t>
          </a:r>
          <a:endParaRPr lang="en-US" sz="3600">
            <a:solidFill>
              <a:schemeClr val="bg1"/>
            </a:solidFill>
            <a:latin typeface="UniCredit" panose="02000506040000020004" pitchFamily="2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38100</xdr:rowOff>
    </xdr:from>
    <xdr:to>
      <xdr:col>1</xdr:col>
      <xdr:colOff>3277495</xdr:colOff>
      <xdr:row>5</xdr:row>
      <xdr:rowOff>53142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pSpPr/>
      </xdr:nvGrpSpPr>
      <xdr:grpSpPr>
        <a:xfrm>
          <a:off x="104775" y="192881"/>
          <a:ext cx="3541814" cy="634167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2</xdr:row>
      <xdr:rowOff>0</xdr:rowOff>
    </xdr:from>
    <xdr:to>
      <xdr:col>2</xdr:col>
      <xdr:colOff>171225</xdr:colOff>
      <xdr:row>5</xdr:row>
      <xdr:rowOff>153995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pSpPr/>
      </xdr:nvGrpSpPr>
      <xdr:grpSpPr>
        <a:xfrm>
          <a:off x="106456" y="340179"/>
          <a:ext cx="3548198" cy="603030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B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B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B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B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B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B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B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108857</xdr:colOff>
      <xdr:row>2</xdr:row>
      <xdr:rowOff>1</xdr:rowOff>
    </xdr:from>
    <xdr:to>
      <xdr:col>2</xdr:col>
      <xdr:colOff>264874</xdr:colOff>
      <xdr:row>5</xdr:row>
      <xdr:rowOff>175607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pSpPr/>
      </xdr:nvGrpSpPr>
      <xdr:grpSpPr>
        <a:xfrm>
          <a:off x="180295" y="381001"/>
          <a:ext cx="3537392" cy="639950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C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C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C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C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C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pSpPr/>
      </xdr:nvGrpSpPr>
      <xdr:grpSpPr>
        <a:xfrm>
          <a:off x="71438" y="381000"/>
          <a:ext cx="3541393" cy="63234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D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D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D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D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D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pSpPr/>
      </xdr:nvGrpSpPr>
      <xdr:grpSpPr>
        <a:xfrm>
          <a:off x="71438" y="381000"/>
          <a:ext cx="3541393" cy="63234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E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E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E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E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E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162820</xdr:colOff>
      <xdr:row>5</xdr:row>
      <xdr:rowOff>119817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pSpPr/>
      </xdr:nvGrpSpPr>
      <xdr:grpSpPr>
        <a:xfrm>
          <a:off x="71438" y="381000"/>
          <a:ext cx="3544195" cy="63178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F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F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F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F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F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pSpPr/>
      </xdr:nvGrpSpPr>
      <xdr:grpSpPr>
        <a:xfrm>
          <a:off x="71438" y="381000"/>
          <a:ext cx="3541393" cy="63234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0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0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0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0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0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0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pSpPr/>
      </xdr:nvGrpSpPr>
      <xdr:grpSpPr>
        <a:xfrm>
          <a:off x="71438" y="381000"/>
          <a:ext cx="3541393" cy="63234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1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1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1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1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1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1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1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pSpPr/>
      </xdr:nvGrpSpPr>
      <xdr:grpSpPr>
        <a:xfrm>
          <a:off x="71438" y="381000"/>
          <a:ext cx="3541393" cy="63234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2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2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2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2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2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2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pSpPr/>
      </xdr:nvGrpSpPr>
      <xdr:grpSpPr>
        <a:xfrm>
          <a:off x="71438" y="381000"/>
          <a:ext cx="3541393" cy="63234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3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3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3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3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3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3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3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16470</xdr:colOff>
      <xdr:row>1</xdr:row>
      <xdr:rowOff>209550</xdr:rowOff>
    </xdr:to>
    <xdr:pic>
      <xdr:nvPicPr>
        <xdr:cNvPr id="19" name="Immagine 1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714"/>
        <a:stretch/>
      </xdr:blipFill>
      <xdr:spPr>
        <a:xfrm>
          <a:off x="219075" y="0"/>
          <a:ext cx="6322020" cy="495300"/>
        </a:xfrm>
        <a:prstGeom prst="rect">
          <a:avLst/>
        </a:prstGeom>
      </xdr:spPr>
    </xdr:pic>
    <xdr:clientData/>
  </xdr:twoCellAnchor>
  <xdr:oneCellAnchor>
    <xdr:from>
      <xdr:col>2</xdr:col>
      <xdr:colOff>1172401</xdr:colOff>
      <xdr:row>0</xdr:row>
      <xdr:rowOff>74543</xdr:rowOff>
    </xdr:from>
    <xdr:ext cx="3404522" cy="34624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1603097" y="74543"/>
          <a:ext cx="3404522" cy="3462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bg1"/>
              </a:solidFill>
              <a:latin typeface="UniCredit" panose="02000506040000020004" pitchFamily="2" charset="0"/>
            </a:rPr>
            <a:t>Second quarter &amp; 1H 2022 results</a:t>
          </a:r>
        </a:p>
      </xdr:txBody>
    </xdr:sp>
    <xdr:clientData/>
  </xdr:oneCellAnchor>
  <xdr:twoCellAnchor>
    <xdr:from>
      <xdr:col>2</xdr:col>
      <xdr:colOff>77127</xdr:colOff>
      <xdr:row>3</xdr:row>
      <xdr:rowOff>168663</xdr:rowOff>
    </xdr:from>
    <xdr:to>
      <xdr:col>2</xdr:col>
      <xdr:colOff>149127</xdr:colOff>
      <xdr:row>3</xdr:row>
      <xdr:rowOff>240663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515277" y="959238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5</xdr:row>
      <xdr:rowOff>169062</xdr:rowOff>
    </xdr:from>
    <xdr:to>
      <xdr:col>2</xdr:col>
      <xdr:colOff>149127</xdr:colOff>
      <xdr:row>5</xdr:row>
      <xdr:rowOff>241062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515277" y="1216812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6</xdr:row>
      <xdr:rowOff>169460</xdr:rowOff>
    </xdr:from>
    <xdr:to>
      <xdr:col>2</xdr:col>
      <xdr:colOff>149127</xdr:colOff>
      <xdr:row>6</xdr:row>
      <xdr:rowOff>241460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515277" y="1474385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8</xdr:row>
      <xdr:rowOff>169859</xdr:rowOff>
    </xdr:from>
    <xdr:to>
      <xdr:col>2</xdr:col>
      <xdr:colOff>149127</xdr:colOff>
      <xdr:row>8</xdr:row>
      <xdr:rowOff>241859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515277" y="1731959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10</xdr:row>
      <xdr:rowOff>171055</xdr:rowOff>
    </xdr:from>
    <xdr:to>
      <xdr:col>2</xdr:col>
      <xdr:colOff>149127</xdr:colOff>
      <xdr:row>10</xdr:row>
      <xdr:rowOff>243055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515277" y="2504680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11</xdr:row>
      <xdr:rowOff>171450</xdr:rowOff>
    </xdr:from>
    <xdr:to>
      <xdr:col>2</xdr:col>
      <xdr:colOff>149127</xdr:colOff>
      <xdr:row>11</xdr:row>
      <xdr:rowOff>243450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515277" y="2762250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14</xdr:row>
      <xdr:rowOff>172380</xdr:rowOff>
    </xdr:from>
    <xdr:to>
      <xdr:col>2</xdr:col>
      <xdr:colOff>149127</xdr:colOff>
      <xdr:row>14</xdr:row>
      <xdr:rowOff>244380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515277" y="3534705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15</xdr:row>
      <xdr:rowOff>172779</xdr:rowOff>
    </xdr:from>
    <xdr:to>
      <xdr:col>2</xdr:col>
      <xdr:colOff>149127</xdr:colOff>
      <xdr:row>15</xdr:row>
      <xdr:rowOff>244779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515277" y="3792279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16</xdr:row>
      <xdr:rowOff>173177</xdr:rowOff>
    </xdr:from>
    <xdr:to>
      <xdr:col>2</xdr:col>
      <xdr:colOff>149127</xdr:colOff>
      <xdr:row>16</xdr:row>
      <xdr:rowOff>245177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515277" y="4049852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17</xdr:row>
      <xdr:rowOff>173576</xdr:rowOff>
    </xdr:from>
    <xdr:to>
      <xdr:col>2</xdr:col>
      <xdr:colOff>149127</xdr:colOff>
      <xdr:row>17</xdr:row>
      <xdr:rowOff>245576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515277" y="4307426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237225</xdr:colOff>
      <xdr:row>18</xdr:row>
      <xdr:rowOff>155397</xdr:rowOff>
    </xdr:from>
    <xdr:to>
      <xdr:col>2</xdr:col>
      <xdr:colOff>309225</xdr:colOff>
      <xdr:row>18</xdr:row>
      <xdr:rowOff>227397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675375" y="4546422"/>
          <a:ext cx="72000" cy="72000"/>
        </a:xfrm>
        <a:prstGeom prst="ellipse">
          <a:avLst/>
        </a:prstGeom>
        <a:solidFill>
          <a:schemeClr val="bg1">
            <a:lumMod val="50000"/>
          </a:schemeClr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20</xdr:row>
      <xdr:rowOff>174373</xdr:rowOff>
    </xdr:from>
    <xdr:to>
      <xdr:col>2</xdr:col>
      <xdr:colOff>149127</xdr:colOff>
      <xdr:row>20</xdr:row>
      <xdr:rowOff>246373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515277" y="4822573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21</xdr:row>
      <xdr:rowOff>139054</xdr:rowOff>
    </xdr:from>
    <xdr:to>
      <xdr:col>2</xdr:col>
      <xdr:colOff>149127</xdr:colOff>
      <xdr:row>21</xdr:row>
      <xdr:rowOff>211054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505752" y="5127773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22</xdr:row>
      <xdr:rowOff>198979</xdr:rowOff>
    </xdr:from>
    <xdr:to>
      <xdr:col>2</xdr:col>
      <xdr:colOff>149127</xdr:colOff>
      <xdr:row>22</xdr:row>
      <xdr:rowOff>270979</xdr:rowOff>
    </xdr:to>
    <xdr:sp macro="" textlink="">
      <xdr:nvSpPr>
        <xdr:cNvPr id="36" name="Oval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505752" y="5711573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23</xdr:row>
      <xdr:rowOff>161228</xdr:rowOff>
    </xdr:from>
    <xdr:to>
      <xdr:col>2</xdr:col>
      <xdr:colOff>149127</xdr:colOff>
      <xdr:row>23</xdr:row>
      <xdr:rowOff>233228</xdr:rowOff>
    </xdr:to>
    <xdr:sp macro="" textlink="">
      <xdr:nvSpPr>
        <xdr:cNvPr id="37" name="Oval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515277" y="5580953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86652</xdr:colOff>
      <xdr:row>22</xdr:row>
      <xdr:rowOff>0</xdr:rowOff>
    </xdr:from>
    <xdr:to>
      <xdr:col>2</xdr:col>
      <xdr:colOff>158652</xdr:colOff>
      <xdr:row>22</xdr:row>
      <xdr:rowOff>0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515277" y="5413522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19</xdr:row>
      <xdr:rowOff>135476</xdr:rowOff>
    </xdr:from>
    <xdr:to>
      <xdr:col>2</xdr:col>
      <xdr:colOff>149127</xdr:colOff>
      <xdr:row>19</xdr:row>
      <xdr:rowOff>207476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515277" y="4783676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7</xdr:row>
      <xdr:rowOff>169460</xdr:rowOff>
    </xdr:from>
    <xdr:to>
      <xdr:col>2</xdr:col>
      <xdr:colOff>149127</xdr:colOff>
      <xdr:row>7</xdr:row>
      <xdr:rowOff>241460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515277" y="1474385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4</xdr:row>
      <xdr:rowOff>168663</xdr:rowOff>
    </xdr:from>
    <xdr:to>
      <xdr:col>2</xdr:col>
      <xdr:colOff>149127</xdr:colOff>
      <xdr:row>4</xdr:row>
      <xdr:rowOff>240663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515277" y="959238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9</xdr:row>
      <xdr:rowOff>170258</xdr:rowOff>
    </xdr:from>
    <xdr:to>
      <xdr:col>2</xdr:col>
      <xdr:colOff>149127</xdr:colOff>
      <xdr:row>9</xdr:row>
      <xdr:rowOff>242258</xdr:rowOff>
    </xdr:to>
    <xdr:sp macro="" textlink="">
      <xdr:nvSpPr>
        <xdr:cNvPr id="42" name="Oval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515277" y="2761058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pSpPr/>
      </xdr:nvGrpSpPr>
      <xdr:grpSpPr>
        <a:xfrm>
          <a:off x="71438" y="381000"/>
          <a:ext cx="3541393" cy="63234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4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4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4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4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4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4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164891</xdr:colOff>
      <xdr:row>5</xdr:row>
      <xdr:rowOff>119403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pSpPr/>
      </xdr:nvGrpSpPr>
      <xdr:grpSpPr>
        <a:xfrm>
          <a:off x="71438" y="381000"/>
          <a:ext cx="3546266" cy="631372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5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5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5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5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5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5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pSpPr/>
      </xdr:nvGrpSpPr>
      <xdr:grpSpPr>
        <a:xfrm>
          <a:off x="71438" y="381000"/>
          <a:ext cx="3541393" cy="63234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6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6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6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6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6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6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6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pSpPr/>
      </xdr:nvGrpSpPr>
      <xdr:grpSpPr>
        <a:xfrm>
          <a:off x="71438" y="381000"/>
          <a:ext cx="3541393" cy="63234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7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7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7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7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7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7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7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167150</xdr:colOff>
      <xdr:row>5</xdr:row>
      <xdr:rowOff>122415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pSpPr/>
      </xdr:nvGrpSpPr>
      <xdr:grpSpPr>
        <a:xfrm>
          <a:off x="71438" y="381000"/>
          <a:ext cx="3548525" cy="634384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8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8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8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8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8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8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8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156017</xdr:colOff>
      <xdr:row>5</xdr:row>
      <xdr:rowOff>121178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pSpPr/>
      </xdr:nvGrpSpPr>
      <xdr:grpSpPr>
        <a:xfrm>
          <a:off x="71438" y="381000"/>
          <a:ext cx="3537392" cy="633147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9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9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9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9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9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9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9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162820</xdr:colOff>
      <xdr:row>5</xdr:row>
      <xdr:rowOff>119817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pSpPr/>
      </xdr:nvGrpSpPr>
      <xdr:grpSpPr>
        <a:xfrm>
          <a:off x="71438" y="381000"/>
          <a:ext cx="3544195" cy="63178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A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A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A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A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A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A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A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162820</xdr:colOff>
      <xdr:row>5</xdr:row>
      <xdr:rowOff>119817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pSpPr/>
      </xdr:nvGrpSpPr>
      <xdr:grpSpPr>
        <a:xfrm>
          <a:off x="71438" y="381000"/>
          <a:ext cx="3544195" cy="63178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B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B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B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B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B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B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B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3544195</xdr:colOff>
      <xdr:row>5</xdr:row>
      <xdr:rowOff>135968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GrpSpPr/>
      </xdr:nvGrpSpPr>
      <xdr:grpSpPr>
        <a:xfrm>
          <a:off x="71438" y="381000"/>
          <a:ext cx="3544195" cy="636031"/>
          <a:chOff x="499786" y="2103915"/>
          <a:chExt cx="3544195" cy="624641"/>
        </a:xfrm>
      </xdr:grpSpPr>
      <xdr:grpSp>
        <xdr:nvGrpSpPr>
          <xdr:cNvPr id="19" name="Group 1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C00-000013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24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C00-000018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25" name="Freeform 9">
              <a:extLst>
                <a:ext uri="{FF2B5EF4-FFF2-40B4-BE49-F238E27FC236}">
                  <a16:creationId xmlns:a16="http://schemas.microsoft.com/office/drawing/2014/main" id="{00000000-0008-0000-1C00-000019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1C00-000014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21" name="Immagine 12">
              <a:extLst>
                <a:ext uri="{FF2B5EF4-FFF2-40B4-BE49-F238E27FC236}">
                  <a16:creationId xmlns:a16="http://schemas.microsoft.com/office/drawing/2014/main" id="{00000000-0008-0000-1C00-00001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22" name="CasellaDiTesto 13">
              <a:extLst>
                <a:ext uri="{FF2B5EF4-FFF2-40B4-BE49-F238E27FC236}">
                  <a16:creationId xmlns:a16="http://schemas.microsoft.com/office/drawing/2014/main" id="{00000000-0008-0000-1C00-000016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23" name="Connettore 1 5">
              <a:extLst>
                <a:ext uri="{FF2B5EF4-FFF2-40B4-BE49-F238E27FC236}">
                  <a16:creationId xmlns:a16="http://schemas.microsoft.com/office/drawing/2014/main" id="{00000000-0008-0000-1C00-000017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3544195</xdr:colOff>
      <xdr:row>4</xdr:row>
      <xdr:rowOff>281742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GrpSpPr/>
      </xdr:nvGrpSpPr>
      <xdr:grpSpPr>
        <a:xfrm>
          <a:off x="71438" y="381000"/>
          <a:ext cx="3544195" cy="627023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D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D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D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D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D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D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D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96374</xdr:colOff>
      <xdr:row>1</xdr:row>
      <xdr:rowOff>86856</xdr:rowOff>
    </xdr:from>
    <xdr:to>
      <xdr:col>1</xdr:col>
      <xdr:colOff>3461275</xdr:colOff>
      <xdr:row>5</xdr:row>
      <xdr:rowOff>83968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96374" y="241637"/>
          <a:ext cx="3543495" cy="616237"/>
          <a:chOff x="499786" y="2103915"/>
          <a:chExt cx="3544195" cy="624641"/>
        </a:xfrm>
      </xdr:grpSpPr>
      <xdr:grpSp>
        <xdr:nvGrpSpPr>
          <xdr:cNvPr id="2" name="Group 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300-000002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3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4" name="Freeform 9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6" name="Immagine 12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7" name="CasellaDiTesto 13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8" name="Connettore 1 5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96374</xdr:colOff>
      <xdr:row>1</xdr:row>
      <xdr:rowOff>86856</xdr:rowOff>
    </xdr:from>
    <xdr:to>
      <xdr:col>1</xdr:col>
      <xdr:colOff>3461275</xdr:colOff>
      <xdr:row>5</xdr:row>
      <xdr:rowOff>83968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96374" y="241637"/>
          <a:ext cx="3543495" cy="616237"/>
          <a:chOff x="499786" y="2103915"/>
          <a:chExt cx="3544195" cy="624641"/>
        </a:xfrm>
      </xdr:grpSpPr>
      <xdr:grpSp>
        <xdr:nvGrpSpPr>
          <xdr:cNvPr id="3" name="Group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8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9" name="Freeform 9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5" name="Immagine 12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6" name="CasellaDiTesto 13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7" name="Connettore 1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44824</xdr:colOff>
      <xdr:row>1</xdr:row>
      <xdr:rowOff>112059</xdr:rowOff>
    </xdr:from>
    <xdr:to>
      <xdr:col>1</xdr:col>
      <xdr:colOff>3521784</xdr:colOff>
      <xdr:row>4</xdr:row>
      <xdr:rowOff>198818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44824" y="266840"/>
          <a:ext cx="3548398" cy="622541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5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3544195</xdr:colOff>
      <xdr:row>5</xdr:row>
      <xdr:rowOff>53142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71438" y="357188"/>
          <a:ext cx="3544195" cy="624642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6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25" name="Freeform 9">
              <a:extLst>
                <a:ext uri="{FF2B5EF4-FFF2-40B4-BE49-F238E27FC236}">
                  <a16:creationId xmlns:a16="http://schemas.microsoft.com/office/drawing/2014/main" id="{00000000-0008-0000-0600-000019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6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6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3544195</xdr:colOff>
      <xdr:row>6</xdr:row>
      <xdr:rowOff>15042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pSpPr/>
      </xdr:nvGrpSpPr>
      <xdr:grpSpPr>
        <a:xfrm>
          <a:off x="66261" y="298174"/>
          <a:ext cx="3544195" cy="611390"/>
          <a:chOff x="499786" y="2103915"/>
          <a:chExt cx="3544195" cy="624641"/>
        </a:xfrm>
      </xdr:grpSpPr>
      <xdr:grpSp>
        <xdr:nvGrpSpPr>
          <xdr:cNvPr id="18" name="Group 1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23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700-000017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24" name="Freeform 9">
              <a:extLst>
                <a:ext uri="{FF2B5EF4-FFF2-40B4-BE49-F238E27FC236}">
                  <a16:creationId xmlns:a16="http://schemas.microsoft.com/office/drawing/2014/main" id="{00000000-0008-0000-0700-000018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20" name="Immagine 12">
              <a:extLst>
                <a:ext uri="{FF2B5EF4-FFF2-40B4-BE49-F238E27FC236}">
                  <a16:creationId xmlns:a16="http://schemas.microsoft.com/office/drawing/2014/main" id="{00000000-0008-0000-0700-00001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21" name="CasellaDiTesto 13">
              <a:extLst>
                <a:ext uri="{FF2B5EF4-FFF2-40B4-BE49-F238E27FC236}">
                  <a16:creationId xmlns:a16="http://schemas.microsoft.com/office/drawing/2014/main" id="{00000000-0008-0000-0700-000015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22" name="Connettore 1 5">
              <a:extLst>
                <a:ext uri="{FF2B5EF4-FFF2-40B4-BE49-F238E27FC236}">
                  <a16:creationId xmlns:a16="http://schemas.microsoft.com/office/drawing/2014/main" id="{00000000-0008-0000-0700-000016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71436</xdr:colOff>
      <xdr:row>1</xdr:row>
      <xdr:rowOff>35719</xdr:rowOff>
    </xdr:from>
    <xdr:to>
      <xdr:col>1</xdr:col>
      <xdr:colOff>3238499</xdr:colOff>
      <xdr:row>4</xdr:row>
      <xdr:rowOff>146073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30967" y="428625"/>
          <a:ext cx="3167063" cy="574698"/>
          <a:chOff x="134470" y="369794"/>
          <a:chExt cx="3275251" cy="63482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GrpSpPr>
            <a:grpSpLocks noChangeAspect="1"/>
          </xdr:cNvGrpSpPr>
        </xdr:nvGrpSpPr>
        <xdr:grpSpPr>
          <a:xfrm>
            <a:off x="134470" y="410454"/>
            <a:ext cx="437293" cy="566865"/>
            <a:chOff x="12409715" y="272142"/>
            <a:chExt cx="720000" cy="720000"/>
          </a:xfrm>
        </xdr:grpSpPr>
        <xdr:sp macro="" textlink="">
          <xdr:nvSpPr>
            <xdr:cNvPr id="8" name="Rettangolo con angoli arrotondati in diagonale 102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9" name="Freeform 9">
              <a:extLst>
                <a:ext uri="{FF2B5EF4-FFF2-40B4-BE49-F238E27FC236}">
                  <a16:creationId xmlns:a16="http://schemas.microsoft.com/office/drawing/2014/main" id="{00000000-0008-0000-0800-000009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GrpSpPr>
            <a:grpSpLocks noChangeAspect="1"/>
          </xdr:cNvGrpSpPr>
        </xdr:nvGrpSpPr>
        <xdr:grpSpPr>
          <a:xfrm>
            <a:off x="708862" y="369794"/>
            <a:ext cx="2700859" cy="634829"/>
            <a:chOff x="142875" y="107156"/>
            <a:chExt cx="4305300" cy="1008547"/>
          </a:xfrm>
        </xdr:grpSpPr>
        <xdr:pic>
          <xdr:nvPicPr>
            <xdr:cNvPr id="5" name="Immagine 12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6" name="CasellaDiTesto 13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7" name="Connettore 1 5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467620</xdr:colOff>
      <xdr:row>5</xdr:row>
      <xdr:rowOff>15042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pSpPr/>
      </xdr:nvGrpSpPr>
      <xdr:grpSpPr>
        <a:xfrm>
          <a:off x="107156" y="154781"/>
          <a:ext cx="3539433" cy="634167"/>
          <a:chOff x="499786" y="2103915"/>
          <a:chExt cx="3544195" cy="624641"/>
        </a:xfrm>
      </xdr:grpSpPr>
      <xdr:grpSp>
        <xdr:nvGrpSpPr>
          <xdr:cNvPr id="19" name="Group 1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24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900-000018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25" name="Freeform 9">
              <a:extLst>
                <a:ext uri="{FF2B5EF4-FFF2-40B4-BE49-F238E27FC236}">
                  <a16:creationId xmlns:a16="http://schemas.microsoft.com/office/drawing/2014/main" id="{00000000-0008-0000-0900-000019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21" name="Immagine 12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22" name="CasellaDiTesto 13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23" name="Connettore 1 5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1">
    <tabColor rgb="FF00B050"/>
    <pageSetUpPr fitToPage="1"/>
  </sheetPr>
  <dimension ref="A1:A56"/>
  <sheetViews>
    <sheetView showGridLines="0" tabSelected="1" view="pageBreakPreview" zoomScale="60" zoomScaleNormal="40" zoomScalePageLayoutView="55" workbookViewId="0">
      <selection activeCell="X16" sqref="X16"/>
    </sheetView>
  </sheetViews>
  <sheetFormatPr defaultColWidth="9.140625" defaultRowHeight="12.75"/>
  <cols>
    <col min="1" max="1" width="19.85546875" customWidth="1"/>
    <col min="2" max="3" width="2.7109375" customWidth="1"/>
    <col min="8" max="8" width="13.7109375" customWidth="1"/>
    <col min="12" max="12" width="12.5703125" customWidth="1"/>
    <col min="13" max="13" width="13.7109375" customWidth="1"/>
    <col min="16" max="16" width="17.7109375" customWidth="1"/>
    <col min="17" max="17" width="12.28515625" customWidth="1"/>
    <col min="24" max="24" width="21.140625" customWidth="1"/>
  </cols>
  <sheetData>
    <row r="1" ht="20.25" customHeight="1"/>
    <row r="2" ht="9.9499999999999993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41" ht="37.9" customHeight="1"/>
    <row r="43" ht="12.75" customHeight="1"/>
    <row r="51" ht="12.75" customHeight="1"/>
    <row r="52" ht="12.75" customHeight="1"/>
    <row r="53" ht="12.75" customHeight="1"/>
    <row r="55" ht="12.75" customHeight="1"/>
    <row r="56" ht="12.75" customHeight="1"/>
  </sheetData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>
    <tabColor rgb="FF00B050"/>
    <pageSetUpPr fitToPage="1"/>
  </sheetPr>
  <dimension ref="A1:M67"/>
  <sheetViews>
    <sheetView showGridLines="0" zoomScale="80" zoomScaleNormal="80" zoomScaleSheetLayoutView="70" workbookViewId="0"/>
  </sheetViews>
  <sheetFormatPr defaultColWidth="9.140625" defaultRowHeight="12"/>
  <cols>
    <col min="1" max="1" width="5.5703125" style="11" customWidth="1"/>
    <col min="2" max="2" width="50.7109375" style="11" customWidth="1"/>
    <col min="3" max="4" width="12.28515625" style="11" customWidth="1"/>
    <col min="5" max="5" width="14.140625" style="11" customWidth="1"/>
    <col min="6" max="7" width="2.85546875" style="11" customWidth="1"/>
    <col min="8" max="12" width="12.7109375" style="11" customWidth="1"/>
    <col min="13" max="13" width="12.7109375" style="133" customWidth="1"/>
    <col min="14" max="16384" width="9.140625" style="11"/>
  </cols>
  <sheetData>
    <row r="1" spans="1:13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</row>
    <row r="3" spans="1:1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</row>
    <row r="4" spans="1:13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</row>
    <row r="5" spans="1:13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</row>
    <row r="6" spans="1:13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</row>
    <row r="7" spans="1:13" ht="22.5">
      <c r="A7" s="18"/>
      <c r="B7" s="216" t="s">
        <v>46</v>
      </c>
      <c r="C7" s="216"/>
      <c r="D7" s="216"/>
      <c r="E7" s="216"/>
      <c r="F7" s="216"/>
      <c r="G7" s="216"/>
      <c r="H7" s="18"/>
      <c r="I7" s="18"/>
      <c r="J7" s="18"/>
      <c r="K7" s="18"/>
      <c r="L7" s="18"/>
      <c r="M7" s="18"/>
    </row>
    <row r="8" spans="1:13" s="12" customFormat="1" ht="18">
      <c r="A8" s="18"/>
      <c r="B8" s="18"/>
      <c r="C8" s="11"/>
      <c r="D8" s="11"/>
      <c r="E8" s="11"/>
      <c r="F8" s="11"/>
      <c r="G8" s="11"/>
      <c r="H8" s="181" t="s">
        <v>198</v>
      </c>
      <c r="I8" s="182"/>
      <c r="J8" s="182"/>
      <c r="K8" s="182"/>
      <c r="L8" s="181" t="s">
        <v>199</v>
      </c>
      <c r="M8" s="182"/>
    </row>
    <row r="9" spans="1:13" s="12" customFormat="1" ht="23.25" thickBot="1">
      <c r="A9" s="189"/>
      <c r="B9" s="172" t="s" cm="1">
        <v>240</v>
      </c>
      <c r="C9" s="183" t="s">
        <v>200</v>
      </c>
      <c r="D9" s="236" t="s">
        <v>201</v>
      </c>
      <c r="E9" s="184" t="s">
        <v>153</v>
      </c>
      <c r="F9" s="172"/>
      <c r="G9" s="172"/>
      <c r="H9" s="184" t="s">
        <v>92</v>
      </c>
      <c r="I9" s="184" t="s">
        <v>93</v>
      </c>
      <c r="J9" s="184" t="s">
        <v>94</v>
      </c>
      <c r="K9" s="185" t="s">
        <v>95</v>
      </c>
      <c r="L9" s="439" t="s">
        <v>92</v>
      </c>
      <c r="M9" s="356" t="s">
        <v>93</v>
      </c>
    </row>
    <row r="10" spans="1:13" s="84" customFormat="1" ht="6" customHeight="1">
      <c r="A10" s="242"/>
      <c r="B10" s="242"/>
      <c r="C10" s="250"/>
      <c r="D10" s="242"/>
      <c r="E10" s="242"/>
      <c r="F10" s="242"/>
      <c r="G10" s="242"/>
      <c r="H10" s="242"/>
      <c r="I10" s="242"/>
      <c r="J10" s="242"/>
      <c r="K10" s="242"/>
      <c r="L10" s="294"/>
      <c r="M10" s="344"/>
    </row>
    <row r="11" spans="1:13">
      <c r="A11" s="18"/>
      <c r="B11" s="18"/>
      <c r="C11" s="251"/>
      <c r="D11" s="18"/>
      <c r="E11" s="18"/>
      <c r="F11" s="18"/>
      <c r="G11" s="18"/>
      <c r="H11" s="18"/>
      <c r="I11" s="18"/>
      <c r="J11" s="18"/>
      <c r="K11" s="18"/>
      <c r="L11" s="285"/>
      <c r="M11" s="332"/>
    </row>
    <row r="12" spans="1:13">
      <c r="A12" s="18"/>
      <c r="B12" s="18"/>
      <c r="C12" s="251"/>
      <c r="D12" s="18"/>
      <c r="E12" s="18"/>
      <c r="F12" s="18"/>
      <c r="G12" s="18"/>
      <c r="H12" s="18"/>
      <c r="I12" s="18"/>
      <c r="J12" s="18"/>
      <c r="K12" s="18"/>
      <c r="L12" s="285"/>
      <c r="M12" s="332"/>
    </row>
    <row r="13" spans="1:13">
      <c r="A13" s="18"/>
      <c r="B13" s="18"/>
      <c r="C13" s="251"/>
      <c r="D13" s="18"/>
      <c r="E13" s="18"/>
      <c r="F13" s="18"/>
      <c r="G13" s="18"/>
      <c r="H13" s="18"/>
      <c r="I13" s="18"/>
      <c r="J13" s="18"/>
      <c r="K13" s="18"/>
      <c r="L13" s="285"/>
      <c r="M13" s="332"/>
    </row>
    <row r="14" spans="1:13">
      <c r="A14" s="18"/>
      <c r="B14" s="18"/>
      <c r="C14" s="251"/>
      <c r="D14" s="18"/>
      <c r="E14" s="18"/>
      <c r="F14" s="18"/>
      <c r="G14" s="18"/>
      <c r="H14" s="18"/>
      <c r="I14" s="18"/>
      <c r="J14" s="18"/>
      <c r="K14" s="18"/>
      <c r="L14" s="285"/>
      <c r="M14" s="332"/>
    </row>
    <row r="15" spans="1:13" s="12" customFormat="1" ht="15">
      <c r="A15" s="10"/>
      <c r="B15" s="256" t="s">
        <v>125</v>
      </c>
      <c r="C15" s="418"/>
      <c r="D15" s="256"/>
      <c r="E15" s="256"/>
      <c r="F15" s="256"/>
      <c r="G15" s="256"/>
      <c r="H15" s="244"/>
      <c r="I15" s="244"/>
      <c r="J15" s="244"/>
      <c r="K15" s="244"/>
      <c r="L15" s="297"/>
      <c r="M15" s="347"/>
    </row>
    <row r="16" spans="1:13" s="12" customFormat="1">
      <c r="A16" s="10"/>
      <c r="B16" s="68" t="s">
        <v>70</v>
      </c>
      <c r="C16" s="238">
        <v>5658611</v>
      </c>
      <c r="D16" s="8">
        <v>9303908</v>
      </c>
      <c r="E16" s="73">
        <v>-0.3918027779294464</v>
      </c>
      <c r="F16" s="68"/>
      <c r="G16" s="68"/>
      <c r="H16" s="8">
        <v>9406264</v>
      </c>
      <c r="I16" s="8">
        <v>9303908</v>
      </c>
      <c r="J16" s="8">
        <v>9438635</v>
      </c>
      <c r="K16" s="8">
        <v>8377203</v>
      </c>
      <c r="L16" s="300">
        <v>8886020</v>
      </c>
      <c r="M16" s="350">
        <v>5658611</v>
      </c>
    </row>
    <row r="17" spans="1:13" s="12" customFormat="1">
      <c r="A17" s="66"/>
      <c r="B17" s="68" t="s">
        <v>71</v>
      </c>
      <c r="C17" s="238">
        <v>2969432</v>
      </c>
      <c r="D17" s="8">
        <v>4133674</v>
      </c>
      <c r="E17" s="73">
        <v>-0.28164823834680719</v>
      </c>
      <c r="F17" s="68"/>
      <c r="G17" s="68"/>
      <c r="H17" s="8">
        <v>4022785</v>
      </c>
      <c r="I17" s="8">
        <v>4133674</v>
      </c>
      <c r="J17" s="8">
        <v>4336451</v>
      </c>
      <c r="K17" s="8">
        <v>3981808</v>
      </c>
      <c r="L17" s="300">
        <v>3935837</v>
      </c>
      <c r="M17" s="350">
        <v>2969432</v>
      </c>
    </row>
    <row r="18" spans="1:13" s="12" customFormat="1">
      <c r="A18" s="66"/>
      <c r="B18" s="109" t="s">
        <v>72</v>
      </c>
      <c r="C18" s="252">
        <v>0.47523659074638636</v>
      </c>
      <c r="D18" s="88">
        <v>0.55570562391631562</v>
      </c>
      <c r="E18" s="267">
        <v>-8.0469033169929265</v>
      </c>
      <c r="F18" s="109"/>
      <c r="G18" s="109"/>
      <c r="H18" s="88">
        <v>0.57232914151675951</v>
      </c>
      <c r="I18" s="88">
        <v>0.55570562391631562</v>
      </c>
      <c r="J18" s="88">
        <v>0.54056375736533935</v>
      </c>
      <c r="K18" s="88">
        <v>0.5246852678632713</v>
      </c>
      <c r="L18" s="305">
        <v>0.55707538358005049</v>
      </c>
      <c r="M18" s="354">
        <v>0.47523659074638636</v>
      </c>
    </row>
    <row r="19" spans="1:13" s="12" customFormat="1">
      <c r="A19" s="10"/>
      <c r="B19" s="68" t="s">
        <v>75</v>
      </c>
      <c r="C19" s="238">
        <v>200149692</v>
      </c>
      <c r="D19" s="8">
        <v>195383505</v>
      </c>
      <c r="E19" s="73">
        <v>2.4394009105323411E-2</v>
      </c>
      <c r="F19" s="68"/>
      <c r="G19" s="68"/>
      <c r="H19" s="8">
        <v>199164592</v>
      </c>
      <c r="I19" s="8">
        <v>195383505</v>
      </c>
      <c r="J19" s="8">
        <v>195492012</v>
      </c>
      <c r="K19" s="8">
        <v>193187325</v>
      </c>
      <c r="L19" s="300">
        <v>201319609</v>
      </c>
      <c r="M19" s="350">
        <v>200149692</v>
      </c>
    </row>
    <row r="20" spans="1:13" s="12" customFormat="1">
      <c r="A20" s="10"/>
      <c r="B20" s="68" t="s">
        <v>76</v>
      </c>
      <c r="C20" s="238">
        <v>195169371</v>
      </c>
      <c r="D20" s="8">
        <v>188109215</v>
      </c>
      <c r="E20" s="73">
        <v>3.7532217653452049E-2</v>
      </c>
      <c r="F20" s="68"/>
      <c r="G20" s="68"/>
      <c r="H20" s="8">
        <v>191866491</v>
      </c>
      <c r="I20" s="8">
        <v>188109215</v>
      </c>
      <c r="J20" s="8">
        <v>188145128</v>
      </c>
      <c r="K20" s="8">
        <v>186284053</v>
      </c>
      <c r="L20" s="300">
        <v>194027026</v>
      </c>
      <c r="M20" s="350">
        <v>195169371</v>
      </c>
    </row>
    <row r="21" spans="1:13" s="12" customFormat="1">
      <c r="A21" s="66"/>
      <c r="B21" s="109" t="s">
        <v>77</v>
      </c>
      <c r="C21" s="252">
        <v>2.8271894617754395E-2</v>
      </c>
      <c r="D21" s="88">
        <v>4.7618697392085373E-2</v>
      </c>
      <c r="E21" s="267">
        <v>-1.9346802774330978</v>
      </c>
      <c r="F21" s="109"/>
      <c r="G21" s="109"/>
      <c r="H21" s="88">
        <v>4.7228595733522755E-2</v>
      </c>
      <c r="I21" s="88">
        <v>4.7618697392085373E-2</v>
      </c>
      <c r="J21" s="88">
        <v>4.8281435662956909E-2</v>
      </c>
      <c r="K21" s="88">
        <v>4.3363108837497492E-2</v>
      </c>
      <c r="L21" s="305">
        <v>4.4138869751132889E-2</v>
      </c>
      <c r="M21" s="354">
        <v>2.8271894617754395E-2</v>
      </c>
    </row>
    <row r="22" spans="1:13" s="12" customFormat="1">
      <c r="A22" s="10"/>
      <c r="B22" s="109" t="s">
        <v>78</v>
      </c>
      <c r="C22" s="252">
        <v>1.5214641440843706E-2</v>
      </c>
      <c r="D22" s="88">
        <v>2.1974861784416037E-2</v>
      </c>
      <c r="E22" s="267">
        <v>-0.67602203435723307</v>
      </c>
      <c r="F22" s="109"/>
      <c r="G22" s="109"/>
      <c r="H22" s="88">
        <v>2.0966584519440657E-2</v>
      </c>
      <c r="I22" s="88">
        <v>2.1974861784416037E-2</v>
      </c>
      <c r="J22" s="88">
        <v>2.3048436311356411E-2</v>
      </c>
      <c r="K22" s="88">
        <v>2.137492681673616E-2</v>
      </c>
      <c r="L22" s="305">
        <v>2.0284993699795202E-2</v>
      </c>
      <c r="M22" s="354">
        <v>1.5214641440843706E-2</v>
      </c>
    </row>
    <row r="23" spans="1:13" s="12" customFormat="1">
      <c r="A23" s="10"/>
      <c r="B23" s="110"/>
      <c r="C23" s="253"/>
      <c r="D23" s="55"/>
      <c r="E23" s="55"/>
      <c r="F23" s="110"/>
      <c r="G23" s="110"/>
      <c r="H23" s="55"/>
      <c r="I23" s="55"/>
      <c r="J23" s="55"/>
      <c r="K23" s="55"/>
      <c r="L23" s="296"/>
      <c r="M23" s="346"/>
    </row>
    <row r="24" spans="1:13" s="13" customFormat="1" ht="15">
      <c r="A24" s="10"/>
      <c r="B24" s="256" t="s">
        <v>126</v>
      </c>
      <c r="C24" s="419"/>
      <c r="D24" s="244"/>
      <c r="E24" s="244"/>
      <c r="F24" s="256"/>
      <c r="G24" s="256"/>
      <c r="H24" s="244"/>
      <c r="I24" s="244"/>
      <c r="J24" s="244"/>
      <c r="K24" s="244"/>
      <c r="L24" s="297"/>
      <c r="M24" s="347"/>
    </row>
    <row r="25" spans="1:13" s="13" customFormat="1">
      <c r="A25" s="10"/>
      <c r="B25" s="68" t="s">
        <v>70</v>
      </c>
      <c r="C25" s="238">
        <v>2837495</v>
      </c>
      <c r="D25" s="8">
        <v>3083596</v>
      </c>
      <c r="E25" s="73">
        <v>-7.9809741613363072E-2</v>
      </c>
      <c r="F25" s="68"/>
      <c r="G25" s="68"/>
      <c r="H25" s="8">
        <v>3249175</v>
      </c>
      <c r="I25" s="8">
        <v>3083596</v>
      </c>
      <c r="J25" s="8">
        <v>3018261</v>
      </c>
      <c r="K25" s="8">
        <v>2918020</v>
      </c>
      <c r="L25" s="300">
        <v>2912236</v>
      </c>
      <c r="M25" s="350">
        <v>2837495</v>
      </c>
    </row>
    <row r="26" spans="1:13" s="12" customFormat="1">
      <c r="A26" s="143"/>
      <c r="B26" s="68" t="s">
        <v>71</v>
      </c>
      <c r="C26" s="238">
        <v>1799931</v>
      </c>
      <c r="D26" s="8">
        <v>1909332</v>
      </c>
      <c r="E26" s="73">
        <v>-5.7298049789140881E-2</v>
      </c>
      <c r="F26" s="68"/>
      <c r="G26" s="68"/>
      <c r="H26" s="8">
        <v>2007870</v>
      </c>
      <c r="I26" s="8">
        <v>1909332</v>
      </c>
      <c r="J26" s="8">
        <v>1822065</v>
      </c>
      <c r="K26" s="8">
        <v>1820706</v>
      </c>
      <c r="L26" s="300">
        <v>1795824</v>
      </c>
      <c r="M26" s="350">
        <v>1799931</v>
      </c>
    </row>
    <row r="27" spans="1:13" s="12" customFormat="1">
      <c r="A27" s="143"/>
      <c r="B27" s="109" t="s">
        <v>72</v>
      </c>
      <c r="C27" s="252">
        <v>0.36566196592416905</v>
      </c>
      <c r="D27" s="88">
        <v>0.38080993748856856</v>
      </c>
      <c r="E27" s="267">
        <v>-1.5147971564399509</v>
      </c>
      <c r="F27" s="109"/>
      <c r="G27" s="109"/>
      <c r="H27" s="88">
        <v>0.38203697861764907</v>
      </c>
      <c r="I27" s="88">
        <v>0.38080993748856856</v>
      </c>
      <c r="J27" s="88">
        <v>0.39631960257910104</v>
      </c>
      <c r="K27" s="88">
        <v>0.37604745683717039</v>
      </c>
      <c r="L27" s="305">
        <v>0.38335217338155286</v>
      </c>
      <c r="M27" s="354">
        <v>0.36566196592416905</v>
      </c>
    </row>
    <row r="28" spans="1:13" s="12" customFormat="1">
      <c r="A28" s="10"/>
      <c r="B28" s="68" t="s">
        <v>75</v>
      </c>
      <c r="C28" s="238">
        <v>133216063</v>
      </c>
      <c r="D28" s="8">
        <v>125798284</v>
      </c>
      <c r="E28" s="73">
        <v>5.8965661248606471E-2</v>
      </c>
      <c r="F28" s="68"/>
      <c r="G28" s="68"/>
      <c r="H28" s="8">
        <v>127484844</v>
      </c>
      <c r="I28" s="8">
        <v>125798284</v>
      </c>
      <c r="J28" s="8">
        <v>125204103</v>
      </c>
      <c r="K28" s="8">
        <v>129998628</v>
      </c>
      <c r="L28" s="300">
        <v>131072080</v>
      </c>
      <c r="M28" s="350">
        <v>133216063</v>
      </c>
    </row>
    <row r="29" spans="1:13" s="12" customFormat="1">
      <c r="A29" s="10"/>
      <c r="B29" s="68" t="s">
        <v>76</v>
      </c>
      <c r="C29" s="238">
        <v>131639223</v>
      </c>
      <c r="D29" s="8">
        <v>124092198</v>
      </c>
      <c r="E29" s="73">
        <v>6.0817884779508891E-2</v>
      </c>
      <c r="F29" s="68"/>
      <c r="G29" s="68"/>
      <c r="H29" s="8">
        <v>125724286</v>
      </c>
      <c r="I29" s="8">
        <v>124092198</v>
      </c>
      <c r="J29" s="8">
        <v>123485198</v>
      </c>
      <c r="K29" s="8">
        <v>128345154</v>
      </c>
      <c r="L29" s="300">
        <v>129419718</v>
      </c>
      <c r="M29" s="350">
        <v>131639223</v>
      </c>
    </row>
    <row r="30" spans="1:13" s="13" customFormat="1">
      <c r="A30" s="143"/>
      <c r="B30" s="109" t="s">
        <v>77</v>
      </c>
      <c r="C30" s="252">
        <v>2.1299946388597297E-2</v>
      </c>
      <c r="D30" s="88">
        <v>2.4512226255804889E-2</v>
      </c>
      <c r="E30" s="267">
        <v>-0.32122798672075925</v>
      </c>
      <c r="F30" s="109"/>
      <c r="G30" s="109"/>
      <c r="H30" s="88">
        <v>2.5486755115768898E-2</v>
      </c>
      <c r="I30" s="88">
        <v>2.4512226255804889E-2</v>
      </c>
      <c r="J30" s="88">
        <v>2.4106725959292245E-2</v>
      </c>
      <c r="K30" s="88">
        <v>2.2446544589685976E-2</v>
      </c>
      <c r="L30" s="305">
        <v>2.2218583850962006E-2</v>
      </c>
      <c r="M30" s="354">
        <v>2.1299946388597297E-2</v>
      </c>
    </row>
    <row r="31" spans="1:13" s="12" customFormat="1">
      <c r="A31" s="10"/>
      <c r="B31" s="109" t="s">
        <v>78</v>
      </c>
      <c r="C31" s="252">
        <v>1.367321197269601E-2</v>
      </c>
      <c r="D31" s="88">
        <v>1.5386398426112172E-2</v>
      </c>
      <c r="E31" s="267">
        <v>-0.17131864534161625</v>
      </c>
      <c r="F31" s="109"/>
      <c r="G31" s="109"/>
      <c r="H31" s="88">
        <v>1.5970422770983164E-2</v>
      </c>
      <c r="I31" s="88">
        <v>1.5386398426112172E-2</v>
      </c>
      <c r="J31" s="88">
        <v>1.4755331242210909E-2</v>
      </c>
      <c r="K31" s="88">
        <v>1.4186012819775027E-2</v>
      </c>
      <c r="L31" s="305">
        <v>1.3875969038968235E-2</v>
      </c>
      <c r="M31" s="354">
        <v>1.367321197269601E-2</v>
      </c>
    </row>
    <row r="32" spans="1:13" s="12" customFormat="1">
      <c r="A32" s="10"/>
      <c r="B32" s="110"/>
      <c r="C32" s="253"/>
      <c r="D32" s="55"/>
      <c r="E32" s="55"/>
      <c r="F32" s="110"/>
      <c r="G32" s="110"/>
      <c r="H32" s="55"/>
      <c r="I32" s="55"/>
      <c r="J32" s="55"/>
      <c r="K32" s="55"/>
      <c r="L32" s="296"/>
      <c r="M32" s="346"/>
    </row>
    <row r="33" spans="1:13" s="13" customFormat="1" ht="15">
      <c r="A33" s="57"/>
      <c r="B33" s="256" t="s">
        <v>128</v>
      </c>
      <c r="C33" s="419"/>
      <c r="D33" s="244"/>
      <c r="E33" s="244"/>
      <c r="F33" s="256"/>
      <c r="G33" s="256"/>
      <c r="H33" s="244"/>
      <c r="I33" s="244"/>
      <c r="J33" s="244"/>
      <c r="K33" s="244"/>
      <c r="L33" s="297"/>
      <c r="M33" s="347"/>
    </row>
    <row r="34" spans="1:13" s="12" customFormat="1">
      <c r="A34" s="57"/>
      <c r="B34" s="68" t="s">
        <v>70</v>
      </c>
      <c r="C34" s="238">
        <v>2676797</v>
      </c>
      <c r="D34" s="8">
        <v>2908868</v>
      </c>
      <c r="E34" s="73">
        <v>-7.9780519432301467E-2</v>
      </c>
      <c r="F34" s="68"/>
      <c r="G34" s="68"/>
      <c r="H34" s="8">
        <v>3099599</v>
      </c>
      <c r="I34" s="8">
        <v>2908868</v>
      </c>
      <c r="J34" s="8">
        <v>2793123</v>
      </c>
      <c r="K34" s="8">
        <v>2744463</v>
      </c>
      <c r="L34" s="300">
        <v>2645946</v>
      </c>
      <c r="M34" s="350">
        <v>2676797</v>
      </c>
    </row>
    <row r="35" spans="1:13" s="13" customFormat="1">
      <c r="A35" s="10"/>
      <c r="B35" s="68" t="s">
        <v>71</v>
      </c>
      <c r="C35" s="238">
        <v>1309804</v>
      </c>
      <c r="D35" s="8">
        <v>1428886</v>
      </c>
      <c r="E35" s="73">
        <v>-8.3339048741467137E-2</v>
      </c>
      <c r="F35" s="68"/>
      <c r="G35" s="68"/>
      <c r="H35" s="8">
        <v>1607615</v>
      </c>
      <c r="I35" s="8">
        <v>1428886</v>
      </c>
      <c r="J35" s="8">
        <v>1302435</v>
      </c>
      <c r="K35" s="8">
        <v>1296334</v>
      </c>
      <c r="L35" s="300">
        <v>1240311</v>
      </c>
      <c r="M35" s="350">
        <v>1309804</v>
      </c>
    </row>
    <row r="36" spans="1:13" s="13" customFormat="1">
      <c r="A36" s="10"/>
      <c r="B36" s="109" t="s">
        <v>72</v>
      </c>
      <c r="C36" s="252">
        <v>0.51068235656271277</v>
      </c>
      <c r="D36" s="88">
        <v>0.50878279798189541</v>
      </c>
      <c r="E36" s="267">
        <v>0.18995585808173621</v>
      </c>
      <c r="F36" s="109"/>
      <c r="G36" s="109"/>
      <c r="H36" s="88">
        <v>0.48134742590896434</v>
      </c>
      <c r="I36" s="88">
        <v>0.50878279798189541</v>
      </c>
      <c r="J36" s="88">
        <v>0.53369937521548461</v>
      </c>
      <c r="K36" s="88">
        <v>0.52765477253655813</v>
      </c>
      <c r="L36" s="305">
        <v>0.53124100038322775</v>
      </c>
      <c r="M36" s="354">
        <v>0.51068235656271277</v>
      </c>
    </row>
    <row r="37" spans="1:13" s="12" customFormat="1">
      <c r="A37" s="57"/>
      <c r="B37" s="68" t="s">
        <v>75</v>
      </c>
      <c r="C37" s="238">
        <v>95360522</v>
      </c>
      <c r="D37" s="8">
        <v>88162145</v>
      </c>
      <c r="E37" s="73">
        <v>8.1649295170846958E-2</v>
      </c>
      <c r="F37" s="68"/>
      <c r="G37" s="68"/>
      <c r="H37" s="8">
        <v>91747758</v>
      </c>
      <c r="I37" s="8">
        <v>88162145</v>
      </c>
      <c r="J37" s="8">
        <v>88643293</v>
      </c>
      <c r="K37" s="8">
        <v>95486248</v>
      </c>
      <c r="L37" s="300">
        <v>93787514</v>
      </c>
      <c r="M37" s="350">
        <v>95360522</v>
      </c>
    </row>
    <row r="38" spans="1:13" s="12" customFormat="1">
      <c r="A38" s="10"/>
      <c r="B38" s="68" t="s">
        <v>76</v>
      </c>
      <c r="C38" s="238">
        <v>93240385</v>
      </c>
      <c r="D38" s="8">
        <v>86079755</v>
      </c>
      <c r="E38" s="73">
        <v>8.3185994198055058E-2</v>
      </c>
      <c r="F38" s="68"/>
      <c r="G38" s="68"/>
      <c r="H38" s="8">
        <v>89699824</v>
      </c>
      <c r="I38" s="8">
        <v>86079755</v>
      </c>
      <c r="J38" s="8">
        <v>86550015</v>
      </c>
      <c r="K38" s="8">
        <v>93310038</v>
      </c>
      <c r="L38" s="300">
        <v>91668809</v>
      </c>
      <c r="M38" s="350">
        <v>93240385</v>
      </c>
    </row>
    <row r="39" spans="1:13">
      <c r="A39" s="57"/>
      <c r="B39" s="109" t="s">
        <v>77</v>
      </c>
      <c r="C39" s="252">
        <v>2.8070284682376215E-2</v>
      </c>
      <c r="D39" s="88">
        <v>3.2994523896849377E-2</v>
      </c>
      <c r="E39" s="267">
        <v>-0.49242392144731617</v>
      </c>
      <c r="F39" s="109"/>
      <c r="G39" s="109"/>
      <c r="H39" s="88">
        <v>3.3783920910634133E-2</v>
      </c>
      <c r="I39" s="88">
        <v>3.2994523896849377E-2</v>
      </c>
      <c r="J39" s="88">
        <v>3.1509693576027238E-2</v>
      </c>
      <c r="K39" s="88">
        <v>2.8741971304600846E-2</v>
      </c>
      <c r="L39" s="305">
        <v>2.8212134933014645E-2</v>
      </c>
      <c r="M39" s="354">
        <v>2.8070284682376215E-2</v>
      </c>
    </row>
    <row r="40" spans="1:13">
      <c r="A40" s="57"/>
      <c r="B40" s="109" t="s">
        <v>78</v>
      </c>
      <c r="C40" s="252">
        <v>1.404760394329131E-2</v>
      </c>
      <c r="D40" s="88">
        <v>1.6599559327277361E-2</v>
      </c>
      <c r="E40" s="267">
        <v>-0.25519553839860509</v>
      </c>
      <c r="F40" s="109"/>
      <c r="G40" s="109"/>
      <c r="H40" s="88">
        <v>1.7922164484960416E-2</v>
      </c>
      <c r="I40" s="88">
        <v>1.6599559327277361E-2</v>
      </c>
      <c r="J40" s="88">
        <v>1.5048350944826526E-2</v>
      </c>
      <c r="K40" s="88">
        <v>1.3892760390902424E-2</v>
      </c>
      <c r="L40" s="305">
        <v>1.3530349237983446E-2</v>
      </c>
      <c r="M40" s="354">
        <v>1.404760394329131E-2</v>
      </c>
    </row>
    <row r="41" spans="1:13">
      <c r="A41" s="57"/>
      <c r="B41" s="110"/>
      <c r="C41" s="253"/>
      <c r="D41" s="55"/>
      <c r="E41" s="55"/>
      <c r="F41" s="110"/>
      <c r="G41" s="110"/>
      <c r="H41" s="55"/>
      <c r="I41" s="55"/>
      <c r="J41" s="55"/>
      <c r="K41" s="55"/>
      <c r="L41" s="296"/>
      <c r="M41" s="346"/>
    </row>
    <row r="42" spans="1:13" ht="15">
      <c r="A42" s="57"/>
      <c r="B42" s="256" t="s">
        <v>127</v>
      </c>
      <c r="C42" s="419"/>
      <c r="D42" s="244"/>
      <c r="E42" s="244"/>
      <c r="F42" s="256"/>
      <c r="G42" s="256"/>
      <c r="H42" s="244"/>
      <c r="I42" s="244"/>
      <c r="J42" s="244"/>
      <c r="K42" s="244"/>
      <c r="L42" s="297"/>
      <c r="M42" s="347"/>
    </row>
    <row r="43" spans="1:13">
      <c r="A43" s="10"/>
      <c r="B43" s="68" t="s">
        <v>70</v>
      </c>
      <c r="C43" s="238">
        <v>1926813</v>
      </c>
      <c r="D43" s="8">
        <v>2318468</v>
      </c>
      <c r="E43" s="73">
        <v>-0.16892836131445421</v>
      </c>
      <c r="F43" s="68"/>
      <c r="G43" s="68"/>
      <c r="H43" s="8">
        <v>2348622</v>
      </c>
      <c r="I43" s="8">
        <v>2318468</v>
      </c>
      <c r="J43" s="8">
        <v>2156646</v>
      </c>
      <c r="K43" s="8">
        <v>2114061</v>
      </c>
      <c r="L43" s="300">
        <v>2068893</v>
      </c>
      <c r="M43" s="350">
        <v>1926813</v>
      </c>
    </row>
    <row r="44" spans="1:13">
      <c r="A44" s="10"/>
      <c r="B44" s="68" t="s">
        <v>71</v>
      </c>
      <c r="C44" s="238">
        <v>574330</v>
      </c>
      <c r="D44" s="8">
        <v>835520</v>
      </c>
      <c r="E44" s="73">
        <v>-0.31260771734967441</v>
      </c>
      <c r="F44" s="68"/>
      <c r="G44" s="68"/>
      <c r="H44" s="8">
        <v>869905</v>
      </c>
      <c r="I44" s="8">
        <v>835520</v>
      </c>
      <c r="J44" s="8">
        <v>736487</v>
      </c>
      <c r="K44" s="8">
        <v>671085</v>
      </c>
      <c r="L44" s="300">
        <v>641838</v>
      </c>
      <c r="M44" s="350">
        <v>574330</v>
      </c>
    </row>
    <row r="45" spans="1:13">
      <c r="A45" s="10"/>
      <c r="B45" s="109" t="s">
        <v>72</v>
      </c>
      <c r="C45" s="252">
        <v>0.70192748336242283</v>
      </c>
      <c r="D45" s="88">
        <v>0.63962409660172148</v>
      </c>
      <c r="E45" s="267">
        <v>6.2303386760701347</v>
      </c>
      <c r="F45" s="109"/>
      <c r="G45" s="109"/>
      <c r="H45" s="88">
        <v>0.62961046945826105</v>
      </c>
      <c r="I45" s="88">
        <v>0.63962409660172148</v>
      </c>
      <c r="J45" s="88">
        <v>0.65850352816363933</v>
      </c>
      <c r="K45" s="88">
        <v>0.68256119383499336</v>
      </c>
      <c r="L45" s="305">
        <v>0.68976742634829347</v>
      </c>
      <c r="M45" s="354">
        <v>0.70192748336242283</v>
      </c>
    </row>
    <row r="46" spans="1:13">
      <c r="A46" s="10"/>
      <c r="B46" s="68" t="s">
        <v>75</v>
      </c>
      <c r="C46" s="238">
        <v>33099646</v>
      </c>
      <c r="D46" s="8">
        <v>30116845</v>
      </c>
      <c r="E46" s="73">
        <v>9.9040951998790039E-2</v>
      </c>
      <c r="F46" s="68"/>
      <c r="G46" s="68"/>
      <c r="H46" s="8">
        <v>29574292</v>
      </c>
      <c r="I46" s="8">
        <v>30116845</v>
      </c>
      <c r="J46" s="8">
        <v>30799878</v>
      </c>
      <c r="K46" s="8">
        <v>31017177</v>
      </c>
      <c r="L46" s="300">
        <v>31960303</v>
      </c>
      <c r="M46" s="350">
        <v>33099646</v>
      </c>
    </row>
    <row r="47" spans="1:13">
      <c r="A47" s="10"/>
      <c r="B47" s="68" t="s">
        <v>76</v>
      </c>
      <c r="C47" s="238">
        <v>30981059</v>
      </c>
      <c r="D47" s="8">
        <v>28081170</v>
      </c>
      <c r="E47" s="73">
        <v>0.10326809744750665</v>
      </c>
      <c r="F47" s="68"/>
      <c r="G47" s="68"/>
      <c r="H47" s="8">
        <v>27563271</v>
      </c>
      <c r="I47" s="8">
        <v>28081170</v>
      </c>
      <c r="J47" s="8">
        <v>28758374</v>
      </c>
      <c r="K47" s="8">
        <v>28878724</v>
      </c>
      <c r="L47" s="300">
        <v>29840421</v>
      </c>
      <c r="M47" s="350">
        <v>30981059</v>
      </c>
    </row>
    <row r="48" spans="1:13">
      <c r="A48" s="10"/>
      <c r="B48" s="109" t="s">
        <v>77</v>
      </c>
      <c r="C48" s="252">
        <v>5.8212495686509762E-2</v>
      </c>
      <c r="D48" s="88">
        <v>7.6982432920845459E-2</v>
      </c>
      <c r="E48" s="267">
        <v>-1.8769937234335696</v>
      </c>
      <c r="F48" s="109"/>
      <c r="G48" s="109"/>
      <c r="H48" s="88">
        <v>7.9414310239447158E-2</v>
      </c>
      <c r="I48" s="88">
        <v>7.6982432920845459E-2</v>
      </c>
      <c r="J48" s="88">
        <v>7.002125138287886E-2</v>
      </c>
      <c r="K48" s="88">
        <v>6.8157750139543644E-2</v>
      </c>
      <c r="L48" s="305">
        <v>6.4733209819694132E-2</v>
      </c>
      <c r="M48" s="354">
        <v>5.8212495686509762E-2</v>
      </c>
    </row>
    <row r="49" spans="1:13">
      <c r="A49" s="10"/>
      <c r="B49" s="109" t="s">
        <v>78</v>
      </c>
      <c r="C49" s="252">
        <v>1.853810097324304E-2</v>
      </c>
      <c r="D49" s="88">
        <v>2.975374601556844E-2</v>
      </c>
      <c r="E49" s="267">
        <v>-1.1215645042325399</v>
      </c>
      <c r="F49" s="109"/>
      <c r="G49" s="109"/>
      <c r="H49" s="88">
        <v>3.1560296308808924E-2</v>
      </c>
      <c r="I49" s="88">
        <v>2.975374601556844E-2</v>
      </c>
      <c r="J49" s="88">
        <v>2.560947986836808E-2</v>
      </c>
      <c r="K49" s="88">
        <v>2.3238041957809492E-2</v>
      </c>
      <c r="L49" s="305">
        <v>2.1509012892277895E-2</v>
      </c>
      <c r="M49" s="354">
        <v>1.853810097324304E-2</v>
      </c>
    </row>
    <row r="50" spans="1:13">
      <c r="A50" s="6"/>
      <c r="B50" s="144"/>
      <c r="C50" s="420"/>
      <c r="D50" s="5"/>
      <c r="E50" s="5"/>
      <c r="F50" s="144"/>
      <c r="G50" s="144"/>
      <c r="H50" s="5"/>
      <c r="I50" s="5"/>
      <c r="J50" s="5"/>
      <c r="K50" s="5"/>
      <c r="L50" s="306"/>
      <c r="M50" s="355"/>
    </row>
    <row r="51" spans="1:13" ht="15">
      <c r="A51" s="57"/>
      <c r="B51" s="426" t="s">
        <v>177</v>
      </c>
      <c r="C51" s="419"/>
      <c r="D51" s="244"/>
      <c r="E51" s="244"/>
      <c r="F51" s="426"/>
      <c r="G51" s="426"/>
      <c r="H51" s="244"/>
      <c r="I51" s="244"/>
      <c r="J51" s="244"/>
      <c r="K51" s="244"/>
      <c r="L51" s="297"/>
      <c r="M51" s="347"/>
    </row>
    <row r="52" spans="1:13">
      <c r="A52" s="10"/>
      <c r="B52" s="68" t="s">
        <v>70</v>
      </c>
      <c r="C52" s="238">
        <v>827550</v>
      </c>
      <c r="D52" s="8">
        <v>520157</v>
      </c>
      <c r="E52" s="73">
        <v>0.59096195956220909</v>
      </c>
      <c r="F52" s="68"/>
      <c r="G52" s="68"/>
      <c r="H52" s="8">
        <v>610662</v>
      </c>
      <c r="I52" s="8">
        <v>520157</v>
      </c>
      <c r="J52" s="8">
        <v>460718</v>
      </c>
      <c r="K52" s="8">
        <v>414585</v>
      </c>
      <c r="L52" s="300">
        <v>1286503</v>
      </c>
      <c r="M52" s="350">
        <v>827550</v>
      </c>
    </row>
    <row r="53" spans="1:13">
      <c r="A53" s="10"/>
      <c r="B53" s="68" t="s">
        <v>71</v>
      </c>
      <c r="C53" s="238">
        <v>313004</v>
      </c>
      <c r="D53" s="8">
        <v>98952</v>
      </c>
      <c r="E53" s="73" t="s">
        <v>180</v>
      </c>
      <c r="F53" s="68"/>
      <c r="G53" s="68"/>
      <c r="H53" s="8">
        <v>104050</v>
      </c>
      <c r="I53" s="8">
        <v>98952</v>
      </c>
      <c r="J53" s="8">
        <v>90177</v>
      </c>
      <c r="K53" s="8">
        <v>69020</v>
      </c>
      <c r="L53" s="300">
        <v>854831</v>
      </c>
      <c r="M53" s="350">
        <v>313004</v>
      </c>
    </row>
    <row r="54" spans="1:13">
      <c r="A54" s="10"/>
      <c r="B54" s="109" t="s">
        <v>72</v>
      </c>
      <c r="C54" s="252">
        <v>0.62177028578333637</v>
      </c>
      <c r="D54" s="88">
        <v>0.80976512860540184</v>
      </c>
      <c r="E54" s="267">
        <v>-18.799484282206546</v>
      </c>
      <c r="F54" s="109"/>
      <c r="G54" s="109"/>
      <c r="H54" s="88">
        <v>0.82961114331659735</v>
      </c>
      <c r="I54" s="88">
        <v>0.80976512860540184</v>
      </c>
      <c r="J54" s="88">
        <v>0.80426855473413239</v>
      </c>
      <c r="K54" s="88">
        <v>0.833520267255207</v>
      </c>
      <c r="L54" s="305">
        <v>0.33553905432012204</v>
      </c>
      <c r="M54" s="354">
        <v>0.62177028578333637</v>
      </c>
    </row>
    <row r="55" spans="1:13">
      <c r="A55" s="10"/>
      <c r="B55" s="68" t="s">
        <v>75</v>
      </c>
      <c r="C55" s="238">
        <v>12630005</v>
      </c>
      <c r="D55" s="8">
        <v>11729026</v>
      </c>
      <c r="E55" s="73">
        <v>7.6816182349668249E-2</v>
      </c>
      <c r="F55" s="68"/>
      <c r="G55" s="68"/>
      <c r="H55" s="8">
        <v>11669880</v>
      </c>
      <c r="I55" s="8">
        <v>11729026</v>
      </c>
      <c r="J55" s="8">
        <v>12388553</v>
      </c>
      <c r="K55" s="8">
        <v>12423204</v>
      </c>
      <c r="L55" s="300">
        <v>12280317</v>
      </c>
      <c r="M55" s="350">
        <v>12630005</v>
      </c>
    </row>
    <row r="56" spans="1:13">
      <c r="A56" s="10"/>
      <c r="B56" s="68" t="s">
        <v>76</v>
      </c>
      <c r="C56" s="238">
        <v>10764198</v>
      </c>
      <c r="D56" s="8">
        <v>11137587</v>
      </c>
      <c r="E56" s="73">
        <v>-3.3525125325620353E-2</v>
      </c>
      <c r="F56" s="68"/>
      <c r="G56" s="68"/>
      <c r="H56" s="8">
        <v>10995632</v>
      </c>
      <c r="I56" s="8">
        <v>11137587</v>
      </c>
      <c r="J56" s="8">
        <v>11841776</v>
      </c>
      <c r="K56" s="8">
        <v>11875614</v>
      </c>
      <c r="L56" s="300">
        <v>10666987</v>
      </c>
      <c r="M56" s="350">
        <v>10764198</v>
      </c>
    </row>
    <row r="57" spans="1:13">
      <c r="A57" s="10"/>
      <c r="B57" s="109" t="s">
        <v>77</v>
      </c>
      <c r="C57" s="252">
        <v>6.5522539381417499E-2</v>
      </c>
      <c r="D57" s="88">
        <v>4.434784269384346E-2</v>
      </c>
      <c r="E57" s="267">
        <v>2.1174696687574039</v>
      </c>
      <c r="F57" s="109"/>
      <c r="G57" s="109"/>
      <c r="H57" s="88">
        <v>5.2328044504313671E-2</v>
      </c>
      <c r="I57" s="88">
        <v>4.434784269384346E-2</v>
      </c>
      <c r="J57" s="88">
        <v>3.7189008272394686E-2</v>
      </c>
      <c r="K57" s="88">
        <v>3.3371825818846734E-2</v>
      </c>
      <c r="L57" s="305">
        <v>0.10476138360271971</v>
      </c>
      <c r="M57" s="354">
        <v>6.5522539381417499E-2</v>
      </c>
    </row>
    <row r="58" spans="1:13">
      <c r="A58" s="10"/>
      <c r="B58" s="109" t="s">
        <v>78</v>
      </c>
      <c r="C58" s="252">
        <v>2.9078246238131256E-2</v>
      </c>
      <c r="D58" s="88">
        <v>8.884509723695087E-3</v>
      </c>
      <c r="E58" s="267">
        <v>2.0193736514436171</v>
      </c>
      <c r="F58" s="109"/>
      <c r="G58" s="109"/>
      <c r="H58" s="88">
        <v>9.4628485202123899E-3</v>
      </c>
      <c r="I58" s="88">
        <v>8.884509723695087E-3</v>
      </c>
      <c r="J58" s="88">
        <v>7.6151584019153885E-3</v>
      </c>
      <c r="K58" s="88">
        <v>5.8119100199787565E-3</v>
      </c>
      <c r="L58" s="305">
        <v>8.0137999605699339E-2</v>
      </c>
      <c r="M58" s="354">
        <v>2.9078246238131256E-2</v>
      </c>
    </row>
    <row r="59" spans="1:13">
      <c r="A59" s="10"/>
      <c r="B59" s="109"/>
      <c r="C59" s="252"/>
      <c r="D59" s="88"/>
      <c r="E59" s="267"/>
      <c r="F59" s="109"/>
      <c r="G59" s="109"/>
      <c r="H59" s="88"/>
      <c r="I59" s="88"/>
      <c r="J59" s="88"/>
      <c r="K59" s="88"/>
      <c r="L59" s="305"/>
      <c r="M59" s="354"/>
    </row>
    <row r="60" spans="1:13" ht="15">
      <c r="A60" s="57"/>
      <c r="B60" s="426" t="s">
        <v>88</v>
      </c>
      <c r="C60" s="419"/>
      <c r="D60" s="244"/>
      <c r="E60" s="244"/>
      <c r="F60" s="426"/>
      <c r="G60" s="426"/>
      <c r="H60" s="244"/>
      <c r="I60" s="244"/>
      <c r="J60" s="244"/>
      <c r="K60" s="244"/>
      <c r="L60" s="297"/>
      <c r="M60" s="347"/>
    </row>
    <row r="61" spans="1:13">
      <c r="A61" s="10"/>
      <c r="B61" s="68" t="s">
        <v>70</v>
      </c>
      <c r="C61" s="238">
        <v>0</v>
      </c>
      <c r="D61" s="8">
        <v>3288999</v>
      </c>
      <c r="E61" s="73">
        <v>-1</v>
      </c>
      <c r="F61" s="68"/>
      <c r="G61" s="68"/>
      <c r="H61" s="8">
        <v>3592650</v>
      </c>
      <c r="I61" s="8">
        <v>3288999</v>
      </c>
      <c r="J61" s="8">
        <v>2701779</v>
      </c>
      <c r="K61" s="8">
        <v>618456</v>
      </c>
      <c r="L61" s="300">
        <v>0</v>
      </c>
      <c r="M61" s="350">
        <v>0</v>
      </c>
    </row>
    <row r="62" spans="1:13">
      <c r="A62" s="10"/>
      <c r="B62" s="68" t="s">
        <v>71</v>
      </c>
      <c r="C62" s="238">
        <v>0</v>
      </c>
      <c r="D62" s="8">
        <v>716661</v>
      </c>
      <c r="E62" s="73">
        <v>-1</v>
      </c>
      <c r="F62" s="68"/>
      <c r="G62" s="68"/>
      <c r="H62" s="8">
        <v>749672</v>
      </c>
      <c r="I62" s="8">
        <v>716661</v>
      </c>
      <c r="J62" s="8">
        <v>575952</v>
      </c>
      <c r="K62" s="8">
        <v>194399</v>
      </c>
      <c r="L62" s="300">
        <v>0</v>
      </c>
      <c r="M62" s="350">
        <v>0</v>
      </c>
    </row>
    <row r="63" spans="1:13">
      <c r="A63" s="10"/>
      <c r="B63" s="109" t="s">
        <v>72</v>
      </c>
      <c r="C63" s="252" t="s">
        <v>180</v>
      </c>
      <c r="D63" s="88">
        <v>0.78210361267972417</v>
      </c>
      <c r="E63" s="267" t="s">
        <v>180</v>
      </c>
      <c r="F63" s="109"/>
      <c r="G63" s="109"/>
      <c r="H63" s="88">
        <v>0.79133174676074769</v>
      </c>
      <c r="I63" s="88">
        <v>0.78210361267972417</v>
      </c>
      <c r="J63" s="88">
        <v>0.78682490314714859</v>
      </c>
      <c r="K63" s="88">
        <v>0.68567044381491971</v>
      </c>
      <c r="L63" s="305" t="s">
        <v>180</v>
      </c>
      <c r="M63" s="354" t="s">
        <v>180</v>
      </c>
    </row>
    <row r="64" spans="1:13">
      <c r="A64" s="10"/>
      <c r="B64" s="68" t="s">
        <v>75</v>
      </c>
      <c r="C64" s="238">
        <v>0</v>
      </c>
      <c r="D64" s="8">
        <v>3288999</v>
      </c>
      <c r="E64" s="73">
        <v>-1</v>
      </c>
      <c r="F64" s="68"/>
      <c r="G64" s="68"/>
      <c r="H64" s="8">
        <v>3592650</v>
      </c>
      <c r="I64" s="8">
        <v>3288999</v>
      </c>
      <c r="J64" s="8">
        <v>2701779</v>
      </c>
      <c r="K64" s="8">
        <v>618456</v>
      </c>
      <c r="L64" s="300">
        <v>0</v>
      </c>
      <c r="M64" s="350">
        <v>0</v>
      </c>
    </row>
    <row r="65" spans="1:13">
      <c r="A65" s="10"/>
      <c r="B65" s="68" t="s">
        <v>76</v>
      </c>
      <c r="C65" s="238">
        <v>0</v>
      </c>
      <c r="D65" s="8">
        <v>716661</v>
      </c>
      <c r="E65" s="73">
        <v>-1</v>
      </c>
      <c r="F65" s="68"/>
      <c r="G65" s="68"/>
      <c r="H65" s="8">
        <v>749672</v>
      </c>
      <c r="I65" s="8">
        <v>716661</v>
      </c>
      <c r="J65" s="8">
        <v>575952</v>
      </c>
      <c r="K65" s="8">
        <v>194399</v>
      </c>
      <c r="L65" s="300">
        <v>0</v>
      </c>
      <c r="M65" s="350">
        <v>0</v>
      </c>
    </row>
    <row r="66" spans="1:13">
      <c r="A66" s="10"/>
      <c r="B66" s="109" t="s">
        <v>77</v>
      </c>
      <c r="C66" s="252" t="s">
        <v>180</v>
      </c>
      <c r="D66" s="88">
        <v>1</v>
      </c>
      <c r="E66" s="267" t="s">
        <v>180</v>
      </c>
      <c r="F66" s="109"/>
      <c r="G66" s="109"/>
      <c r="H66" s="88">
        <v>1</v>
      </c>
      <c r="I66" s="88">
        <v>1</v>
      </c>
      <c r="J66" s="88">
        <v>1</v>
      </c>
      <c r="K66" s="88">
        <v>1</v>
      </c>
      <c r="L66" s="305" t="s">
        <v>180</v>
      </c>
      <c r="M66" s="354" t="s">
        <v>180</v>
      </c>
    </row>
    <row r="67" spans="1:13">
      <c r="A67" s="10"/>
      <c r="B67" s="109" t="s">
        <v>78</v>
      </c>
      <c r="C67" s="252" t="s">
        <v>180</v>
      </c>
      <c r="D67" s="88">
        <v>1</v>
      </c>
      <c r="E67" s="267" t="s">
        <v>180</v>
      </c>
      <c r="F67" s="109"/>
      <c r="G67" s="109"/>
      <c r="H67" s="88">
        <v>1</v>
      </c>
      <c r="I67" s="88">
        <v>1</v>
      </c>
      <c r="J67" s="88">
        <v>1</v>
      </c>
      <c r="K67" s="88">
        <v>1</v>
      </c>
      <c r="L67" s="305" t="s">
        <v>180</v>
      </c>
      <c r="M67" s="354" t="s">
        <v>180</v>
      </c>
    </row>
  </sheetData>
  <phoneticPr fontId="8" type="noConversion"/>
  <printOptions horizontalCentered="1" verticalCentered="1"/>
  <pageMargins left="0" right="0" top="0" bottom="0" header="0" footer="0"/>
  <pageSetup paperSize="9" scale="73" orientation="landscape" r:id="rId1"/>
  <headerFooter scaleWithDoc="0" alignWithMargins="0">
    <oddFooter>&amp;R&amp;"UniCredit,Normale"&amp;6&amp;K03-049&amp;P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tabColor rgb="FF00B050"/>
    <pageSetUpPr fitToPage="1"/>
  </sheetPr>
  <dimension ref="A1:J40"/>
  <sheetViews>
    <sheetView showGridLines="0" view="pageBreakPreview" zoomScale="70" zoomScaleNormal="80" zoomScaleSheetLayoutView="7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.42578125" style="27" customWidth="1"/>
    <col min="2" max="2" width="50.7109375" style="27" customWidth="1"/>
    <col min="3" max="10" width="12.7109375" style="29" customWidth="1"/>
    <col min="11" max="16384" width="9.140625" style="27"/>
  </cols>
  <sheetData>
    <row r="1" spans="1:10" ht="15" customHeight="1">
      <c r="A1" s="26"/>
      <c r="B1" s="26"/>
      <c r="C1" s="28"/>
      <c r="D1" s="28"/>
      <c r="E1" s="28"/>
      <c r="F1" s="28"/>
      <c r="G1" s="28"/>
      <c r="H1" s="28"/>
      <c r="I1" s="28"/>
      <c r="J1" s="28"/>
    </row>
    <row r="2" spans="1:10">
      <c r="A2" s="26"/>
      <c r="B2" s="26"/>
      <c r="C2" s="28"/>
      <c r="D2" s="28"/>
      <c r="E2" s="28"/>
      <c r="F2" s="28"/>
      <c r="G2" s="28"/>
      <c r="H2" s="28"/>
      <c r="I2" s="28"/>
      <c r="J2" s="28"/>
    </row>
    <row r="3" spans="1:10">
      <c r="A3" s="26"/>
      <c r="B3" s="26"/>
      <c r="C3" s="28"/>
      <c r="D3" s="28"/>
      <c r="E3" s="28"/>
      <c r="F3" s="28"/>
      <c r="G3" s="28"/>
      <c r="H3" s="28"/>
      <c r="I3" s="28"/>
      <c r="J3" s="28"/>
    </row>
    <row r="4" spans="1:10">
      <c r="A4" s="26"/>
      <c r="B4" s="26"/>
      <c r="C4" s="28"/>
      <c r="D4" s="28"/>
      <c r="E4" s="28"/>
      <c r="F4" s="28"/>
      <c r="G4" s="28"/>
      <c r="H4" s="28"/>
      <c r="I4" s="28"/>
      <c r="J4" s="28"/>
    </row>
    <row r="5" spans="1:10">
      <c r="A5" s="26"/>
      <c r="B5" s="26"/>
      <c r="C5" s="28"/>
      <c r="D5" s="28"/>
      <c r="E5" s="28"/>
      <c r="F5" s="28"/>
      <c r="G5" s="28"/>
      <c r="H5" s="28"/>
      <c r="I5" s="28"/>
      <c r="J5" s="28"/>
    </row>
    <row r="6" spans="1:10" ht="18.75" customHeight="1">
      <c r="A6" s="26"/>
      <c r="B6" s="26"/>
      <c r="C6" s="28"/>
      <c r="D6" s="28"/>
      <c r="E6" s="28"/>
      <c r="F6" s="28"/>
      <c r="G6" s="28"/>
      <c r="H6" s="28"/>
      <c r="I6" s="28"/>
      <c r="J6" s="28"/>
    </row>
    <row r="7" spans="1:10" s="101" customFormat="1" ht="19.5" customHeight="1" thickBot="1">
      <c r="A7" s="137"/>
      <c r="B7" s="172" t="s">
        <v>6</v>
      </c>
      <c r="C7" s="220" t="s">
        <v>38</v>
      </c>
      <c r="D7" s="220"/>
      <c r="E7" s="220"/>
      <c r="F7" s="239"/>
      <c r="G7" s="239"/>
      <c r="H7" s="239"/>
      <c r="I7" s="239"/>
      <c r="J7" s="220"/>
    </row>
    <row r="8" spans="1:10" ht="13.5" customHeight="1">
      <c r="A8" s="26"/>
      <c r="B8" s="111"/>
      <c r="C8" s="467"/>
      <c r="D8" s="467"/>
      <c r="E8" s="467"/>
      <c r="F8" s="467"/>
      <c r="G8" s="467"/>
      <c r="H8" s="467"/>
      <c r="I8" s="441"/>
      <c r="J8" s="441"/>
    </row>
    <row r="9" spans="1:10">
      <c r="A9" s="26"/>
      <c r="B9" s="111"/>
      <c r="C9" s="442"/>
      <c r="D9" s="442"/>
      <c r="E9" s="442"/>
      <c r="F9" s="446"/>
      <c r="G9" s="446"/>
      <c r="H9" s="446"/>
      <c r="I9" s="28"/>
      <c r="J9" s="28"/>
    </row>
    <row r="10" spans="1:10" s="135" customFormat="1" ht="15.75" customHeight="1">
      <c r="A10" s="111"/>
      <c r="B10" s="25"/>
      <c r="C10" s="447" t="s">
        <v>198</v>
      </c>
      <c r="D10" s="443"/>
      <c r="E10" s="443"/>
      <c r="F10" s="443"/>
      <c r="G10" s="447" t="s">
        <v>199</v>
      </c>
      <c r="H10" s="443"/>
      <c r="I10" s="447" t="s">
        <v>5</v>
      </c>
      <c r="J10" s="447"/>
    </row>
    <row r="11" spans="1:10" s="136" customFormat="1" ht="24" customHeight="1" thickBot="1">
      <c r="A11" s="26"/>
      <c r="B11" s="173" t="s" cm="1">
        <v>241</v>
      </c>
      <c r="C11" s="444" t="s">
        <v>92</v>
      </c>
      <c r="D11" s="444" t="s">
        <v>93</v>
      </c>
      <c r="E11" s="444" t="s">
        <v>94</v>
      </c>
      <c r="F11" s="448" t="s">
        <v>95</v>
      </c>
      <c r="G11" s="449" t="s">
        <v>92</v>
      </c>
      <c r="H11" s="356" t="s">
        <v>93</v>
      </c>
      <c r="I11" s="444" t="s">
        <v>0</v>
      </c>
      <c r="J11" s="444" t="s">
        <v>1</v>
      </c>
    </row>
    <row r="12" spans="1:10" s="84" customFormat="1">
      <c r="A12" s="26"/>
      <c r="B12" s="242"/>
      <c r="C12" s="242"/>
      <c r="D12" s="242"/>
      <c r="E12" s="242"/>
      <c r="F12" s="242"/>
      <c r="G12" s="242"/>
      <c r="H12" s="344"/>
      <c r="I12" s="242"/>
      <c r="J12" s="242"/>
    </row>
    <row r="13" spans="1:10" s="136" customFormat="1">
      <c r="A13" s="26"/>
      <c r="B13" s="24" t="s">
        <v>103</v>
      </c>
      <c r="C13" s="58">
        <v>50180.712085166764</v>
      </c>
      <c r="D13" s="58">
        <v>50854.506852293438</v>
      </c>
      <c r="E13" s="58">
        <v>50881.027107017588</v>
      </c>
      <c r="F13" s="58">
        <v>48312.914510694762</v>
      </c>
      <c r="G13" s="58">
        <v>46145.710199232628</v>
      </c>
      <c r="H13" s="333">
        <v>49810.823871377121</v>
      </c>
      <c r="I13" s="450">
        <v>7.9424797154935556</v>
      </c>
      <c r="J13" s="450">
        <v>-2.0522920101215147</v>
      </c>
    </row>
    <row r="14" spans="1:10" s="136" customFormat="1">
      <c r="A14" s="26"/>
      <c r="B14" s="24" t="s">
        <v>90</v>
      </c>
      <c r="C14" s="58">
        <v>52100.867946422884</v>
      </c>
      <c r="D14" s="58">
        <v>52788.68206566303</v>
      </c>
      <c r="E14" s="58">
        <v>52949.067482828999</v>
      </c>
      <c r="F14" s="58">
        <v>50933.085544554655</v>
      </c>
      <c r="G14" s="58">
        <v>48242.769785534103</v>
      </c>
      <c r="H14" s="333">
        <v>51906.367570266179</v>
      </c>
      <c r="I14" s="450">
        <v>7.5940867429851178</v>
      </c>
      <c r="J14" s="450">
        <v>-1.671408455129364</v>
      </c>
    </row>
    <row r="15" spans="1:10" s="136" customFormat="1">
      <c r="A15" s="26"/>
      <c r="B15" s="24" t="s">
        <v>47</v>
      </c>
      <c r="C15" s="58">
        <v>59187.532400376884</v>
      </c>
      <c r="D15" s="58">
        <v>58888.252272597165</v>
      </c>
      <c r="E15" s="58">
        <v>59792.933019195349</v>
      </c>
      <c r="F15" s="58">
        <v>57780.31099448591</v>
      </c>
      <c r="G15" s="58">
        <v>54340.005428236465</v>
      </c>
      <c r="H15" s="333">
        <v>58002.763408144063</v>
      </c>
      <c r="I15" s="450">
        <v>6.7404446338246604</v>
      </c>
      <c r="J15" s="450">
        <v>-1.5036765913074124</v>
      </c>
    </row>
    <row r="16" spans="1:10" s="136" customFormat="1">
      <c r="A16" s="26"/>
      <c r="B16" s="24" t="s">
        <v>48</v>
      </c>
      <c r="C16" s="58">
        <v>68009.997555738417</v>
      </c>
      <c r="D16" s="58">
        <v>67417.307072376221</v>
      </c>
      <c r="E16" s="58">
        <v>67565.975318073717</v>
      </c>
      <c r="F16" s="58">
        <v>64849.816713231281</v>
      </c>
      <c r="G16" s="58">
        <v>62652.135979352403</v>
      </c>
      <c r="H16" s="333">
        <v>66787.620431767195</v>
      </c>
      <c r="I16" s="450">
        <v>6.6007078414336506</v>
      </c>
      <c r="J16" s="450">
        <v>-0.93401333864169267</v>
      </c>
    </row>
    <row r="17" spans="1:10" s="136" customFormat="1">
      <c r="A17" s="26"/>
      <c r="B17" s="107" t="s">
        <v>50</v>
      </c>
      <c r="C17" s="400">
        <v>314906459.5</v>
      </c>
      <c r="D17" s="400">
        <v>327713913</v>
      </c>
      <c r="E17" s="400">
        <v>328016180</v>
      </c>
      <c r="F17" s="400">
        <v>321992447</v>
      </c>
      <c r="G17" s="400">
        <v>329919630.5</v>
      </c>
      <c r="H17" s="406">
        <v>316731021.5</v>
      </c>
      <c r="I17" s="450">
        <v>-3.9975217540139663</v>
      </c>
      <c r="J17" s="450">
        <v>-3.3513656467798469</v>
      </c>
    </row>
    <row r="18" spans="1:10" s="136" customFormat="1">
      <c r="A18" s="26"/>
      <c r="B18" s="108" t="s">
        <v>35</v>
      </c>
      <c r="C18" s="401">
        <v>273405722</v>
      </c>
      <c r="D18" s="401">
        <v>286590163</v>
      </c>
      <c r="E18" s="401">
        <v>287753355</v>
      </c>
      <c r="F18" s="401">
        <v>283065272</v>
      </c>
      <c r="G18" s="401">
        <v>286165918</v>
      </c>
      <c r="H18" s="407">
        <v>272710384</v>
      </c>
      <c r="I18" s="451">
        <v>-4.7020043805496066</v>
      </c>
      <c r="J18" s="451">
        <v>-4.8430758595158103</v>
      </c>
    </row>
    <row r="19" spans="1:10" s="135" customFormat="1">
      <c r="A19" s="111"/>
      <c r="B19" s="108" t="s">
        <v>36</v>
      </c>
      <c r="C19" s="401">
        <v>10657337.5</v>
      </c>
      <c r="D19" s="401">
        <v>9715425</v>
      </c>
      <c r="E19" s="401">
        <v>8827437.5</v>
      </c>
      <c r="F19" s="401">
        <v>8266600</v>
      </c>
      <c r="G19" s="401">
        <v>13187337.5</v>
      </c>
      <c r="H19" s="407">
        <v>12894125</v>
      </c>
      <c r="I19" s="451">
        <v>-2.2234397201102984</v>
      </c>
      <c r="J19" s="451">
        <v>32.718074608161764</v>
      </c>
    </row>
    <row r="20" spans="1:10" s="136" customFormat="1">
      <c r="A20" s="26"/>
      <c r="B20" s="108" t="s">
        <v>37</v>
      </c>
      <c r="C20" s="401">
        <v>30843400</v>
      </c>
      <c r="D20" s="401">
        <v>31408325</v>
      </c>
      <c r="E20" s="401">
        <v>31435387.5</v>
      </c>
      <c r="F20" s="401">
        <v>30660575</v>
      </c>
      <c r="G20" s="401">
        <v>30566375</v>
      </c>
      <c r="H20" s="407">
        <v>31126512.5</v>
      </c>
      <c r="I20" s="451">
        <v>1.8325283910833434</v>
      </c>
      <c r="J20" s="451">
        <v>-0.89725415156650667</v>
      </c>
    </row>
    <row r="21" spans="1:10" s="136" customFormat="1" ht="16.5" customHeight="1">
      <c r="A21" s="26"/>
      <c r="B21" s="24"/>
      <c r="C21" s="71"/>
      <c r="D21" s="71"/>
      <c r="E21" s="71"/>
      <c r="F21" s="71"/>
      <c r="G21" s="71"/>
      <c r="H21" s="71"/>
      <c r="I21" s="71"/>
      <c r="J21" s="71"/>
    </row>
    <row r="22" spans="1:10" s="101" customFormat="1" ht="14.25" customHeight="1" thickBot="1">
      <c r="A22" s="137"/>
      <c r="B22" s="24"/>
      <c r="C22" s="220"/>
      <c r="D22" s="220"/>
      <c r="E22" s="220"/>
      <c r="F22" s="239"/>
      <c r="G22" s="239"/>
      <c r="H22" s="239"/>
      <c r="I22" s="239"/>
      <c r="J22" s="220"/>
    </row>
    <row r="23" spans="1:10" s="135" customFormat="1" ht="18">
      <c r="A23" s="111"/>
      <c r="B23" s="24"/>
      <c r="C23" s="447" t="s">
        <v>198</v>
      </c>
      <c r="D23" s="443"/>
      <c r="E23" s="443"/>
      <c r="F23" s="443"/>
      <c r="G23" s="447" t="s">
        <v>199</v>
      </c>
      <c r="H23" s="443"/>
      <c r="I23" s="447" t="s">
        <v>4</v>
      </c>
      <c r="J23" s="447"/>
    </row>
    <row r="24" spans="1:10" s="136" customFormat="1" ht="18.75" thickBot="1">
      <c r="A24" s="26"/>
      <c r="B24" s="173" t="s">
        <v>170</v>
      </c>
      <c r="C24" s="444" t="s">
        <v>92</v>
      </c>
      <c r="D24" s="444" t="s">
        <v>93</v>
      </c>
      <c r="E24" s="444" t="s">
        <v>94</v>
      </c>
      <c r="F24" s="448" t="s">
        <v>95</v>
      </c>
      <c r="G24" s="449" t="s">
        <v>92</v>
      </c>
      <c r="H24" s="356" t="s">
        <v>93</v>
      </c>
      <c r="I24" s="444" t="s">
        <v>0</v>
      </c>
      <c r="J24" s="444" t="s">
        <v>1</v>
      </c>
    </row>
    <row r="25" spans="1:10" s="84" customFormat="1">
      <c r="A25" s="26"/>
      <c r="B25" s="242"/>
      <c r="C25" s="242"/>
      <c r="D25" s="242"/>
      <c r="E25" s="242"/>
      <c r="F25" s="242"/>
      <c r="G25" s="242"/>
      <c r="H25" s="344"/>
      <c r="I25" s="242"/>
      <c r="J25" s="242"/>
    </row>
    <row r="26" spans="1:10" s="138" customFormat="1">
      <c r="A26" s="137"/>
      <c r="B26" s="24" t="s">
        <v>132</v>
      </c>
      <c r="C26" s="445">
        <v>0.1591981263265812</v>
      </c>
      <c r="D26" s="445">
        <v>0.15503360918078091</v>
      </c>
      <c r="E26" s="445">
        <v>0.15500145269862017</v>
      </c>
      <c r="F26" s="445">
        <v>0.15027438916562538</v>
      </c>
      <c r="G26" s="445">
        <v>0.14001705585898014</v>
      </c>
      <c r="H26" s="408">
        <v>0.15726991300705423</v>
      </c>
      <c r="I26" s="452">
        <v>172.52857148074091</v>
      </c>
      <c r="J26" s="452">
        <v>22.363038262733227</v>
      </c>
    </row>
    <row r="27" spans="1:10" s="138" customFormat="1">
      <c r="A27" s="137"/>
      <c r="B27" s="24" t="s">
        <v>55</v>
      </c>
      <c r="C27" s="445">
        <v>0.16544862438712468</v>
      </c>
      <c r="D27" s="445">
        <v>0.16108164880591541</v>
      </c>
      <c r="E27" s="445">
        <v>0.16142209602831128</v>
      </c>
      <c r="F27" s="445">
        <v>0.15818101832097767</v>
      </c>
      <c r="G27" s="445">
        <v>0.14622481096187387</v>
      </c>
      <c r="H27" s="408">
        <v>0.16388150558698575</v>
      </c>
      <c r="I27" s="452">
        <v>176.56694625111879</v>
      </c>
      <c r="J27" s="452">
        <v>27.998567810703367</v>
      </c>
    </row>
    <row r="28" spans="1:10" s="138" customFormat="1">
      <c r="A28" s="137"/>
      <c r="B28" s="24" t="s">
        <v>56</v>
      </c>
      <c r="C28" s="445">
        <v>0.18795264268112938</v>
      </c>
      <c r="D28" s="445">
        <v>0.17969413897413436</v>
      </c>
      <c r="E28" s="445">
        <v>0.18228650728870679</v>
      </c>
      <c r="F28" s="445">
        <v>0.17944619561709846</v>
      </c>
      <c r="G28" s="445">
        <v>0.16470565551552749</v>
      </c>
      <c r="H28" s="408">
        <v>0.18312936621243189</v>
      </c>
      <c r="I28" s="452">
        <v>184.23710696904405</v>
      </c>
      <c r="J28" s="452">
        <v>34.352272382975336</v>
      </c>
    </row>
    <row r="29" spans="1:10" s="138" customFormat="1">
      <c r="A29" s="137"/>
      <c r="B29" s="24" t="s">
        <v>49</v>
      </c>
      <c r="C29" s="445">
        <v>0.21596877333674397</v>
      </c>
      <c r="D29" s="445">
        <v>0.20572006264079221</v>
      </c>
      <c r="E29" s="445">
        <v>0.20598363435914241</v>
      </c>
      <c r="F29" s="445">
        <v>0.20140170060292731</v>
      </c>
      <c r="G29" s="445">
        <v>0.18989989133429677</v>
      </c>
      <c r="H29" s="408">
        <v>0.21086537747249284</v>
      </c>
      <c r="I29" s="452">
        <v>209.6548613819607</v>
      </c>
      <c r="J29" s="452">
        <v>51.453148317006367</v>
      </c>
    </row>
    <row r="30" spans="1:10" s="135" customFormat="1">
      <c r="A30" s="111"/>
      <c r="B30" s="24" t="s">
        <v>105</v>
      </c>
      <c r="C30" s="86">
        <v>6.8887330326581231E-2</v>
      </c>
      <c r="D30" s="86">
        <v>6.4720118180780939E-2</v>
      </c>
      <c r="E30" s="86">
        <v>6.4686692698620207E-2</v>
      </c>
      <c r="F30" s="86">
        <v>5.9930263165625414E-2</v>
      </c>
      <c r="G30" s="86">
        <v>4.966707485898017E-2</v>
      </c>
      <c r="H30" s="409">
        <v>6.6880186007054254E-2</v>
      </c>
      <c r="I30" s="452">
        <v>172.13111148074083</v>
      </c>
      <c r="J30" s="452">
        <v>21.600678262733155</v>
      </c>
    </row>
    <row r="31" spans="1:10" s="136" customFormat="1">
      <c r="A31" s="26"/>
      <c r="B31" s="24" t="s">
        <v>104</v>
      </c>
      <c r="C31" s="86">
        <v>7.5137828387124711E-2</v>
      </c>
      <c r="D31" s="86">
        <v>7.0768157805915444E-2</v>
      </c>
      <c r="E31" s="86">
        <v>7.1107336028311319E-2</v>
      </c>
      <c r="F31" s="86">
        <v>6.7836892320977699E-2</v>
      </c>
      <c r="G31" s="86">
        <v>5.5874829961873901E-2</v>
      </c>
      <c r="H31" s="409">
        <v>7.3491778586985773E-2</v>
      </c>
      <c r="I31" s="452">
        <v>176.16948625111871</v>
      </c>
      <c r="J31" s="452">
        <v>27.236207810703295</v>
      </c>
    </row>
    <row r="32" spans="1:10" s="136" customFormat="1" ht="8.25" customHeight="1">
      <c r="A32" s="26"/>
      <c r="B32" s="25"/>
      <c r="C32" s="67"/>
      <c r="D32" s="67"/>
      <c r="E32" s="67"/>
      <c r="F32" s="67"/>
      <c r="G32" s="67"/>
      <c r="H32" s="67"/>
      <c r="I32" s="452"/>
      <c r="J32" s="452"/>
    </row>
    <row r="33" spans="1:10" s="136" customFormat="1" ht="8.25" customHeight="1">
      <c r="A33" s="26"/>
      <c r="B33" s="25"/>
      <c r="C33" s="67"/>
      <c r="D33" s="67"/>
      <c r="E33" s="67"/>
      <c r="F33" s="67"/>
      <c r="G33" s="67"/>
      <c r="H33" s="67"/>
      <c r="I33" s="452"/>
      <c r="J33" s="452"/>
    </row>
    <row r="34" spans="1:10" s="136" customFormat="1" ht="8.25" customHeight="1">
      <c r="A34" s="26"/>
      <c r="B34" s="27"/>
      <c r="C34" s="29"/>
      <c r="D34" s="29"/>
      <c r="E34" s="29"/>
      <c r="F34" s="29"/>
      <c r="G34" s="29"/>
      <c r="H34" s="29"/>
      <c r="I34" s="46"/>
      <c r="J34" s="46"/>
    </row>
    <row r="35" spans="1:10" s="139" customFormat="1" ht="25.9" customHeight="1">
      <c r="A35" s="111"/>
      <c r="B35" s="468" t="s">
        <v>106</v>
      </c>
      <c r="C35" s="469"/>
      <c r="D35" s="469"/>
      <c r="E35" s="469"/>
      <c r="F35" s="469"/>
      <c r="G35" s="469"/>
      <c r="H35" s="469"/>
      <c r="I35" s="69"/>
      <c r="J35" s="69"/>
    </row>
    <row r="36" spans="1:10" s="40" customFormat="1" ht="96.75" customHeight="1">
      <c r="A36" s="26"/>
      <c r="B36" s="470" t="s">
        <v>111</v>
      </c>
      <c r="C36" s="470"/>
      <c r="D36" s="470"/>
      <c r="E36" s="470"/>
      <c r="F36" s="470"/>
      <c r="G36" s="470"/>
      <c r="H36" s="470"/>
      <c r="I36" s="69"/>
      <c r="J36" s="69"/>
    </row>
    <row r="37" spans="1:10" s="135" customFormat="1" ht="6" customHeight="1">
      <c r="A37" s="111"/>
      <c r="B37" s="25"/>
      <c r="C37" s="70"/>
      <c r="D37" s="70"/>
      <c r="E37" s="70"/>
      <c r="F37" s="70"/>
      <c r="G37" s="70"/>
      <c r="H37" s="70"/>
      <c r="I37" s="9"/>
      <c r="J37" s="9"/>
    </row>
    <row r="38" spans="1:10" s="136" customFormat="1" ht="19.5" customHeight="1">
      <c r="A38" s="26"/>
      <c r="B38" s="24"/>
      <c r="C38" s="71"/>
      <c r="D38" s="71"/>
      <c r="E38" s="71"/>
      <c r="F38" s="71"/>
      <c r="G38" s="71"/>
      <c r="H38" s="71"/>
      <c r="I38" s="46"/>
      <c r="J38" s="46"/>
    </row>
    <row r="39" spans="1:10" s="136" customFormat="1" ht="19.5" customHeight="1">
      <c r="A39" s="112"/>
      <c r="B39" s="24"/>
      <c r="C39" s="71"/>
      <c r="D39" s="71"/>
      <c r="E39" s="71"/>
      <c r="F39" s="71"/>
      <c r="G39" s="71"/>
      <c r="H39" s="71"/>
      <c r="I39" s="46"/>
      <c r="J39" s="46"/>
    </row>
    <row r="40" spans="1:10" s="135" customFormat="1" ht="18" customHeight="1">
      <c r="A40" s="140"/>
      <c r="B40" s="25"/>
      <c r="C40" s="70"/>
      <c r="D40" s="70"/>
      <c r="E40" s="70"/>
      <c r="F40" s="70"/>
      <c r="G40" s="72"/>
      <c r="H40" s="70"/>
      <c r="I40" s="9"/>
      <c r="J40" s="9"/>
    </row>
  </sheetData>
  <mergeCells count="3">
    <mergeCell ref="C8:H8"/>
    <mergeCell ref="B35:H35"/>
    <mergeCell ref="B36:H36"/>
  </mergeCells>
  <printOptions horizontalCentered="1" verticalCentered="1"/>
  <pageMargins left="0" right="0" top="0" bottom="0" header="0" footer="0"/>
  <pageSetup paperSize="9" scale="96" orientation="landscape" r:id="rId1"/>
  <headerFooter scaleWithDoc="0" alignWithMargins="0">
    <oddFooter>&amp;R&amp;"UniCredit,Normale"&amp;6&amp;K03-049&amp;P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"/>
  <cols>
    <col min="1" max="1" width="1" style="11" customWidth="1"/>
    <col min="2" max="2" width="50.7109375" style="11" customWidth="1"/>
    <col min="3" max="4" width="12.7109375" style="11" customWidth="1"/>
    <col min="5" max="5" width="14.42578125" style="15" bestFit="1" customWidth="1"/>
    <col min="6" max="7" width="2.28515625" style="15" customWidth="1"/>
    <col min="8" max="12" width="12.7109375" style="11" customWidth="1"/>
    <col min="13" max="13" width="12.7109375" style="13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>
      <c r="E3" s="11"/>
      <c r="F3" s="11"/>
      <c r="G3" s="11"/>
      <c r="M3" s="11"/>
    </row>
    <row r="4" spans="1:13">
      <c r="E4" s="11"/>
      <c r="F4" s="11"/>
      <c r="G4" s="11"/>
      <c r="M4" s="11"/>
    </row>
    <row r="5" spans="1:13">
      <c r="C5" s="18"/>
      <c r="D5" s="18"/>
      <c r="E5" s="124"/>
      <c r="F5" s="124"/>
      <c r="G5" s="11"/>
    </row>
    <row r="6" spans="1:13" ht="18">
      <c r="C6" s="18"/>
      <c r="D6" s="18"/>
      <c r="E6" s="124"/>
      <c r="F6" s="124"/>
      <c r="G6" s="11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125</v>
      </c>
      <c r="C7" s="183" t="s">
        <v>200</v>
      </c>
      <c r="D7" s="236" t="s">
        <v>201</v>
      </c>
      <c r="E7" s="184" t="s">
        <v>153</v>
      </c>
      <c r="F7" s="192"/>
      <c r="G7" s="11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3" customFormat="1" ht="15" customHeight="1">
      <c r="A8" s="11"/>
      <c r="B8" s="11"/>
      <c r="C8" s="187"/>
      <c r="D8" s="129"/>
      <c r="E8" s="16"/>
      <c r="F8" s="16"/>
      <c r="G8" s="11"/>
      <c r="H8" s="113"/>
      <c r="I8" s="113"/>
      <c r="J8" s="113"/>
      <c r="K8" s="113"/>
      <c r="L8" s="307"/>
      <c r="M8" s="358"/>
    </row>
    <row r="9" spans="1:13" s="84" customFormat="1" ht="23.25" thickBot="1">
      <c r="A9" s="189"/>
      <c r="B9" s="172" t="s">
        <v>171</v>
      </c>
      <c r="C9" s="190"/>
      <c r="D9" s="172"/>
      <c r="E9" s="172"/>
      <c r="F9" s="216"/>
      <c r="G9" s="11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1821086</v>
      </c>
      <c r="D11" s="100">
        <v>1863057</v>
      </c>
      <c r="E11" s="193">
        <v>-2.252802785958774E-2</v>
      </c>
      <c r="F11" s="193"/>
      <c r="G11" s="89"/>
      <c r="H11" s="100">
        <v>942466</v>
      </c>
      <c r="I11" s="100">
        <v>920591</v>
      </c>
      <c r="J11" s="100">
        <v>910024</v>
      </c>
      <c r="K11" s="100">
        <v>913797</v>
      </c>
      <c r="L11" s="381">
        <v>872411</v>
      </c>
      <c r="M11" s="384">
        <v>948675</v>
      </c>
    </row>
    <row r="12" spans="1:13" s="12" customFormat="1" ht="16.5" customHeight="1">
      <c r="A12" s="18"/>
      <c r="B12" s="47" t="s">
        <v>140</v>
      </c>
      <c r="C12" s="375">
        <v>73237</v>
      </c>
      <c r="D12" s="100">
        <v>72287</v>
      </c>
      <c r="E12" s="193">
        <v>1.3142058738085716E-2</v>
      </c>
      <c r="F12" s="193"/>
      <c r="G12" s="89"/>
      <c r="H12" s="100">
        <v>36906</v>
      </c>
      <c r="I12" s="100">
        <v>35381</v>
      </c>
      <c r="J12" s="100">
        <v>44152</v>
      </c>
      <c r="K12" s="100">
        <v>39541</v>
      </c>
      <c r="L12" s="381">
        <v>37602</v>
      </c>
      <c r="M12" s="384">
        <v>35635</v>
      </c>
    </row>
    <row r="13" spans="1:13" s="12" customFormat="1" ht="16.5" customHeight="1">
      <c r="A13" s="18"/>
      <c r="B13" s="47" t="s">
        <v>141</v>
      </c>
      <c r="C13" s="375">
        <v>2201266</v>
      </c>
      <c r="D13" s="100">
        <v>2120034</v>
      </c>
      <c r="E13" s="193">
        <v>3.8316366624308928E-2</v>
      </c>
      <c r="F13" s="193"/>
      <c r="G13" s="89"/>
      <c r="H13" s="100">
        <v>1061980</v>
      </c>
      <c r="I13" s="100">
        <v>1058054</v>
      </c>
      <c r="J13" s="100">
        <v>1034054</v>
      </c>
      <c r="K13" s="100">
        <v>1046244</v>
      </c>
      <c r="L13" s="381">
        <v>1127956</v>
      </c>
      <c r="M13" s="384">
        <v>1073310</v>
      </c>
    </row>
    <row r="14" spans="1:13" s="12" customFormat="1" ht="16.5" customHeight="1">
      <c r="A14" s="18"/>
      <c r="B14" s="47" t="s">
        <v>142</v>
      </c>
      <c r="C14" s="375">
        <v>340888</v>
      </c>
      <c r="D14" s="100">
        <v>250432</v>
      </c>
      <c r="E14" s="193">
        <v>0.36119984666496285</v>
      </c>
      <c r="F14" s="193"/>
      <c r="G14" s="89"/>
      <c r="H14" s="100">
        <v>132104</v>
      </c>
      <c r="I14" s="100">
        <v>118328</v>
      </c>
      <c r="J14" s="100">
        <v>101391</v>
      </c>
      <c r="K14" s="100">
        <v>20948</v>
      </c>
      <c r="L14" s="381">
        <v>227941</v>
      </c>
      <c r="M14" s="384">
        <v>112947</v>
      </c>
    </row>
    <row r="15" spans="1:13" s="12" customFormat="1" ht="16.5" customHeight="1">
      <c r="A15" s="18"/>
      <c r="B15" s="47" t="s">
        <v>143</v>
      </c>
      <c r="C15" s="375">
        <v>-30111</v>
      </c>
      <c r="D15" s="100">
        <v>25932</v>
      </c>
      <c r="E15" s="193" t="s">
        <v>180</v>
      </c>
      <c r="F15" s="193"/>
      <c r="G15" s="89"/>
      <c r="H15" s="100">
        <v>56683</v>
      </c>
      <c r="I15" s="100">
        <v>-30751</v>
      </c>
      <c r="J15" s="100">
        <v>-16400</v>
      </c>
      <c r="K15" s="100">
        <v>9115</v>
      </c>
      <c r="L15" s="381">
        <v>-21529</v>
      </c>
      <c r="M15" s="384">
        <v>-8582</v>
      </c>
    </row>
    <row r="16" spans="1:13" s="13" customFormat="1" ht="16.5" customHeight="1">
      <c r="A16" s="119"/>
      <c r="B16" s="177" t="s">
        <v>144</v>
      </c>
      <c r="C16" s="376">
        <v>4406366</v>
      </c>
      <c r="D16" s="370">
        <v>4331742</v>
      </c>
      <c r="E16" s="195">
        <v>1.7227249452991478E-2</v>
      </c>
      <c r="F16" s="261"/>
      <c r="G16" s="11"/>
      <c r="H16" s="370">
        <v>2230139</v>
      </c>
      <c r="I16" s="370">
        <v>2101603</v>
      </c>
      <c r="J16" s="370">
        <v>2073221</v>
      </c>
      <c r="K16" s="370">
        <v>2029645</v>
      </c>
      <c r="L16" s="382">
        <v>2244381</v>
      </c>
      <c r="M16" s="385">
        <v>2161985</v>
      </c>
    </row>
    <row r="17" spans="1:13" s="12" customFormat="1" ht="16.5" customHeight="1">
      <c r="A17" s="18"/>
      <c r="B17" s="47" t="s">
        <v>145</v>
      </c>
      <c r="C17" s="375">
        <v>-1152545</v>
      </c>
      <c r="D17" s="100">
        <v>-1178276</v>
      </c>
      <c r="E17" s="193">
        <v>-2.1837837654335668E-2</v>
      </c>
      <c r="F17" s="193"/>
      <c r="G17" s="11"/>
      <c r="H17" s="100">
        <v>-589008</v>
      </c>
      <c r="I17" s="100">
        <v>-589268</v>
      </c>
      <c r="J17" s="100">
        <v>-585850</v>
      </c>
      <c r="K17" s="100">
        <v>-577297</v>
      </c>
      <c r="L17" s="381">
        <v>-580516</v>
      </c>
      <c r="M17" s="384">
        <v>-572029</v>
      </c>
    </row>
    <row r="18" spans="1:13" s="12" customFormat="1" ht="16.5" customHeight="1">
      <c r="A18" s="18"/>
      <c r="B18" s="47" t="s">
        <v>146</v>
      </c>
      <c r="C18" s="375">
        <v>-874793</v>
      </c>
      <c r="D18" s="100">
        <v>-884484</v>
      </c>
      <c r="E18" s="193">
        <v>-1.0956670782060529E-2</v>
      </c>
      <c r="F18" s="193"/>
      <c r="G18" s="11"/>
      <c r="H18" s="100">
        <v>-434480</v>
      </c>
      <c r="I18" s="100">
        <v>-450004</v>
      </c>
      <c r="J18" s="100">
        <v>-432851</v>
      </c>
      <c r="K18" s="100">
        <v>-442014</v>
      </c>
      <c r="L18" s="381">
        <v>-439430</v>
      </c>
      <c r="M18" s="384">
        <v>-435363</v>
      </c>
    </row>
    <row r="19" spans="1:13" s="12" customFormat="1" ht="16.5" customHeight="1">
      <c r="A19" s="18"/>
      <c r="B19" s="47" t="s">
        <v>8</v>
      </c>
      <c r="C19" s="375">
        <v>195621</v>
      </c>
      <c r="D19" s="100">
        <v>206983</v>
      </c>
      <c r="E19" s="193">
        <v>-5.4893397042269143E-2</v>
      </c>
      <c r="F19" s="193"/>
      <c r="G19" s="11"/>
      <c r="H19" s="100">
        <v>100970</v>
      </c>
      <c r="I19" s="100">
        <v>106013</v>
      </c>
      <c r="J19" s="100">
        <v>104169</v>
      </c>
      <c r="K19" s="100">
        <v>112240</v>
      </c>
      <c r="L19" s="381">
        <v>100102</v>
      </c>
      <c r="M19" s="384">
        <v>95519</v>
      </c>
    </row>
    <row r="20" spans="1:13" s="12" customFormat="1" ht="16.5" customHeight="1">
      <c r="A20" s="18"/>
      <c r="B20" s="47" t="s">
        <v>9</v>
      </c>
      <c r="C20" s="375">
        <v>-152878</v>
      </c>
      <c r="D20" s="100">
        <v>-158638</v>
      </c>
      <c r="E20" s="193">
        <v>-3.6309081052459002E-2</v>
      </c>
      <c r="F20" s="193"/>
      <c r="G20" s="11"/>
      <c r="H20" s="100">
        <v>-78337</v>
      </c>
      <c r="I20" s="100">
        <v>-80301</v>
      </c>
      <c r="J20" s="100">
        <v>-78923</v>
      </c>
      <c r="K20" s="100">
        <v>-78054</v>
      </c>
      <c r="L20" s="381">
        <v>-76216</v>
      </c>
      <c r="M20" s="384">
        <v>-76662</v>
      </c>
    </row>
    <row r="21" spans="1:13" s="13" customFormat="1" ht="16.5" customHeight="1">
      <c r="A21" s="119"/>
      <c r="B21" s="48" t="s">
        <v>39</v>
      </c>
      <c r="C21" s="198">
        <v>-1984595</v>
      </c>
      <c r="D21" s="45">
        <v>-2014415</v>
      </c>
      <c r="E21" s="91">
        <v>-1.4803305177930048E-2</v>
      </c>
      <c r="F21" s="91"/>
      <c r="G21" s="11"/>
      <c r="H21" s="45">
        <v>-1000855</v>
      </c>
      <c r="I21" s="45">
        <v>-1013560</v>
      </c>
      <c r="J21" s="45">
        <v>-993455</v>
      </c>
      <c r="K21" s="45">
        <v>-985125</v>
      </c>
      <c r="L21" s="275">
        <v>-996060</v>
      </c>
      <c r="M21" s="323">
        <v>-988535</v>
      </c>
    </row>
    <row r="22" spans="1:13" s="13" customFormat="1" ht="16.5" customHeight="1">
      <c r="A22" s="119"/>
      <c r="B22" s="177" t="s">
        <v>147</v>
      </c>
      <c r="C22" s="376">
        <v>2421771</v>
      </c>
      <c r="D22" s="370">
        <v>2317327</v>
      </c>
      <c r="E22" s="195">
        <v>4.5070894181097554E-2</v>
      </c>
      <c r="F22" s="261"/>
      <c r="G22" s="11"/>
      <c r="H22" s="370">
        <v>1229284</v>
      </c>
      <c r="I22" s="370">
        <v>1088043</v>
      </c>
      <c r="J22" s="370">
        <v>1079766</v>
      </c>
      <c r="K22" s="370">
        <v>1044520</v>
      </c>
      <c r="L22" s="382">
        <v>1248321</v>
      </c>
      <c r="M22" s="385">
        <v>1173450</v>
      </c>
    </row>
    <row r="23" spans="1:13" s="12" customFormat="1" ht="16.5" customHeight="1">
      <c r="A23" s="18"/>
      <c r="B23" s="49" t="s">
        <v>193</v>
      </c>
      <c r="C23" s="375">
        <v>-29358</v>
      </c>
      <c r="D23" s="100">
        <v>-472361</v>
      </c>
      <c r="E23" s="193">
        <v>-0.93784838291052819</v>
      </c>
      <c r="F23" s="193"/>
      <c r="G23" s="11"/>
      <c r="H23" s="100">
        <v>-151773</v>
      </c>
      <c r="I23" s="100">
        <v>-320588</v>
      </c>
      <c r="J23" s="100">
        <v>-210730</v>
      </c>
      <c r="K23" s="100">
        <v>-359848</v>
      </c>
      <c r="L23" s="381">
        <v>9609</v>
      </c>
      <c r="M23" s="384">
        <v>-38967</v>
      </c>
    </row>
    <row r="24" spans="1:13" s="13" customFormat="1" ht="16.5" customHeight="1">
      <c r="A24" s="119"/>
      <c r="B24" s="177" t="s">
        <v>196</v>
      </c>
      <c r="C24" s="376">
        <v>2392413</v>
      </c>
      <c r="D24" s="370">
        <v>1844966</v>
      </c>
      <c r="E24" s="195">
        <v>0.2967247092900358</v>
      </c>
      <c r="F24" s="261"/>
      <c r="G24" s="11"/>
      <c r="H24" s="370">
        <v>1077511</v>
      </c>
      <c r="I24" s="370">
        <v>767455</v>
      </c>
      <c r="J24" s="370">
        <v>869036</v>
      </c>
      <c r="K24" s="370">
        <v>684672</v>
      </c>
      <c r="L24" s="382">
        <v>1257930</v>
      </c>
      <c r="M24" s="385">
        <v>1134483</v>
      </c>
    </row>
    <row r="25" spans="1:13" s="12" customFormat="1" ht="16.5" customHeight="1">
      <c r="A25" s="18"/>
      <c r="B25" s="47" t="s">
        <v>40</v>
      </c>
      <c r="C25" s="375">
        <v>-244126</v>
      </c>
      <c r="D25" s="100">
        <v>-345786</v>
      </c>
      <c r="E25" s="193">
        <v>-0.29399686511310463</v>
      </c>
      <c r="F25" s="193"/>
      <c r="G25" s="11"/>
      <c r="H25" s="100">
        <v>-220590</v>
      </c>
      <c r="I25" s="100">
        <v>-125196</v>
      </c>
      <c r="J25" s="100">
        <v>-193111</v>
      </c>
      <c r="K25" s="100">
        <v>-66940</v>
      </c>
      <c r="L25" s="381">
        <v>-260673</v>
      </c>
      <c r="M25" s="384">
        <v>16547</v>
      </c>
    </row>
    <row r="26" spans="1:13" s="12" customFormat="1" ht="16.5" customHeight="1">
      <c r="A26" s="18"/>
      <c r="B26" s="50" t="s">
        <v>41</v>
      </c>
      <c r="C26" s="375">
        <v>-282716</v>
      </c>
      <c r="D26" s="100">
        <v>-300912</v>
      </c>
      <c r="E26" s="193">
        <v>-6.0469506034987019E-2</v>
      </c>
      <c r="F26" s="193"/>
      <c r="G26" s="11"/>
      <c r="H26" s="100">
        <v>-208797</v>
      </c>
      <c r="I26" s="100">
        <v>-92115</v>
      </c>
      <c r="J26" s="100">
        <v>-169322</v>
      </c>
      <c r="K26" s="100">
        <v>-48494</v>
      </c>
      <c r="L26" s="381">
        <v>-256676</v>
      </c>
      <c r="M26" s="384">
        <v>-26040</v>
      </c>
    </row>
    <row r="27" spans="1:13" s="12" customFormat="1" ht="16.5" customHeight="1">
      <c r="A27" s="18"/>
      <c r="B27" s="51" t="s">
        <v>98</v>
      </c>
      <c r="C27" s="375">
        <v>0</v>
      </c>
      <c r="D27" s="100">
        <v>-1</v>
      </c>
      <c r="E27" s="193">
        <v>-1</v>
      </c>
      <c r="F27" s="193"/>
      <c r="G27" s="11"/>
      <c r="H27" s="100">
        <v>0</v>
      </c>
      <c r="I27" s="100">
        <v>-1</v>
      </c>
      <c r="J27" s="100">
        <v>-143211</v>
      </c>
      <c r="K27" s="100">
        <v>-22764</v>
      </c>
      <c r="L27" s="381">
        <v>0</v>
      </c>
      <c r="M27" s="384">
        <v>0</v>
      </c>
    </row>
    <row r="28" spans="1:13" s="12" customFormat="1" ht="16.5" customHeight="1">
      <c r="A28" s="18"/>
      <c r="B28" s="51" t="s">
        <v>99</v>
      </c>
      <c r="C28" s="375">
        <v>-52030</v>
      </c>
      <c r="D28" s="100">
        <v>-52479</v>
      </c>
      <c r="E28" s="193">
        <v>-8.5558032736904321E-3</v>
      </c>
      <c r="F28" s="193"/>
      <c r="G28" s="11"/>
      <c r="H28" s="100">
        <v>-27971</v>
      </c>
      <c r="I28" s="100">
        <v>-24508</v>
      </c>
      <c r="J28" s="100">
        <v>-26112</v>
      </c>
      <c r="K28" s="100">
        <v>-25730</v>
      </c>
      <c r="L28" s="381">
        <v>-26000</v>
      </c>
      <c r="M28" s="384">
        <v>-26030</v>
      </c>
    </row>
    <row r="29" spans="1:13" s="12" customFormat="1" ht="16.5" customHeight="1">
      <c r="A29" s="18"/>
      <c r="B29" s="51" t="s">
        <v>100</v>
      </c>
      <c r="C29" s="375">
        <v>-230686</v>
      </c>
      <c r="D29" s="100">
        <v>-248432</v>
      </c>
      <c r="E29" s="193">
        <v>-7.1432021639724397E-2</v>
      </c>
      <c r="F29" s="193"/>
      <c r="G29" s="11"/>
      <c r="H29" s="100">
        <v>-180826</v>
      </c>
      <c r="I29" s="100">
        <v>-67606</v>
      </c>
      <c r="J29" s="100">
        <v>1</v>
      </c>
      <c r="K29" s="100">
        <v>0</v>
      </c>
      <c r="L29" s="381">
        <v>-230676</v>
      </c>
      <c r="M29" s="384">
        <v>-10</v>
      </c>
    </row>
    <row r="30" spans="1:13" s="12" customFormat="1" ht="16.5" customHeight="1">
      <c r="A30" s="18"/>
      <c r="B30" s="47" t="s">
        <v>10</v>
      </c>
      <c r="C30" s="375">
        <v>2259</v>
      </c>
      <c r="D30" s="100">
        <v>-2798</v>
      </c>
      <c r="E30" s="193" t="s">
        <v>180</v>
      </c>
      <c r="F30" s="193"/>
      <c r="G30" s="11"/>
      <c r="H30" s="100">
        <v>829</v>
      </c>
      <c r="I30" s="100">
        <v>-3627</v>
      </c>
      <c r="J30" s="100">
        <v>-265</v>
      </c>
      <c r="K30" s="100">
        <v>-295368</v>
      </c>
      <c r="L30" s="381">
        <v>427</v>
      </c>
      <c r="M30" s="384">
        <v>1832</v>
      </c>
    </row>
    <row r="31" spans="1:13" s="13" customFormat="1" ht="16.5" customHeight="1">
      <c r="A31" s="18"/>
      <c r="B31" s="47" t="s">
        <v>11</v>
      </c>
      <c r="C31" s="375">
        <v>7763</v>
      </c>
      <c r="D31" s="100">
        <v>27801</v>
      </c>
      <c r="E31" s="193">
        <v>-0.7207654400920831</v>
      </c>
      <c r="F31" s="193"/>
      <c r="G31" s="11"/>
      <c r="H31" s="100">
        <v>24132</v>
      </c>
      <c r="I31" s="100">
        <v>3669</v>
      </c>
      <c r="J31" s="100">
        <v>-7135</v>
      </c>
      <c r="K31" s="100">
        <v>-48831</v>
      </c>
      <c r="L31" s="381">
        <v>23976</v>
      </c>
      <c r="M31" s="384">
        <v>-16213</v>
      </c>
    </row>
    <row r="32" spans="1:13" s="13" customFormat="1" ht="16.5" customHeight="1">
      <c r="A32" s="121"/>
      <c r="B32" s="177" t="s">
        <v>148</v>
      </c>
      <c r="C32" s="376">
        <v>2158309</v>
      </c>
      <c r="D32" s="370">
        <v>1524183</v>
      </c>
      <c r="E32" s="195">
        <v>0.41604321790756105</v>
      </c>
      <c r="F32" s="261"/>
      <c r="G32" s="11"/>
      <c r="H32" s="370">
        <v>881882</v>
      </c>
      <c r="I32" s="370">
        <v>642301</v>
      </c>
      <c r="J32" s="370">
        <v>668525</v>
      </c>
      <c r="K32" s="370">
        <v>273533</v>
      </c>
      <c r="L32" s="382">
        <v>1021660</v>
      </c>
      <c r="M32" s="385">
        <v>1136649</v>
      </c>
    </row>
    <row r="33" spans="1:13" ht="16.5" customHeight="1">
      <c r="A33" s="121"/>
      <c r="B33" s="177" t="s">
        <v>151</v>
      </c>
      <c r="C33" s="376">
        <v>1368868</v>
      </c>
      <c r="D33" s="370">
        <v>1223908</v>
      </c>
      <c r="E33" s="195">
        <v>0.11844027492262499</v>
      </c>
      <c r="F33" s="261"/>
      <c r="G33" s="11"/>
      <c r="H33" s="370">
        <v>727487</v>
      </c>
      <c r="I33" s="370">
        <v>496421</v>
      </c>
      <c r="J33" s="370">
        <v>496625</v>
      </c>
      <c r="K33" s="370">
        <v>1345156</v>
      </c>
      <c r="L33" s="382">
        <v>611816</v>
      </c>
      <c r="M33" s="385">
        <v>757052</v>
      </c>
    </row>
    <row r="34" spans="1:13" ht="16.5" customHeight="1">
      <c r="A34" s="126"/>
      <c r="B34" s="177" t="s">
        <v>152</v>
      </c>
      <c r="C34" s="376">
        <v>1285632.763</v>
      </c>
      <c r="D34" s="370">
        <v>1123226.5990000002</v>
      </c>
      <c r="E34" s="195">
        <v>0.14458895840304065</v>
      </c>
      <c r="F34" s="261"/>
      <c r="G34" s="11"/>
      <c r="H34" s="370">
        <v>703512.02399999998</v>
      </c>
      <c r="I34" s="370">
        <v>419714.57500000001</v>
      </c>
      <c r="J34" s="370">
        <v>514876.978</v>
      </c>
      <c r="K34" s="370">
        <v>338371.24499999994</v>
      </c>
      <c r="L34" s="382">
        <v>611816</v>
      </c>
      <c r="M34" s="385">
        <v>673816.76300000004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298"/>
      <c r="M35" s="348"/>
    </row>
    <row r="36" spans="1:13" ht="23.25" thickBot="1">
      <c r="A36" s="189"/>
      <c r="B36" s="172" t="s">
        <v>155</v>
      </c>
      <c r="C36" s="203"/>
      <c r="D36" s="239"/>
      <c r="E36" s="172"/>
      <c r="F36" s="216"/>
      <c r="G36" s="11"/>
      <c r="H36" s="172"/>
      <c r="I36" s="172"/>
      <c r="J36" s="172"/>
      <c r="K36" s="172"/>
      <c r="L36" s="272"/>
      <c r="M36" s="317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16"/>
      <c r="I37" s="216"/>
      <c r="J37" s="216"/>
      <c r="K37" s="216"/>
      <c r="L37" s="284"/>
      <c r="M37" s="331"/>
    </row>
    <row r="38" spans="1:13" ht="16.5" customHeight="1">
      <c r="A38" s="18"/>
      <c r="B38" s="57" t="s">
        <v>242</v>
      </c>
      <c r="C38" s="205">
        <v>0.45039268186074422</v>
      </c>
      <c r="D38" s="92">
        <v>0.4650357754455367</v>
      </c>
      <c r="E38" s="102">
        <v>-1.4643093584792488</v>
      </c>
      <c r="F38" s="102"/>
      <c r="G38" s="11"/>
      <c r="H38" s="92">
        <v>0.44878592769329623</v>
      </c>
      <c r="I38" s="92">
        <v>0.48227947904528112</v>
      </c>
      <c r="J38" s="92">
        <v>0.47918432236601888</v>
      </c>
      <c r="K38" s="92">
        <v>0.48536813088003072</v>
      </c>
      <c r="L38" s="279">
        <v>0.44380165399724913</v>
      </c>
      <c r="M38" s="325">
        <v>0.45723490218479779</v>
      </c>
    </row>
    <row r="39" spans="1:13" ht="16.5" customHeight="1">
      <c r="A39" s="18"/>
      <c r="B39" s="57" t="s">
        <v>243</v>
      </c>
      <c r="C39" s="207">
        <v>3.0521340661896255</v>
      </c>
      <c r="D39" s="94">
        <v>48.828057516613413</v>
      </c>
      <c r="E39" s="94">
        <v>-45.77592345042379</v>
      </c>
      <c r="F39" s="94"/>
      <c r="G39" s="11"/>
      <c r="H39" s="94">
        <v>30.821419055515506</v>
      </c>
      <c r="I39" s="94">
        <v>67.496526041043936</v>
      </c>
      <c r="J39" s="94">
        <v>44.805860359042811</v>
      </c>
      <c r="K39" s="94">
        <v>76.884605850204821</v>
      </c>
      <c r="L39" s="280">
        <v>-2.0212926531481266</v>
      </c>
      <c r="M39" s="326">
        <v>8.0097349719048534</v>
      </c>
    </row>
    <row r="40" spans="1:13" ht="16.5" customHeight="1">
      <c r="A40" s="18"/>
      <c r="B40" s="57"/>
      <c r="C40" s="205"/>
      <c r="D40" s="92"/>
      <c r="E40" s="94"/>
      <c r="F40" s="94"/>
      <c r="G40" s="11"/>
      <c r="H40" s="94"/>
      <c r="I40" s="94"/>
      <c r="J40" s="94"/>
      <c r="K40" s="94"/>
      <c r="L40" s="280"/>
      <c r="M40" s="326"/>
    </row>
    <row r="41" spans="1:13" ht="23.25" thickBot="1">
      <c r="A41" s="189"/>
      <c r="B41" s="172" t="s">
        <v>159</v>
      </c>
      <c r="C41" s="203"/>
      <c r="D41" s="239"/>
      <c r="E41" s="239"/>
      <c r="F41" s="262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18"/>
      <c r="B43" s="57" t="s">
        <v>109</v>
      </c>
      <c r="C43" s="377">
        <v>172170296</v>
      </c>
      <c r="D43" s="378">
        <v>172235173</v>
      </c>
      <c r="E43" s="91">
        <v>-3.7667683592135237E-4</v>
      </c>
      <c r="F43" s="379"/>
      <c r="G43" s="380"/>
      <c r="H43" s="378">
        <v>168176111</v>
      </c>
      <c r="I43" s="378">
        <v>172235173</v>
      </c>
      <c r="J43" s="378">
        <v>169842053</v>
      </c>
      <c r="K43" s="378">
        <v>169704056</v>
      </c>
      <c r="L43" s="383">
        <v>172394725</v>
      </c>
      <c r="M43" s="386">
        <v>172170296</v>
      </c>
    </row>
    <row r="44" spans="1:13" ht="16.5" customHeight="1">
      <c r="A44" s="18"/>
      <c r="B44" s="74" t="s">
        <v>110</v>
      </c>
      <c r="C44" s="377">
        <v>195615030</v>
      </c>
      <c r="D44" s="378">
        <v>188070260</v>
      </c>
      <c r="E44" s="91">
        <v>4.0116762746007728E-2</v>
      </c>
      <c r="F44" s="379"/>
      <c r="G44" s="380"/>
      <c r="H44" s="378">
        <v>186825737</v>
      </c>
      <c r="I44" s="378">
        <v>188070260</v>
      </c>
      <c r="J44" s="378">
        <v>191584576</v>
      </c>
      <c r="K44" s="378">
        <v>202557532</v>
      </c>
      <c r="L44" s="383">
        <v>194387035</v>
      </c>
      <c r="M44" s="386">
        <v>195615030</v>
      </c>
    </row>
    <row r="45" spans="1:13" ht="16.5" customHeight="1">
      <c r="A45" s="18"/>
      <c r="B45" s="57" t="s">
        <v>52</v>
      </c>
      <c r="C45" s="377">
        <v>128227523</v>
      </c>
      <c r="D45" s="378">
        <v>139722591</v>
      </c>
      <c r="E45" s="91">
        <v>-8.2270647271349251E-2</v>
      </c>
      <c r="F45" s="379"/>
      <c r="G45" s="380"/>
      <c r="H45" s="378">
        <v>131613292</v>
      </c>
      <c r="I45" s="378">
        <v>139722591</v>
      </c>
      <c r="J45" s="378">
        <v>137856903.5</v>
      </c>
      <c r="K45" s="378">
        <v>135728556</v>
      </c>
      <c r="L45" s="383">
        <v>133723026</v>
      </c>
      <c r="M45" s="386">
        <v>128227523</v>
      </c>
    </row>
    <row r="46" spans="1:13" ht="16.5" customHeight="1">
      <c r="A46" s="18"/>
      <c r="B46" s="57"/>
      <c r="C46" s="210"/>
      <c r="D46" s="95"/>
      <c r="E46" s="91"/>
      <c r="F46" s="91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62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18"/>
      <c r="B49" s="74" t="s">
        <v>51</v>
      </c>
      <c r="C49" s="196">
        <v>28107.9</v>
      </c>
      <c r="D49" s="90">
        <v>29940.225296378001</v>
      </c>
      <c r="E49" s="91">
        <v>-6.1199449177146481E-2</v>
      </c>
      <c r="F49" s="91"/>
      <c r="G49" s="11"/>
      <c r="H49" s="90">
        <v>30421.755296381001</v>
      </c>
      <c r="I49" s="90">
        <v>29940.225296378001</v>
      </c>
      <c r="J49" s="90">
        <v>29541.765296378999</v>
      </c>
      <c r="K49" s="90">
        <v>28579.515296383001</v>
      </c>
      <c r="L49" s="274">
        <v>28217.69</v>
      </c>
      <c r="M49" s="328">
        <v>28107.9</v>
      </c>
    </row>
    <row r="50" spans="1:13">
      <c r="A50" s="18"/>
      <c r="B50" s="74" t="s">
        <v>188</v>
      </c>
      <c r="C50" s="212">
        <v>0.14821920876290598</v>
      </c>
      <c r="D50" s="52">
        <v>0.12680017441976563</v>
      </c>
      <c r="E50" s="102">
        <v>2.1419034343140355</v>
      </c>
      <c r="F50" s="102"/>
      <c r="G50" s="11"/>
      <c r="H50" s="52">
        <v>0.15813886584367529</v>
      </c>
      <c r="I50" s="52">
        <v>9.5183216115136346E-2</v>
      </c>
      <c r="J50" s="52">
        <v>0.11413795391431954</v>
      </c>
      <c r="K50" s="52">
        <v>7.603156805765908E-2</v>
      </c>
      <c r="L50" s="282">
        <v>0.13922259236210449</v>
      </c>
      <c r="M50" s="329">
        <v>0.15745795673578303</v>
      </c>
    </row>
    <row r="51" spans="1:13" s="435" customFormat="1" ht="20.25" customHeight="1">
      <c r="A51" s="433"/>
      <c r="B51" s="434" t="s">
        <v>192</v>
      </c>
      <c r="C51" s="434"/>
      <c r="D51" s="434"/>
      <c r="E51" s="434"/>
      <c r="F51" s="434"/>
      <c r="G51" s="434"/>
      <c r="H51" s="434"/>
      <c r="I51" s="434"/>
      <c r="J51" s="434"/>
      <c r="K51" s="434"/>
      <c r="L51" s="434"/>
      <c r="M51" s="434"/>
    </row>
    <row r="52" spans="1:13">
      <c r="A52" s="18" t="s">
        <v>91</v>
      </c>
      <c r="B52" s="47" t="s">
        <v>189</v>
      </c>
      <c r="C52" s="4"/>
      <c r="D52" s="4"/>
      <c r="E52" s="124"/>
      <c r="F52" s="124"/>
      <c r="G52" s="11"/>
      <c r="H52" s="18"/>
      <c r="I52" s="18"/>
      <c r="J52" s="18"/>
      <c r="K52" s="18"/>
      <c r="L52" s="18"/>
      <c r="M52" s="18"/>
    </row>
    <row r="53" spans="1:13">
      <c r="C53" s="4"/>
      <c r="D53" s="4"/>
      <c r="G53" s="11"/>
      <c r="I53" s="4"/>
      <c r="J53" s="4"/>
      <c r="K53" s="4"/>
      <c r="L53" s="4"/>
      <c r="M53" s="4"/>
    </row>
  </sheetData>
  <phoneticPr fontId="5" type="noConversion"/>
  <printOptions horizontalCentered="1" verticalCentered="1"/>
  <pageMargins left="0" right="0" top="0" bottom="0" header="0" footer="0"/>
  <pageSetup paperSize="9" scale="68" orientation="landscape" r:id="rId1"/>
  <headerFooter scaleWithDoc="0" alignWithMargins="0">
    <oddFooter>&amp;R&amp;"UniCredit,Normale"&amp;6&amp;K03-049&amp;P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.75" customHeight="1"/>
  <cols>
    <col min="1" max="1" width="1" style="11" customWidth="1"/>
    <col min="2" max="2" width="50.7109375" style="11" customWidth="1"/>
    <col min="3" max="4" width="12.7109375" style="11" customWidth="1"/>
    <col min="5" max="5" width="14.42578125" style="15" bestFit="1" customWidth="1"/>
    <col min="6" max="7" width="2.28515625" style="15" customWidth="1"/>
    <col min="8" max="12" width="12.7109375" style="11" customWidth="1"/>
    <col min="13" max="13" width="12.7109375" style="13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 ht="12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1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126</v>
      </c>
      <c r="C7" s="183" t="s">
        <v>200</v>
      </c>
      <c r="D7" s="236" t="s">
        <v>201</v>
      </c>
      <c r="E7" s="184" t="s">
        <v>153</v>
      </c>
      <c r="F7" s="192"/>
      <c r="G7" s="11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3" customFormat="1" ht="15" customHeight="1">
      <c r="A8" s="11"/>
      <c r="B8" s="11"/>
      <c r="C8" s="187"/>
      <c r="D8" s="129"/>
      <c r="E8" s="16"/>
      <c r="F8" s="16"/>
      <c r="G8" s="11"/>
      <c r="H8" s="113"/>
      <c r="I8" s="113"/>
      <c r="J8" s="113"/>
      <c r="K8" s="113"/>
      <c r="L8" s="307"/>
      <c r="M8" s="358"/>
    </row>
    <row r="9" spans="1:13" s="84" customFormat="1" ht="23.25" thickBot="1">
      <c r="A9" s="189"/>
      <c r="B9" s="172" t="s">
        <v>171</v>
      </c>
      <c r="C9" s="190"/>
      <c r="D9" s="172"/>
      <c r="E9" s="172"/>
      <c r="F9" s="216"/>
      <c r="G9" s="11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1274049</v>
      </c>
      <c r="D11" s="100">
        <v>1163341</v>
      </c>
      <c r="E11" s="193">
        <v>9.5163842759775408E-2</v>
      </c>
      <c r="F11" s="193"/>
      <c r="G11" s="89"/>
      <c r="H11" s="100">
        <v>573513</v>
      </c>
      <c r="I11" s="100">
        <v>589828</v>
      </c>
      <c r="J11" s="100">
        <v>640980</v>
      </c>
      <c r="K11" s="100">
        <v>717210</v>
      </c>
      <c r="L11" s="381">
        <v>642091</v>
      </c>
      <c r="M11" s="384">
        <v>631958</v>
      </c>
    </row>
    <row r="12" spans="1:13" s="12" customFormat="1" ht="16.5" customHeight="1">
      <c r="A12" s="18"/>
      <c r="B12" s="47" t="s">
        <v>140</v>
      </c>
      <c r="C12" s="375">
        <v>1658</v>
      </c>
      <c r="D12" s="100">
        <v>10450</v>
      </c>
      <c r="E12" s="193">
        <v>-0.84133971291866028</v>
      </c>
      <c r="F12" s="193"/>
      <c r="G12" s="89"/>
      <c r="H12" s="100">
        <v>144</v>
      </c>
      <c r="I12" s="100">
        <v>10306</v>
      </c>
      <c r="J12" s="100">
        <v>548</v>
      </c>
      <c r="K12" s="100">
        <v>6757</v>
      </c>
      <c r="L12" s="381">
        <v>761</v>
      </c>
      <c r="M12" s="384">
        <v>897</v>
      </c>
    </row>
    <row r="13" spans="1:13" s="12" customFormat="1" ht="16.5" customHeight="1">
      <c r="A13" s="18"/>
      <c r="B13" s="47" t="s">
        <v>141</v>
      </c>
      <c r="C13" s="375">
        <v>642905</v>
      </c>
      <c r="D13" s="100">
        <v>601020</v>
      </c>
      <c r="E13" s="193">
        <v>6.9689860570363749E-2</v>
      </c>
      <c r="F13" s="193"/>
      <c r="G13" s="89"/>
      <c r="H13" s="100">
        <v>301904</v>
      </c>
      <c r="I13" s="100">
        <v>299116</v>
      </c>
      <c r="J13" s="100">
        <v>274675</v>
      </c>
      <c r="K13" s="100">
        <v>271816</v>
      </c>
      <c r="L13" s="381">
        <v>350704</v>
      </c>
      <c r="M13" s="384">
        <v>292201</v>
      </c>
    </row>
    <row r="14" spans="1:13" s="12" customFormat="1" ht="16.5" customHeight="1">
      <c r="A14" s="18"/>
      <c r="B14" s="47" t="s">
        <v>142</v>
      </c>
      <c r="C14" s="375">
        <v>563903</v>
      </c>
      <c r="D14" s="100">
        <v>435104</v>
      </c>
      <c r="E14" s="193">
        <v>0.29601888284180333</v>
      </c>
      <c r="F14" s="193"/>
      <c r="G14" s="89"/>
      <c r="H14" s="100">
        <v>295267</v>
      </c>
      <c r="I14" s="100">
        <v>139837</v>
      </c>
      <c r="J14" s="100">
        <v>136513</v>
      </c>
      <c r="K14" s="100">
        <v>90375</v>
      </c>
      <c r="L14" s="381">
        <v>335602</v>
      </c>
      <c r="M14" s="384">
        <v>228301</v>
      </c>
    </row>
    <row r="15" spans="1:13" s="12" customFormat="1" ht="16.5" customHeight="1">
      <c r="A15" s="18"/>
      <c r="B15" s="47" t="s">
        <v>143</v>
      </c>
      <c r="C15" s="375">
        <v>68440</v>
      </c>
      <c r="D15" s="100">
        <v>40846</v>
      </c>
      <c r="E15" s="193">
        <v>0.67556186652303785</v>
      </c>
      <c r="F15" s="193"/>
      <c r="G15" s="89"/>
      <c r="H15" s="100">
        <v>25898</v>
      </c>
      <c r="I15" s="100">
        <v>14948</v>
      </c>
      <c r="J15" s="100">
        <v>27457</v>
      </c>
      <c r="K15" s="100">
        <v>42930</v>
      </c>
      <c r="L15" s="381">
        <v>33504</v>
      </c>
      <c r="M15" s="384">
        <v>34936</v>
      </c>
    </row>
    <row r="16" spans="1:13" s="13" customFormat="1" ht="16.5" customHeight="1">
      <c r="A16" s="119"/>
      <c r="B16" s="177" t="s">
        <v>144</v>
      </c>
      <c r="C16" s="376">
        <v>2550955</v>
      </c>
      <c r="D16" s="370">
        <v>2250761</v>
      </c>
      <c r="E16" s="195">
        <v>0.13337444535426024</v>
      </c>
      <c r="F16" s="261"/>
      <c r="G16" s="11"/>
      <c r="H16" s="370">
        <v>1196726</v>
      </c>
      <c r="I16" s="370">
        <v>1054035</v>
      </c>
      <c r="J16" s="370">
        <v>1080173</v>
      </c>
      <c r="K16" s="370">
        <v>1129088</v>
      </c>
      <c r="L16" s="382">
        <v>1362662</v>
      </c>
      <c r="M16" s="385">
        <v>1188293</v>
      </c>
    </row>
    <row r="17" spans="1:13" s="12" customFormat="1" ht="16.5" customHeight="1">
      <c r="A17" s="18"/>
      <c r="B17" s="47" t="s">
        <v>145</v>
      </c>
      <c r="C17" s="375">
        <v>-684813</v>
      </c>
      <c r="D17" s="100">
        <v>-720968</v>
      </c>
      <c r="E17" s="193">
        <v>-5.0147856770342059E-2</v>
      </c>
      <c r="F17" s="193"/>
      <c r="G17" s="11"/>
      <c r="H17" s="100">
        <v>-361985</v>
      </c>
      <c r="I17" s="100">
        <v>-358983</v>
      </c>
      <c r="J17" s="100">
        <v>-355362</v>
      </c>
      <c r="K17" s="100">
        <v>-387874</v>
      </c>
      <c r="L17" s="381">
        <v>-351875</v>
      </c>
      <c r="M17" s="384">
        <v>-332938</v>
      </c>
    </row>
    <row r="18" spans="1:13" s="12" customFormat="1" ht="16.5" customHeight="1">
      <c r="A18" s="18"/>
      <c r="B18" s="47" t="s">
        <v>146</v>
      </c>
      <c r="C18" s="375">
        <v>-550585</v>
      </c>
      <c r="D18" s="100">
        <v>-600326</v>
      </c>
      <c r="E18" s="193">
        <v>-8.2856647887980861E-2</v>
      </c>
      <c r="F18" s="193"/>
      <c r="G18" s="11"/>
      <c r="H18" s="100">
        <v>-313777</v>
      </c>
      <c r="I18" s="100">
        <v>-286549</v>
      </c>
      <c r="J18" s="100">
        <v>-265800</v>
      </c>
      <c r="K18" s="100">
        <v>-254560</v>
      </c>
      <c r="L18" s="381">
        <v>-272833</v>
      </c>
      <c r="M18" s="384">
        <v>-277752</v>
      </c>
    </row>
    <row r="19" spans="1:13" s="12" customFormat="1" ht="16.5" customHeight="1">
      <c r="A19" s="18"/>
      <c r="B19" s="47" t="s">
        <v>8</v>
      </c>
      <c r="C19" s="375">
        <v>6544</v>
      </c>
      <c r="D19" s="100">
        <v>7283</v>
      </c>
      <c r="E19" s="193">
        <v>-0.10146917479060824</v>
      </c>
      <c r="F19" s="193"/>
      <c r="G19" s="11"/>
      <c r="H19" s="100">
        <v>4077</v>
      </c>
      <c r="I19" s="100">
        <v>3206</v>
      </c>
      <c r="J19" s="100">
        <v>2598</v>
      </c>
      <c r="K19" s="100">
        <v>4773</v>
      </c>
      <c r="L19" s="381">
        <v>3218</v>
      </c>
      <c r="M19" s="384">
        <v>3326</v>
      </c>
    </row>
    <row r="20" spans="1:13" s="12" customFormat="1" ht="16.5" customHeight="1">
      <c r="A20" s="18"/>
      <c r="B20" s="47" t="s">
        <v>9</v>
      </c>
      <c r="C20" s="375">
        <v>-51963</v>
      </c>
      <c r="D20" s="100">
        <v>-53995</v>
      </c>
      <c r="E20" s="193">
        <v>-3.763311417723858E-2</v>
      </c>
      <c r="F20" s="193"/>
      <c r="G20" s="11"/>
      <c r="H20" s="100">
        <v>-26959</v>
      </c>
      <c r="I20" s="100">
        <v>-27036</v>
      </c>
      <c r="J20" s="100">
        <v>-28316</v>
      </c>
      <c r="K20" s="100">
        <v>-27693</v>
      </c>
      <c r="L20" s="381">
        <v>-25913</v>
      </c>
      <c r="M20" s="384">
        <v>-26050</v>
      </c>
    </row>
    <row r="21" spans="1:13" s="13" customFormat="1" ht="16.5" customHeight="1">
      <c r="A21" s="119"/>
      <c r="B21" s="48" t="s">
        <v>39</v>
      </c>
      <c r="C21" s="198">
        <v>-1280817</v>
      </c>
      <c r="D21" s="45">
        <v>-1368006</v>
      </c>
      <c r="E21" s="91">
        <v>-6.3734369586098349E-2</v>
      </c>
      <c r="F21" s="91"/>
      <c r="G21" s="11"/>
      <c r="H21" s="45">
        <v>-698644</v>
      </c>
      <c r="I21" s="45">
        <v>-669362</v>
      </c>
      <c r="J21" s="45">
        <v>-646880</v>
      </c>
      <c r="K21" s="45">
        <v>-665354</v>
      </c>
      <c r="L21" s="275">
        <v>-647403</v>
      </c>
      <c r="M21" s="323">
        <v>-633414</v>
      </c>
    </row>
    <row r="22" spans="1:13" s="13" customFormat="1" ht="16.5" customHeight="1">
      <c r="A22" s="119"/>
      <c r="B22" s="177" t="s">
        <v>147</v>
      </c>
      <c r="C22" s="376">
        <v>1270138</v>
      </c>
      <c r="D22" s="370">
        <v>882755</v>
      </c>
      <c r="E22" s="195">
        <v>0.43883410459300709</v>
      </c>
      <c r="F22" s="261"/>
      <c r="G22" s="11"/>
      <c r="H22" s="370">
        <v>498082</v>
      </c>
      <c r="I22" s="370">
        <v>384673</v>
      </c>
      <c r="J22" s="370">
        <v>433293</v>
      </c>
      <c r="K22" s="370">
        <v>463734</v>
      </c>
      <c r="L22" s="382">
        <v>715259</v>
      </c>
      <c r="M22" s="385">
        <v>554879</v>
      </c>
    </row>
    <row r="23" spans="1:13" s="12" customFormat="1" ht="16.5" customHeight="1">
      <c r="A23" s="18"/>
      <c r="B23" s="49" t="s">
        <v>193</v>
      </c>
      <c r="C23" s="375">
        <v>-29156</v>
      </c>
      <c r="D23" s="100">
        <v>29386</v>
      </c>
      <c r="E23" s="193" t="s">
        <v>180</v>
      </c>
      <c r="F23" s="193"/>
      <c r="G23" s="11"/>
      <c r="H23" s="100">
        <v>46432</v>
      </c>
      <c r="I23" s="100">
        <v>-17046</v>
      </c>
      <c r="J23" s="100">
        <v>-53769</v>
      </c>
      <c r="K23" s="100">
        <v>-93383</v>
      </c>
      <c r="L23" s="381">
        <v>-63903</v>
      </c>
      <c r="M23" s="384">
        <v>34747</v>
      </c>
    </row>
    <row r="24" spans="1:13" s="13" customFormat="1" ht="16.5" customHeight="1">
      <c r="A24" s="119"/>
      <c r="B24" s="177" t="s">
        <v>196</v>
      </c>
      <c r="C24" s="376">
        <v>1240982</v>
      </c>
      <c r="D24" s="370">
        <v>912141</v>
      </c>
      <c r="E24" s="195">
        <v>0.36051553433076688</v>
      </c>
      <c r="F24" s="261"/>
      <c r="G24" s="11"/>
      <c r="H24" s="370">
        <v>544514</v>
      </c>
      <c r="I24" s="370">
        <v>367627</v>
      </c>
      <c r="J24" s="370">
        <v>379524</v>
      </c>
      <c r="K24" s="370">
        <v>370351</v>
      </c>
      <c r="L24" s="382">
        <v>651356</v>
      </c>
      <c r="M24" s="385">
        <v>589626</v>
      </c>
    </row>
    <row r="25" spans="1:13" s="12" customFormat="1" ht="16.5" customHeight="1">
      <c r="A25" s="18"/>
      <c r="B25" s="47" t="s">
        <v>40</v>
      </c>
      <c r="C25" s="375">
        <v>-257601</v>
      </c>
      <c r="D25" s="100">
        <v>-312447</v>
      </c>
      <c r="E25" s="193">
        <v>-0.17553697107029353</v>
      </c>
      <c r="F25" s="193"/>
      <c r="G25" s="11"/>
      <c r="H25" s="100">
        <v>-260046</v>
      </c>
      <c r="I25" s="100">
        <v>-52401</v>
      </c>
      <c r="J25" s="100">
        <v>-13903</v>
      </c>
      <c r="K25" s="100">
        <v>-80805</v>
      </c>
      <c r="L25" s="381">
        <v>-244404</v>
      </c>
      <c r="M25" s="384">
        <v>-13197</v>
      </c>
    </row>
    <row r="26" spans="1:13" s="12" customFormat="1" ht="16.5" customHeight="1">
      <c r="A26" s="18"/>
      <c r="B26" s="50" t="s">
        <v>41</v>
      </c>
      <c r="C26" s="375">
        <v>-265382</v>
      </c>
      <c r="D26" s="100">
        <v>-222893</v>
      </c>
      <c r="E26" s="193">
        <v>0.1906250981412605</v>
      </c>
      <c r="F26" s="193"/>
      <c r="G26" s="11"/>
      <c r="H26" s="100">
        <v>-200198</v>
      </c>
      <c r="I26" s="100">
        <v>-22695</v>
      </c>
      <c r="J26" s="100">
        <v>-16537</v>
      </c>
      <c r="K26" s="100">
        <v>-12302</v>
      </c>
      <c r="L26" s="381">
        <v>-253102</v>
      </c>
      <c r="M26" s="384">
        <v>-12280</v>
      </c>
    </row>
    <row r="27" spans="1:13" s="12" customFormat="1" ht="16.5" customHeight="1">
      <c r="A27" s="18"/>
      <c r="B27" s="51" t="s">
        <v>98</v>
      </c>
      <c r="C27" s="375">
        <v>-24611</v>
      </c>
      <c r="D27" s="100">
        <v>-29559</v>
      </c>
      <c r="E27" s="193">
        <v>-0.1673940255083054</v>
      </c>
      <c r="F27" s="193"/>
      <c r="G27" s="11"/>
      <c r="H27" s="100">
        <v>-6885</v>
      </c>
      <c r="I27" s="100">
        <v>-22674</v>
      </c>
      <c r="J27" s="100">
        <v>-16537</v>
      </c>
      <c r="K27" s="100">
        <v>-12302</v>
      </c>
      <c r="L27" s="381">
        <v>-12301</v>
      </c>
      <c r="M27" s="384">
        <v>-12310</v>
      </c>
    </row>
    <row r="28" spans="1:13" s="12" customFormat="1" ht="16.5" customHeight="1">
      <c r="A28" s="18"/>
      <c r="B28" s="51" t="s">
        <v>99</v>
      </c>
      <c r="C28" s="375">
        <v>0</v>
      </c>
      <c r="D28" s="100">
        <v>0</v>
      </c>
      <c r="E28" s="193" t="s">
        <v>180</v>
      </c>
      <c r="F28" s="193"/>
      <c r="G28" s="11"/>
      <c r="H28" s="100">
        <v>0</v>
      </c>
      <c r="I28" s="100">
        <v>0</v>
      </c>
      <c r="J28" s="100">
        <v>0</v>
      </c>
      <c r="K28" s="100">
        <v>0</v>
      </c>
      <c r="L28" s="381">
        <v>0</v>
      </c>
      <c r="M28" s="384">
        <v>0</v>
      </c>
    </row>
    <row r="29" spans="1:13" s="12" customFormat="1" ht="16.5" customHeight="1">
      <c r="A29" s="18"/>
      <c r="B29" s="51" t="s">
        <v>100</v>
      </c>
      <c r="C29" s="375">
        <v>-240771</v>
      </c>
      <c r="D29" s="100">
        <v>-193334</v>
      </c>
      <c r="E29" s="193">
        <v>0.2453629470243206</v>
      </c>
      <c r="F29" s="193"/>
      <c r="G29" s="11"/>
      <c r="H29" s="100">
        <v>-193313</v>
      </c>
      <c r="I29" s="100">
        <v>-21</v>
      </c>
      <c r="J29" s="100">
        <v>0</v>
      </c>
      <c r="K29" s="100">
        <v>0</v>
      </c>
      <c r="L29" s="381">
        <v>-240801</v>
      </c>
      <c r="M29" s="384">
        <v>30</v>
      </c>
    </row>
    <row r="30" spans="1:13" s="12" customFormat="1" ht="16.5" customHeight="1">
      <c r="A30" s="18"/>
      <c r="B30" s="47" t="s">
        <v>10</v>
      </c>
      <c r="C30" s="375">
        <v>-9373</v>
      </c>
      <c r="D30" s="100">
        <v>-515</v>
      </c>
      <c r="E30" s="193" t="s">
        <v>180</v>
      </c>
      <c r="F30" s="193"/>
      <c r="G30" s="11"/>
      <c r="H30" s="100">
        <v>-592</v>
      </c>
      <c r="I30" s="100">
        <v>77</v>
      </c>
      <c r="J30" s="100">
        <v>-131</v>
      </c>
      <c r="K30" s="100">
        <v>-616627</v>
      </c>
      <c r="L30" s="381">
        <v>-129</v>
      </c>
      <c r="M30" s="384">
        <v>-9244</v>
      </c>
    </row>
    <row r="31" spans="1:13" s="13" customFormat="1" ht="16.5" customHeight="1">
      <c r="A31" s="18"/>
      <c r="B31" s="47" t="s">
        <v>11</v>
      </c>
      <c r="C31" s="375">
        <v>7748</v>
      </c>
      <c r="D31" s="100">
        <v>10777</v>
      </c>
      <c r="E31" s="193">
        <v>-0.28106151990349815</v>
      </c>
      <c r="F31" s="193"/>
      <c r="G31" s="11"/>
      <c r="H31" s="100">
        <v>4753</v>
      </c>
      <c r="I31" s="100">
        <v>6024</v>
      </c>
      <c r="J31" s="100">
        <v>-3194</v>
      </c>
      <c r="K31" s="100">
        <v>-25850</v>
      </c>
      <c r="L31" s="381">
        <v>-1754</v>
      </c>
      <c r="M31" s="384">
        <v>9502</v>
      </c>
    </row>
    <row r="32" spans="1:13" s="13" customFormat="1" ht="16.5" customHeight="1">
      <c r="A32" s="121"/>
      <c r="B32" s="177" t="s">
        <v>148</v>
      </c>
      <c r="C32" s="376">
        <v>981756</v>
      </c>
      <c r="D32" s="370">
        <v>609956</v>
      </c>
      <c r="E32" s="195">
        <v>0.60955216441841698</v>
      </c>
      <c r="F32" s="261"/>
      <c r="G32" s="11"/>
      <c r="H32" s="370">
        <v>288629</v>
      </c>
      <c r="I32" s="370">
        <v>321327</v>
      </c>
      <c r="J32" s="370">
        <v>362296</v>
      </c>
      <c r="K32" s="370">
        <v>-352931</v>
      </c>
      <c r="L32" s="382">
        <v>405069</v>
      </c>
      <c r="M32" s="385">
        <v>576687</v>
      </c>
    </row>
    <row r="33" spans="1:13" ht="16.5" customHeight="1">
      <c r="A33" s="121"/>
      <c r="B33" s="177" t="s">
        <v>151</v>
      </c>
      <c r="C33" s="376">
        <v>731984</v>
      </c>
      <c r="D33" s="370">
        <v>350926</v>
      </c>
      <c r="E33" s="195" t="s">
        <v>180</v>
      </c>
      <c r="F33" s="261"/>
      <c r="G33" s="11"/>
      <c r="H33" s="370">
        <v>164515</v>
      </c>
      <c r="I33" s="370">
        <v>186411</v>
      </c>
      <c r="J33" s="370">
        <v>231219</v>
      </c>
      <c r="K33" s="370">
        <v>-201088</v>
      </c>
      <c r="L33" s="382">
        <v>284475</v>
      </c>
      <c r="M33" s="385">
        <v>447509</v>
      </c>
    </row>
    <row r="34" spans="1:13" ht="16.5" customHeight="1">
      <c r="A34" s="126"/>
      <c r="B34" s="177" t="s">
        <v>152</v>
      </c>
      <c r="C34" s="376">
        <v>684976.96100000001</v>
      </c>
      <c r="D34" s="370">
        <v>335943.52799999999</v>
      </c>
      <c r="E34" s="195" t="s">
        <v>180</v>
      </c>
      <c r="F34" s="261"/>
      <c r="G34" s="11"/>
      <c r="H34" s="370">
        <v>150746.65299999999</v>
      </c>
      <c r="I34" s="370">
        <v>185196.875</v>
      </c>
      <c r="J34" s="370">
        <v>224731.86500000002</v>
      </c>
      <c r="K34" s="370">
        <v>245139.014</v>
      </c>
      <c r="L34" s="382">
        <v>284475</v>
      </c>
      <c r="M34" s="385">
        <v>400501.96100000001</v>
      </c>
    </row>
    <row r="35" spans="1:13" ht="16.5" customHeight="1">
      <c r="A35" s="18"/>
      <c r="B35" s="7"/>
      <c r="C35" s="238"/>
      <c r="D35" s="8"/>
      <c r="E35" s="75"/>
      <c r="F35" s="75"/>
      <c r="G35" s="11"/>
      <c r="H35" s="8"/>
      <c r="I35" s="8"/>
      <c r="J35" s="8"/>
      <c r="K35" s="8"/>
      <c r="L35" s="298"/>
      <c r="M35" s="348"/>
    </row>
    <row r="36" spans="1:13" ht="16.5" customHeight="1" thickBot="1">
      <c r="A36" s="189"/>
      <c r="B36" s="172" t="s">
        <v>155</v>
      </c>
      <c r="C36" s="203"/>
      <c r="D36" s="239"/>
      <c r="E36" s="172"/>
      <c r="F36" s="216"/>
      <c r="G36" s="11"/>
      <c r="H36" s="172"/>
      <c r="I36" s="172"/>
      <c r="J36" s="172"/>
      <c r="K36" s="172"/>
      <c r="L36" s="272"/>
      <c r="M36" s="317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16"/>
      <c r="I37" s="216"/>
      <c r="J37" s="216"/>
      <c r="K37" s="216"/>
      <c r="L37" s="284"/>
      <c r="M37" s="331"/>
    </row>
    <row r="38" spans="1:13" ht="16.5" customHeight="1">
      <c r="A38" s="18"/>
      <c r="B38" s="57" t="s">
        <v>14</v>
      </c>
      <c r="C38" s="205">
        <v>0.50209313766804986</v>
      </c>
      <c r="D38" s="92">
        <v>0.60779709618213573</v>
      </c>
      <c r="E38" s="102">
        <v>-10.570395851408588</v>
      </c>
      <c r="F38" s="102"/>
      <c r="G38" s="11"/>
      <c r="H38" s="92">
        <v>0.58379612375765211</v>
      </c>
      <c r="I38" s="92">
        <v>0.63504722328954921</v>
      </c>
      <c r="J38" s="92">
        <v>0.59886703333632663</v>
      </c>
      <c r="K38" s="92">
        <v>0.58928444904205868</v>
      </c>
      <c r="L38" s="279">
        <v>0.47510167598421327</v>
      </c>
      <c r="M38" s="325">
        <v>0.53304530111681214</v>
      </c>
    </row>
    <row r="39" spans="1:13" ht="16.5" customHeight="1">
      <c r="A39" s="18"/>
      <c r="B39" s="57" t="s">
        <v>54</v>
      </c>
      <c r="C39" s="207">
        <v>4.4957072498934503</v>
      </c>
      <c r="D39" s="94">
        <v>-4.6903624754689597</v>
      </c>
      <c r="E39" s="94">
        <v>9.18606972536241</v>
      </c>
      <c r="F39" s="94"/>
      <c r="G39" s="11"/>
      <c r="H39" s="94">
        <v>-14.775584552580133</v>
      </c>
      <c r="I39" s="94">
        <v>5.4587271424207087</v>
      </c>
      <c r="J39" s="94">
        <v>17.374445816222</v>
      </c>
      <c r="K39" s="94">
        <v>29.665367385913427</v>
      </c>
      <c r="L39" s="280">
        <v>19.832958310681231</v>
      </c>
      <c r="M39" s="326">
        <v>-10.648016717634468</v>
      </c>
    </row>
    <row r="40" spans="1:13" ht="16.5" customHeight="1">
      <c r="A40" s="18"/>
      <c r="B40" s="57"/>
      <c r="C40" s="205"/>
      <c r="D40" s="92"/>
      <c r="E40" s="94"/>
      <c r="F40" s="94"/>
      <c r="G40" s="11"/>
      <c r="H40" s="94"/>
      <c r="I40" s="94"/>
      <c r="J40" s="94"/>
      <c r="K40" s="94"/>
      <c r="L40" s="280"/>
      <c r="M40" s="326"/>
    </row>
    <row r="41" spans="1:13" ht="16.5" customHeight="1" thickBot="1">
      <c r="A41" s="189"/>
      <c r="B41" s="172" t="s">
        <v>159</v>
      </c>
      <c r="C41" s="203"/>
      <c r="D41" s="239"/>
      <c r="E41" s="239"/>
      <c r="F41" s="262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18"/>
      <c r="B43" s="57" t="s">
        <v>109</v>
      </c>
      <c r="C43" s="377">
        <v>130690077</v>
      </c>
      <c r="D43" s="378">
        <v>121317936</v>
      </c>
      <c r="E43" s="91">
        <v>7.7252723785211863E-2</v>
      </c>
      <c r="F43" s="379"/>
      <c r="G43" s="380"/>
      <c r="H43" s="378">
        <v>121755198</v>
      </c>
      <c r="I43" s="378">
        <v>121317936</v>
      </c>
      <c r="J43" s="378">
        <v>121750006</v>
      </c>
      <c r="K43" s="378">
        <v>127315510</v>
      </c>
      <c r="L43" s="383">
        <v>128643837</v>
      </c>
      <c r="M43" s="386">
        <v>130690077</v>
      </c>
    </row>
    <row r="44" spans="1:13" ht="16.5" customHeight="1">
      <c r="A44" s="18"/>
      <c r="B44" s="74" t="s">
        <v>110</v>
      </c>
      <c r="C44" s="377">
        <v>148462708</v>
      </c>
      <c r="D44" s="378">
        <v>133906239</v>
      </c>
      <c r="E44" s="91">
        <v>0.10870642853317691</v>
      </c>
      <c r="F44" s="379"/>
      <c r="G44" s="380"/>
      <c r="H44" s="378">
        <v>132791567</v>
      </c>
      <c r="I44" s="378">
        <v>133906239</v>
      </c>
      <c r="J44" s="378">
        <v>138030010</v>
      </c>
      <c r="K44" s="378">
        <v>131756464</v>
      </c>
      <c r="L44" s="383">
        <v>144804112</v>
      </c>
      <c r="M44" s="386">
        <v>148462708</v>
      </c>
    </row>
    <row r="45" spans="1:13" ht="16.5" customHeight="1">
      <c r="A45" s="18"/>
      <c r="B45" s="57" t="s">
        <v>52</v>
      </c>
      <c r="C45" s="377">
        <v>78219343</v>
      </c>
      <c r="D45" s="378">
        <v>82730685</v>
      </c>
      <c r="E45" s="91">
        <v>-5.4530456262993576E-2</v>
      </c>
      <c r="F45" s="379"/>
      <c r="G45" s="380"/>
      <c r="H45" s="378">
        <v>79977463.5</v>
      </c>
      <c r="I45" s="378">
        <v>82730685</v>
      </c>
      <c r="J45" s="378">
        <v>80666150.5</v>
      </c>
      <c r="K45" s="378">
        <v>82515962.5</v>
      </c>
      <c r="L45" s="383">
        <v>82423380.5</v>
      </c>
      <c r="M45" s="386">
        <v>78219343</v>
      </c>
    </row>
    <row r="46" spans="1:13" ht="16.5" customHeight="1">
      <c r="A46" s="18"/>
      <c r="B46" s="57"/>
      <c r="C46" s="210"/>
      <c r="D46" s="95"/>
      <c r="E46" s="91"/>
      <c r="F46" s="91"/>
      <c r="G46" s="11"/>
      <c r="H46" s="95"/>
      <c r="I46" s="95"/>
      <c r="J46" s="95"/>
      <c r="K46" s="95"/>
      <c r="L46" s="281"/>
      <c r="M46" s="327"/>
    </row>
    <row r="47" spans="1:13" ht="16.5" customHeight="1" thickBot="1">
      <c r="A47" s="189"/>
      <c r="B47" s="172" t="s">
        <v>163</v>
      </c>
      <c r="C47" s="203"/>
      <c r="D47" s="239"/>
      <c r="E47" s="239"/>
      <c r="F47" s="262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18"/>
      <c r="B49" s="74" t="s">
        <v>51</v>
      </c>
      <c r="C49" s="196">
        <v>10768.75</v>
      </c>
      <c r="D49" s="90">
        <v>11404.36</v>
      </c>
      <c r="E49" s="91">
        <v>-5.5733947367498038E-2</v>
      </c>
      <c r="F49" s="91"/>
      <c r="G49" s="11"/>
      <c r="H49" s="90">
        <v>11749.95</v>
      </c>
      <c r="I49" s="90">
        <v>11404.36</v>
      </c>
      <c r="J49" s="90">
        <v>11466.46</v>
      </c>
      <c r="K49" s="90">
        <v>11281.64</v>
      </c>
      <c r="L49" s="274">
        <v>10930.48</v>
      </c>
      <c r="M49" s="328">
        <v>10768.75</v>
      </c>
    </row>
    <row r="50" spans="1:13" ht="12">
      <c r="A50" s="18"/>
      <c r="B50" s="74" t="s">
        <v>188</v>
      </c>
      <c r="C50" s="212">
        <v>0.12944053879148834</v>
      </c>
      <c r="D50" s="52">
        <v>6.4126954877661457E-2</v>
      </c>
      <c r="E50" s="102">
        <v>6.531358391382688</v>
      </c>
      <c r="F50" s="102"/>
      <c r="G50" s="11"/>
      <c r="H50" s="52">
        <v>5.8104494792561218E-2</v>
      </c>
      <c r="I50" s="52">
        <v>7.0035736326023543E-2</v>
      </c>
      <c r="J50" s="52">
        <v>8.4626112093177427E-2</v>
      </c>
      <c r="K50" s="52">
        <v>9.2430419885070197E-2</v>
      </c>
      <c r="L50" s="282">
        <v>0.10611625450896152</v>
      </c>
      <c r="M50" s="329">
        <v>0.15338785496054835</v>
      </c>
    </row>
    <row r="51" spans="1:13" s="435" customFormat="1" ht="20.25" customHeight="1">
      <c r="A51" s="433"/>
      <c r="B51" s="434" t="s">
        <v>178</v>
      </c>
      <c r="C51" s="434"/>
      <c r="D51" s="434"/>
      <c r="E51" s="434"/>
      <c r="F51" s="434"/>
      <c r="G51" s="434"/>
      <c r="H51" s="434"/>
      <c r="I51" s="434"/>
      <c r="J51" s="434"/>
      <c r="K51" s="434"/>
      <c r="L51" s="434"/>
      <c r="M51" s="434"/>
    </row>
    <row r="52" spans="1:13" ht="12">
      <c r="A52" s="18" t="s">
        <v>91</v>
      </c>
      <c r="B52" s="47" t="s">
        <v>189</v>
      </c>
      <c r="C52" s="4"/>
      <c r="D52" s="4"/>
      <c r="E52" s="124"/>
      <c r="F52" s="124"/>
      <c r="G52" s="11"/>
      <c r="H52" s="18"/>
      <c r="I52" s="18"/>
      <c r="J52" s="18"/>
      <c r="K52" s="18"/>
      <c r="L52" s="18"/>
      <c r="M52" s="18"/>
    </row>
    <row r="53" spans="1:13" ht="12">
      <c r="C53" s="4"/>
      <c r="D53" s="4"/>
      <c r="G53" s="11"/>
      <c r="I53" s="4"/>
      <c r="J53" s="4"/>
      <c r="K53" s="4"/>
      <c r="L53" s="4"/>
      <c r="M53" s="4"/>
    </row>
  </sheetData>
  <phoneticPr fontId="5" type="noConversion"/>
  <printOptions horizontalCentered="1" verticalCentered="1"/>
  <pageMargins left="0" right="0" top="0" bottom="0" header="0" footer="0"/>
  <pageSetup paperSize="9" scale="71" orientation="landscape" r:id="rId1"/>
  <headerFooter scaleWithDoc="0" alignWithMargins="0">
    <oddFooter>&amp;R&amp;"UniCredit,Normale"&amp;6&amp;K03-049&amp;P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"/>
  <cols>
    <col min="1" max="1" width="1" style="11" customWidth="1"/>
    <col min="2" max="2" width="50.7109375" style="11" customWidth="1"/>
    <col min="3" max="4" width="12.7109375" style="11" customWidth="1"/>
    <col min="5" max="5" width="13.85546875" style="15" customWidth="1"/>
    <col min="6" max="6" width="20.28515625" style="15" bestFit="1" customWidth="1"/>
    <col min="7" max="7" width="4" style="15" customWidth="1"/>
    <col min="8" max="12" width="12.7109375" style="11" customWidth="1"/>
    <col min="13" max="13" width="12.7109375" style="12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24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128</v>
      </c>
      <c r="C7" s="183" t="s">
        <v>200</v>
      </c>
      <c r="D7" s="236" t="s">
        <v>201</v>
      </c>
      <c r="E7" s="184" t="s">
        <v>153</v>
      </c>
      <c r="F7" s="184" t="s">
        <v>166</v>
      </c>
      <c r="G7" s="117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2" customFormat="1" ht="15" customHeight="1">
      <c r="A8" s="11"/>
      <c r="B8" s="11"/>
      <c r="C8" s="187"/>
      <c r="D8" s="129"/>
      <c r="E8" s="16"/>
      <c r="F8" s="16"/>
      <c r="G8" s="117"/>
      <c r="H8" s="82"/>
      <c r="I8" s="82"/>
      <c r="J8" s="82"/>
      <c r="K8" s="82"/>
      <c r="L8" s="283"/>
      <c r="M8" s="330"/>
    </row>
    <row r="9" spans="1:13" s="84" customFormat="1" ht="23.25" thickBot="1">
      <c r="A9" s="189"/>
      <c r="B9" s="172" t="s">
        <v>171</v>
      </c>
      <c r="C9" s="190"/>
      <c r="D9" s="172"/>
      <c r="E9" s="172"/>
      <c r="F9" s="172"/>
      <c r="G9" s="117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7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950951</v>
      </c>
      <c r="D11" s="100">
        <v>771982</v>
      </c>
      <c r="E11" s="193">
        <v>0.23183053490884498</v>
      </c>
      <c r="F11" s="193">
        <v>0.22218911858735657</v>
      </c>
      <c r="G11" s="11"/>
      <c r="H11" s="100">
        <v>378461</v>
      </c>
      <c r="I11" s="100">
        <v>393521</v>
      </c>
      <c r="J11" s="100">
        <v>403092</v>
      </c>
      <c r="K11" s="100">
        <v>437982</v>
      </c>
      <c r="L11" s="381">
        <v>448704</v>
      </c>
      <c r="M11" s="384">
        <v>502247</v>
      </c>
    </row>
    <row r="12" spans="1:13" s="12" customFormat="1" ht="16.5" customHeight="1">
      <c r="A12" s="18"/>
      <c r="B12" s="47" t="s">
        <v>140</v>
      </c>
      <c r="C12" s="375">
        <v>67892</v>
      </c>
      <c r="D12" s="100">
        <v>71091</v>
      </c>
      <c r="E12" s="193">
        <v>-4.4998663684573281E-2</v>
      </c>
      <c r="F12" s="193">
        <v>-4.4941066038268307E-2</v>
      </c>
      <c r="G12" s="11"/>
      <c r="H12" s="100">
        <v>34092</v>
      </c>
      <c r="I12" s="100">
        <v>36999</v>
      </c>
      <c r="J12" s="100">
        <v>55017</v>
      </c>
      <c r="K12" s="100">
        <v>55513</v>
      </c>
      <c r="L12" s="381">
        <v>27456</v>
      </c>
      <c r="M12" s="384">
        <v>40436</v>
      </c>
    </row>
    <row r="13" spans="1:13" s="12" customFormat="1" ht="16.5" customHeight="1">
      <c r="A13" s="18"/>
      <c r="B13" s="47" t="s">
        <v>141</v>
      </c>
      <c r="C13" s="375">
        <v>478601</v>
      </c>
      <c r="D13" s="100">
        <v>450779</v>
      </c>
      <c r="E13" s="193">
        <v>6.1719822795649248E-2</v>
      </c>
      <c r="F13" s="193">
        <v>5.7271308746419836E-2</v>
      </c>
      <c r="G13" s="11"/>
      <c r="H13" s="100">
        <v>226200</v>
      </c>
      <c r="I13" s="100">
        <v>224579</v>
      </c>
      <c r="J13" s="100">
        <v>233010</v>
      </c>
      <c r="K13" s="100">
        <v>249205</v>
      </c>
      <c r="L13" s="381">
        <v>244580</v>
      </c>
      <c r="M13" s="384">
        <v>234021</v>
      </c>
    </row>
    <row r="14" spans="1:13" s="12" customFormat="1" ht="16.5" customHeight="1">
      <c r="A14" s="18"/>
      <c r="B14" s="47" t="s">
        <v>142</v>
      </c>
      <c r="C14" s="375">
        <v>116314</v>
      </c>
      <c r="D14" s="100">
        <v>160639</v>
      </c>
      <c r="E14" s="193">
        <v>-0.27592925752774855</v>
      </c>
      <c r="F14" s="193">
        <v>-0.28178014041713784</v>
      </c>
      <c r="G14" s="11"/>
      <c r="H14" s="100">
        <v>88817</v>
      </c>
      <c r="I14" s="100">
        <v>71822</v>
      </c>
      <c r="J14" s="100">
        <v>55651</v>
      </c>
      <c r="K14" s="100">
        <v>9883</v>
      </c>
      <c r="L14" s="381">
        <v>53550</v>
      </c>
      <c r="M14" s="384">
        <v>62764</v>
      </c>
    </row>
    <row r="15" spans="1:13" s="12" customFormat="1" ht="16.5" customHeight="1">
      <c r="A15" s="18"/>
      <c r="B15" s="47" t="s">
        <v>143</v>
      </c>
      <c r="C15" s="375">
        <v>13464</v>
      </c>
      <c r="D15" s="100">
        <v>20784</v>
      </c>
      <c r="E15" s="193">
        <v>-0.35219399538106233</v>
      </c>
      <c r="F15" s="193">
        <v>-0.35928776370832538</v>
      </c>
      <c r="G15" s="11"/>
      <c r="H15" s="100">
        <v>12189</v>
      </c>
      <c r="I15" s="100">
        <v>8595</v>
      </c>
      <c r="J15" s="100">
        <v>12540</v>
      </c>
      <c r="K15" s="100">
        <v>10351</v>
      </c>
      <c r="L15" s="381">
        <v>9088</v>
      </c>
      <c r="M15" s="384">
        <v>4376</v>
      </c>
    </row>
    <row r="16" spans="1:13" s="13" customFormat="1" ht="16.5" customHeight="1">
      <c r="A16" s="119"/>
      <c r="B16" s="177" t="s">
        <v>144</v>
      </c>
      <c r="C16" s="376">
        <v>1627222</v>
      </c>
      <c r="D16" s="370">
        <v>1475275</v>
      </c>
      <c r="E16" s="195">
        <v>0.10299571266374064</v>
      </c>
      <c r="F16" s="195">
        <v>9.5775704476797063E-2</v>
      </c>
      <c r="G16" s="11"/>
      <c r="H16" s="370">
        <v>739759</v>
      </c>
      <c r="I16" s="370">
        <v>735516</v>
      </c>
      <c r="J16" s="370">
        <v>759310</v>
      </c>
      <c r="K16" s="370">
        <v>762934</v>
      </c>
      <c r="L16" s="382">
        <v>783378</v>
      </c>
      <c r="M16" s="385">
        <v>843844</v>
      </c>
    </row>
    <row r="17" spans="1:13" s="12" customFormat="1" ht="16.5" customHeight="1">
      <c r="A17" s="18"/>
      <c r="B17" s="47" t="s">
        <v>145</v>
      </c>
      <c r="C17" s="375">
        <v>-405675</v>
      </c>
      <c r="D17" s="100">
        <v>-407890</v>
      </c>
      <c r="E17" s="193">
        <v>-5.4303856431880959E-3</v>
      </c>
      <c r="F17" s="193">
        <v>-1.0476766428702322E-2</v>
      </c>
      <c r="G17" s="11"/>
      <c r="H17" s="100">
        <v>-197313</v>
      </c>
      <c r="I17" s="100">
        <v>-210577</v>
      </c>
      <c r="J17" s="100">
        <v>-215896</v>
      </c>
      <c r="K17" s="100">
        <v>-222300</v>
      </c>
      <c r="L17" s="381">
        <v>-200252</v>
      </c>
      <c r="M17" s="384">
        <v>-205423</v>
      </c>
    </row>
    <row r="18" spans="1:13" s="12" customFormat="1" ht="16.5" customHeight="1">
      <c r="A18" s="18"/>
      <c r="B18" s="47" t="s">
        <v>146</v>
      </c>
      <c r="C18" s="375">
        <v>-357064</v>
      </c>
      <c r="D18" s="100">
        <v>-358914</v>
      </c>
      <c r="E18" s="193">
        <v>-5.1544381105222969E-3</v>
      </c>
      <c r="F18" s="193">
        <v>-6.5240524152891943E-3</v>
      </c>
      <c r="G18" s="11"/>
      <c r="H18" s="100">
        <v>-178102</v>
      </c>
      <c r="I18" s="100">
        <v>-180812</v>
      </c>
      <c r="J18" s="100">
        <v>-178508</v>
      </c>
      <c r="K18" s="100">
        <v>-187610</v>
      </c>
      <c r="L18" s="381">
        <v>-180477</v>
      </c>
      <c r="M18" s="384">
        <v>-176587</v>
      </c>
    </row>
    <row r="19" spans="1:13" s="12" customFormat="1" ht="16.5" customHeight="1">
      <c r="A19" s="18"/>
      <c r="B19" s="47" t="s">
        <v>8</v>
      </c>
      <c r="C19" s="375">
        <v>23175</v>
      </c>
      <c r="D19" s="100">
        <v>20968</v>
      </c>
      <c r="E19" s="193">
        <v>0.10525562762304475</v>
      </c>
      <c r="F19" s="193">
        <v>0.15810504232676004</v>
      </c>
      <c r="G19" s="11"/>
      <c r="H19" s="100">
        <v>10000</v>
      </c>
      <c r="I19" s="100">
        <v>10968</v>
      </c>
      <c r="J19" s="100">
        <v>11475</v>
      </c>
      <c r="K19" s="100">
        <v>14297</v>
      </c>
      <c r="L19" s="381">
        <v>11367</v>
      </c>
      <c r="M19" s="384">
        <v>11808</v>
      </c>
    </row>
    <row r="20" spans="1:13" s="12" customFormat="1" ht="16.5" customHeight="1">
      <c r="A20" s="18"/>
      <c r="B20" s="47" t="s">
        <v>9</v>
      </c>
      <c r="C20" s="375">
        <v>-59718</v>
      </c>
      <c r="D20" s="100">
        <v>-61570</v>
      </c>
      <c r="E20" s="193">
        <v>-3.007958421309076E-2</v>
      </c>
      <c r="F20" s="193">
        <v>-4.2280894582481299E-2</v>
      </c>
      <c r="G20" s="11"/>
      <c r="H20" s="100">
        <v>-27054</v>
      </c>
      <c r="I20" s="100">
        <v>-34516</v>
      </c>
      <c r="J20" s="100">
        <v>-29297</v>
      </c>
      <c r="K20" s="100">
        <v>-32103</v>
      </c>
      <c r="L20" s="381">
        <v>-29687</v>
      </c>
      <c r="M20" s="384">
        <v>-30031</v>
      </c>
    </row>
    <row r="21" spans="1:13" s="13" customFormat="1" ht="16.5" customHeight="1">
      <c r="A21" s="119"/>
      <c r="B21" s="48" t="s">
        <v>39</v>
      </c>
      <c r="C21" s="198">
        <v>-799282</v>
      </c>
      <c r="D21" s="45">
        <v>-807406</v>
      </c>
      <c r="E21" s="91">
        <v>-1.0061852401394122E-2</v>
      </c>
      <c r="F21" s="91">
        <v>-1.5461171552834219E-2</v>
      </c>
      <c r="G21" s="11"/>
      <c r="H21" s="45">
        <v>-392469</v>
      </c>
      <c r="I21" s="45">
        <v>-414937</v>
      </c>
      <c r="J21" s="45">
        <v>-412226</v>
      </c>
      <c r="K21" s="45">
        <v>-427716</v>
      </c>
      <c r="L21" s="275">
        <v>-399049</v>
      </c>
      <c r="M21" s="323">
        <v>-400233</v>
      </c>
    </row>
    <row r="22" spans="1:13" s="13" customFormat="1" ht="16.5" customHeight="1">
      <c r="A22" s="119"/>
      <c r="B22" s="177" t="s">
        <v>147</v>
      </c>
      <c r="C22" s="376">
        <v>827940</v>
      </c>
      <c r="D22" s="370">
        <v>667869</v>
      </c>
      <c r="E22" s="195">
        <v>0.23967424749464339</v>
      </c>
      <c r="F22" s="195">
        <v>0.2307280948932966</v>
      </c>
      <c r="G22" s="11"/>
      <c r="H22" s="370">
        <v>347290</v>
      </c>
      <c r="I22" s="370">
        <v>320579</v>
      </c>
      <c r="J22" s="370">
        <v>347084</v>
      </c>
      <c r="K22" s="370">
        <v>335218</v>
      </c>
      <c r="L22" s="382">
        <v>384329</v>
      </c>
      <c r="M22" s="385">
        <v>443611</v>
      </c>
    </row>
    <row r="23" spans="1:13" s="12" customFormat="1" ht="16.5" customHeight="1">
      <c r="A23" s="18"/>
      <c r="B23" s="49" t="s">
        <v>193</v>
      </c>
      <c r="C23" s="375">
        <v>13944</v>
      </c>
      <c r="D23" s="100">
        <v>-69033</v>
      </c>
      <c r="E23" s="193" t="s">
        <v>180</v>
      </c>
      <c r="F23" s="193" t="s">
        <v>180</v>
      </c>
      <c r="G23" s="11"/>
      <c r="H23" s="100">
        <v>-13090</v>
      </c>
      <c r="I23" s="100">
        <v>-55943</v>
      </c>
      <c r="J23" s="100">
        <v>-21957</v>
      </c>
      <c r="K23" s="100">
        <v>-170495</v>
      </c>
      <c r="L23" s="381">
        <v>39646</v>
      </c>
      <c r="M23" s="384">
        <v>-25702</v>
      </c>
    </row>
    <row r="24" spans="1:13" s="13" customFormat="1" ht="16.5" customHeight="1">
      <c r="A24" s="119"/>
      <c r="B24" s="177" t="s">
        <v>196</v>
      </c>
      <c r="C24" s="376">
        <v>841884</v>
      </c>
      <c r="D24" s="370">
        <v>598836</v>
      </c>
      <c r="E24" s="195">
        <v>0.40586738272248168</v>
      </c>
      <c r="F24" s="195">
        <v>0.39847918591592668</v>
      </c>
      <c r="G24" s="11"/>
      <c r="H24" s="370">
        <v>334200</v>
      </c>
      <c r="I24" s="370">
        <v>264636</v>
      </c>
      <c r="J24" s="370">
        <v>325127</v>
      </c>
      <c r="K24" s="370">
        <v>164723</v>
      </c>
      <c r="L24" s="382">
        <v>423975</v>
      </c>
      <c r="M24" s="385">
        <v>417909</v>
      </c>
    </row>
    <row r="25" spans="1:13" s="12" customFormat="1" ht="16.5" customHeight="1">
      <c r="A25" s="18"/>
      <c r="B25" s="47" t="s">
        <v>40</v>
      </c>
      <c r="C25" s="375">
        <v>-178350</v>
      </c>
      <c r="D25" s="100">
        <v>-147746</v>
      </c>
      <c r="E25" s="193">
        <v>0.2071392795744047</v>
      </c>
      <c r="F25" s="193">
        <v>0.20913287408403081</v>
      </c>
      <c r="G25" s="11"/>
      <c r="H25" s="100">
        <v>-140665</v>
      </c>
      <c r="I25" s="100">
        <v>-7081</v>
      </c>
      <c r="J25" s="100">
        <v>-7110</v>
      </c>
      <c r="K25" s="100">
        <v>-16111</v>
      </c>
      <c r="L25" s="381">
        <v>-166217</v>
      </c>
      <c r="M25" s="384">
        <v>-12133</v>
      </c>
    </row>
    <row r="26" spans="1:13" s="12" customFormat="1" ht="16.5" customHeight="1">
      <c r="A26" s="18"/>
      <c r="B26" s="50" t="s">
        <v>41</v>
      </c>
      <c r="C26" s="375">
        <v>-173256</v>
      </c>
      <c r="D26" s="100">
        <v>-148359</v>
      </c>
      <c r="E26" s="193">
        <v>0.16781590601176877</v>
      </c>
      <c r="F26" s="193">
        <v>0.16977763355654885</v>
      </c>
      <c r="G26" s="11"/>
      <c r="H26" s="100">
        <v>-140753</v>
      </c>
      <c r="I26" s="100">
        <v>-7606</v>
      </c>
      <c r="J26" s="100">
        <v>-6834</v>
      </c>
      <c r="K26" s="100">
        <v>-17305</v>
      </c>
      <c r="L26" s="381">
        <v>-158846</v>
      </c>
      <c r="M26" s="384">
        <v>-14410</v>
      </c>
    </row>
    <row r="27" spans="1:13" s="12" customFormat="1" ht="16.5" customHeight="1">
      <c r="A27" s="18"/>
      <c r="B27" s="51" t="s">
        <v>98</v>
      </c>
      <c r="C27" s="375">
        <v>-34087</v>
      </c>
      <c r="D27" s="100">
        <v>-43239</v>
      </c>
      <c r="E27" s="193">
        <v>-0.21166076921297905</v>
      </c>
      <c r="F27" s="193">
        <v>-0.20343022277407274</v>
      </c>
      <c r="G27" s="11"/>
      <c r="H27" s="100">
        <v>-43216</v>
      </c>
      <c r="I27" s="100">
        <v>-23</v>
      </c>
      <c r="J27" s="100">
        <v>-5988</v>
      </c>
      <c r="K27" s="100">
        <v>-16702</v>
      </c>
      <c r="L27" s="381">
        <v>-22684</v>
      </c>
      <c r="M27" s="384">
        <v>-11403</v>
      </c>
    </row>
    <row r="28" spans="1:13" s="12" customFormat="1" ht="16.5" customHeight="1">
      <c r="A28" s="18"/>
      <c r="B28" s="51" t="s">
        <v>99</v>
      </c>
      <c r="C28" s="375">
        <v>-30888</v>
      </c>
      <c r="D28" s="100">
        <v>-18219</v>
      </c>
      <c r="E28" s="193">
        <v>0.69537296229211254</v>
      </c>
      <c r="F28" s="193">
        <v>0.75611593113418518</v>
      </c>
      <c r="G28" s="11"/>
      <c r="H28" s="100">
        <v>-16159</v>
      </c>
      <c r="I28" s="100">
        <v>-2060</v>
      </c>
      <c r="J28" s="100">
        <v>-692</v>
      </c>
      <c r="K28" s="100">
        <v>-537</v>
      </c>
      <c r="L28" s="381">
        <v>-25966</v>
      </c>
      <c r="M28" s="384">
        <v>-4922</v>
      </c>
    </row>
    <row r="29" spans="1:13" s="12" customFormat="1" ht="16.5" customHeight="1">
      <c r="A29" s="18"/>
      <c r="B29" s="51" t="s">
        <v>100</v>
      </c>
      <c r="C29" s="375">
        <v>-108281</v>
      </c>
      <c r="D29" s="100">
        <v>-86901</v>
      </c>
      <c r="E29" s="193">
        <v>0.24602708829587683</v>
      </c>
      <c r="F29" s="193">
        <v>0.2344279730329335</v>
      </c>
      <c r="G29" s="11"/>
      <c r="H29" s="100">
        <v>-81378</v>
      </c>
      <c r="I29" s="100">
        <v>-5523</v>
      </c>
      <c r="J29" s="100">
        <v>-154</v>
      </c>
      <c r="K29" s="100">
        <v>-66</v>
      </c>
      <c r="L29" s="381">
        <v>-110196</v>
      </c>
      <c r="M29" s="384">
        <v>1915</v>
      </c>
    </row>
    <row r="30" spans="1:13" s="12" customFormat="1" ht="16.5" customHeight="1">
      <c r="A30" s="18"/>
      <c r="B30" s="47" t="s">
        <v>10</v>
      </c>
      <c r="C30" s="375">
        <v>6286</v>
      </c>
      <c r="D30" s="100">
        <v>-193</v>
      </c>
      <c r="E30" s="193" t="s">
        <v>180</v>
      </c>
      <c r="F30" s="193" t="s">
        <v>180</v>
      </c>
      <c r="G30" s="11"/>
      <c r="H30" s="100">
        <v>-159</v>
      </c>
      <c r="I30" s="100">
        <v>-34</v>
      </c>
      <c r="J30" s="100">
        <v>-3355</v>
      </c>
      <c r="K30" s="100">
        <v>-360087</v>
      </c>
      <c r="L30" s="381">
        <v>-3032</v>
      </c>
      <c r="M30" s="384">
        <v>9318</v>
      </c>
    </row>
    <row r="31" spans="1:13" s="13" customFormat="1" ht="16.5" customHeight="1">
      <c r="A31" s="18"/>
      <c r="B31" s="47" t="s">
        <v>11</v>
      </c>
      <c r="C31" s="375">
        <v>-2839</v>
      </c>
      <c r="D31" s="100">
        <v>20834</v>
      </c>
      <c r="E31" s="193" t="s">
        <v>180</v>
      </c>
      <c r="F31" s="193" t="s">
        <v>180</v>
      </c>
      <c r="G31" s="11"/>
      <c r="H31" s="100">
        <v>382</v>
      </c>
      <c r="I31" s="100">
        <v>20452</v>
      </c>
      <c r="J31" s="100">
        <v>3369</v>
      </c>
      <c r="K31" s="100">
        <v>-23378</v>
      </c>
      <c r="L31" s="381">
        <v>-6039</v>
      </c>
      <c r="M31" s="384">
        <v>3200</v>
      </c>
    </row>
    <row r="32" spans="1:13" s="128" customFormat="1" ht="16.5" customHeight="1">
      <c r="A32" s="114"/>
      <c r="B32" s="177" t="s">
        <v>148</v>
      </c>
      <c r="C32" s="376">
        <v>666981</v>
      </c>
      <c r="D32" s="370">
        <v>471731</v>
      </c>
      <c r="E32" s="195">
        <v>0.41390114281232315</v>
      </c>
      <c r="F32" s="195">
        <v>0.40377681946291966</v>
      </c>
      <c r="G32" s="11"/>
      <c r="H32" s="370">
        <v>193758</v>
      </c>
      <c r="I32" s="370">
        <v>277973</v>
      </c>
      <c r="J32" s="370">
        <v>318031</v>
      </c>
      <c r="K32" s="370">
        <v>-234853</v>
      </c>
      <c r="L32" s="382">
        <v>248687</v>
      </c>
      <c r="M32" s="385">
        <v>418294</v>
      </c>
    </row>
    <row r="33" spans="1:13" ht="16.5" customHeight="1">
      <c r="A33" s="114"/>
      <c r="B33" s="177" t="s">
        <v>151</v>
      </c>
      <c r="C33" s="376">
        <v>577053</v>
      </c>
      <c r="D33" s="370">
        <v>398171</v>
      </c>
      <c r="E33" s="195">
        <v>0.44925923786513833</v>
      </c>
      <c r="F33" s="195">
        <v>0.44050117802141564</v>
      </c>
      <c r="G33" s="11"/>
      <c r="H33" s="370">
        <v>160042</v>
      </c>
      <c r="I33" s="370">
        <v>238129</v>
      </c>
      <c r="J33" s="370">
        <v>266489</v>
      </c>
      <c r="K33" s="370">
        <v>-173708</v>
      </c>
      <c r="L33" s="382">
        <v>203563</v>
      </c>
      <c r="M33" s="385">
        <v>373490</v>
      </c>
    </row>
    <row r="34" spans="1:13" ht="16.5" customHeight="1">
      <c r="A34" s="126"/>
      <c r="B34" s="177" t="s">
        <v>152</v>
      </c>
      <c r="C34" s="376">
        <v>542381.06799999997</v>
      </c>
      <c r="D34" s="370">
        <v>421037.55500000005</v>
      </c>
      <c r="E34" s="195">
        <v>0.28820116295801657</v>
      </c>
      <c r="F34" s="195">
        <v>0.27888129431079944</v>
      </c>
      <c r="G34" s="11"/>
      <c r="H34" s="370">
        <v>149930.27799999999</v>
      </c>
      <c r="I34" s="370">
        <v>271107.277</v>
      </c>
      <c r="J34" s="370">
        <v>275702.47399999999</v>
      </c>
      <c r="K34" s="370">
        <v>210549.65700000001</v>
      </c>
      <c r="L34" s="382">
        <v>203563</v>
      </c>
      <c r="M34" s="385">
        <v>338818.06800000003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300"/>
      <c r="M35" s="350"/>
    </row>
    <row r="36" spans="1:13" ht="23.25" thickBot="1">
      <c r="A36" s="189"/>
      <c r="B36" s="172" t="s">
        <v>155</v>
      </c>
      <c r="C36" s="203"/>
      <c r="D36" s="239"/>
      <c r="E36" s="172"/>
      <c r="F36" s="172"/>
      <c r="G36" s="11"/>
      <c r="H36" s="239"/>
      <c r="I36" s="239"/>
      <c r="J36" s="239"/>
      <c r="K36" s="239"/>
      <c r="L36" s="276"/>
      <c r="M36" s="359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40"/>
      <c r="I37" s="240"/>
      <c r="J37" s="240"/>
      <c r="K37" s="240"/>
      <c r="L37" s="278"/>
      <c r="M37" s="360"/>
    </row>
    <row r="38" spans="1:13" ht="16.5" customHeight="1">
      <c r="A38" s="85"/>
      <c r="B38" s="57" t="s">
        <v>14</v>
      </c>
      <c r="C38" s="205">
        <v>0.49119419476875315</v>
      </c>
      <c r="D38" s="92">
        <v>0.54729186083950454</v>
      </c>
      <c r="E38" s="102">
        <v>-5.6097666070751391</v>
      </c>
      <c r="F38" s="103"/>
      <c r="G38" s="11"/>
      <c r="H38" s="92">
        <v>0.5305362962802751</v>
      </c>
      <c r="I38" s="92">
        <v>0.56414408388124804</v>
      </c>
      <c r="J38" s="92">
        <v>0.54289552356744941</v>
      </c>
      <c r="K38" s="92">
        <v>0.56061992256210891</v>
      </c>
      <c r="L38" s="279">
        <v>0.50939520895404267</v>
      </c>
      <c r="M38" s="325">
        <v>0.47429738198055565</v>
      </c>
    </row>
    <row r="39" spans="1:13" ht="16.5" customHeight="1">
      <c r="A39" s="85"/>
      <c r="B39" s="57" t="s">
        <v>54</v>
      </c>
      <c r="C39" s="207">
        <v>-3.0158316073740652</v>
      </c>
      <c r="D39" s="94">
        <v>15.753091170185082</v>
      </c>
      <c r="E39" s="94">
        <v>-18.768922777559148</v>
      </c>
      <c r="F39" s="104"/>
      <c r="G39" s="11"/>
      <c r="H39" s="94">
        <v>5.9910031746023753</v>
      </c>
      <c r="I39" s="94">
        <v>25.460524223605738</v>
      </c>
      <c r="J39" s="94">
        <v>10.175302099121215</v>
      </c>
      <c r="K39" s="94">
        <v>75.834509303087771</v>
      </c>
      <c r="L39" s="280">
        <v>-17.146177090101055</v>
      </c>
      <c r="M39" s="326">
        <v>11.119837136482291</v>
      </c>
    </row>
    <row r="40" spans="1:13" ht="16.5" customHeight="1">
      <c r="A40" s="85"/>
      <c r="B40" s="57"/>
      <c r="C40" s="205"/>
      <c r="D40" s="92"/>
      <c r="E40" s="94"/>
      <c r="F40" s="104"/>
      <c r="G40" s="11"/>
      <c r="H40" s="92"/>
      <c r="I40" s="92"/>
      <c r="J40" s="92"/>
      <c r="K40" s="92"/>
      <c r="L40" s="279"/>
      <c r="M40" s="325"/>
    </row>
    <row r="41" spans="1:13" ht="23.25" thickBot="1">
      <c r="A41" s="189"/>
      <c r="B41" s="172" t="s">
        <v>159</v>
      </c>
      <c r="C41" s="203"/>
      <c r="D41" s="239"/>
      <c r="E41" s="239"/>
      <c r="F41" s="239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77">
        <v>93088299</v>
      </c>
      <c r="D43" s="378">
        <v>85712129</v>
      </c>
      <c r="E43" s="91">
        <v>8.6057482016343334E-2</v>
      </c>
      <c r="F43" s="104"/>
      <c r="G43" s="11"/>
      <c r="H43" s="378">
        <v>87803672</v>
      </c>
      <c r="I43" s="378">
        <v>85712129</v>
      </c>
      <c r="J43" s="378">
        <v>86288973</v>
      </c>
      <c r="K43" s="378">
        <v>92533504</v>
      </c>
      <c r="L43" s="383">
        <v>91241085</v>
      </c>
      <c r="M43" s="386">
        <v>93088299</v>
      </c>
    </row>
    <row r="44" spans="1:13" ht="16.5" customHeight="1">
      <c r="A44" s="85"/>
      <c r="B44" s="74" t="s">
        <v>110</v>
      </c>
      <c r="C44" s="377">
        <v>91333628</v>
      </c>
      <c r="D44" s="378">
        <v>87760639</v>
      </c>
      <c r="E44" s="91">
        <v>4.0712887243220752E-2</v>
      </c>
      <c r="F44" s="104"/>
      <c r="G44" s="11"/>
      <c r="H44" s="378">
        <v>86945982</v>
      </c>
      <c r="I44" s="378">
        <v>87760639</v>
      </c>
      <c r="J44" s="378">
        <v>88244107</v>
      </c>
      <c r="K44" s="378">
        <v>92961850</v>
      </c>
      <c r="L44" s="383">
        <v>92403548</v>
      </c>
      <c r="M44" s="386">
        <v>91333628</v>
      </c>
    </row>
    <row r="45" spans="1:13" ht="16.5" customHeight="1">
      <c r="A45" s="85"/>
      <c r="B45" s="57" t="s">
        <v>52</v>
      </c>
      <c r="C45" s="377">
        <v>59056678.5</v>
      </c>
      <c r="D45" s="378">
        <v>55830617</v>
      </c>
      <c r="E45" s="91">
        <v>5.7783017157055694E-2</v>
      </c>
      <c r="F45" s="104"/>
      <c r="G45" s="11"/>
      <c r="H45" s="378">
        <v>54501323.5</v>
      </c>
      <c r="I45" s="378">
        <v>55830617</v>
      </c>
      <c r="J45" s="378">
        <v>60063978.5</v>
      </c>
      <c r="K45" s="378">
        <v>61027021</v>
      </c>
      <c r="L45" s="383">
        <v>61088622.5</v>
      </c>
      <c r="M45" s="386">
        <v>59056678.5</v>
      </c>
    </row>
    <row r="46" spans="1:13" ht="16.5" customHeight="1">
      <c r="A46" s="85"/>
      <c r="B46" s="57"/>
      <c r="C46" s="210"/>
      <c r="D46" s="95"/>
      <c r="E46" s="91"/>
      <c r="F46" s="104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39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10233.1656</v>
      </c>
      <c r="D49" s="90">
        <v>10971.462795543001</v>
      </c>
      <c r="E49" s="91">
        <v>-6.7292503224175571E-2</v>
      </c>
      <c r="F49" s="103"/>
      <c r="G49" s="11"/>
      <c r="H49" s="90">
        <v>11179.737895542999</v>
      </c>
      <c r="I49" s="90">
        <v>10971.462795543001</v>
      </c>
      <c r="J49" s="90">
        <v>10890.233595542</v>
      </c>
      <c r="K49" s="90">
        <v>10739.268995541999</v>
      </c>
      <c r="L49" s="274">
        <v>10380.322</v>
      </c>
      <c r="M49" s="328">
        <v>10233.1656</v>
      </c>
    </row>
    <row r="50" spans="1:13">
      <c r="A50" s="85"/>
      <c r="B50" s="74" t="s">
        <v>188</v>
      </c>
      <c r="C50" s="212">
        <v>0.13493327289937707</v>
      </c>
      <c r="D50" s="52">
        <v>0.11524396027030394</v>
      </c>
      <c r="E50" s="102">
        <v>1.9689312629073128</v>
      </c>
      <c r="F50" s="105"/>
      <c r="G50" s="11"/>
      <c r="H50" s="52">
        <v>8.165732456261425E-2</v>
      </c>
      <c r="I50" s="52">
        <v>0.14824557710119438</v>
      </c>
      <c r="J50" s="52">
        <v>0.14403993966031417</v>
      </c>
      <c r="K50" s="52">
        <v>0.10539281041892239</v>
      </c>
      <c r="L50" s="282">
        <v>9.9884442558765177E-2</v>
      </c>
      <c r="M50" s="329">
        <v>0.17056061973782136</v>
      </c>
    </row>
    <row r="51" spans="1:13" s="435" customFormat="1" ht="20.25" customHeight="1">
      <c r="A51" s="436"/>
      <c r="B51" s="436" t="s">
        <v>178</v>
      </c>
      <c r="C51" s="434"/>
      <c r="D51" s="434"/>
      <c r="E51" s="434"/>
      <c r="F51" s="434"/>
      <c r="G51" s="437"/>
      <c r="H51" s="434"/>
      <c r="I51" s="434"/>
      <c r="J51" s="434"/>
      <c r="K51" s="434"/>
      <c r="L51" s="434"/>
      <c r="M51" s="434"/>
    </row>
    <row r="52" spans="1:13" ht="16.5" customHeight="1">
      <c r="A52" s="11" t="s">
        <v>91</v>
      </c>
      <c r="B52" s="47" t="s">
        <v>189</v>
      </c>
      <c r="C52" s="56"/>
      <c r="D52" s="56"/>
      <c r="G52" s="117"/>
      <c r="I52" s="56"/>
      <c r="J52" s="56"/>
      <c r="K52" s="56"/>
      <c r="L52" s="56"/>
      <c r="M52" s="56"/>
    </row>
    <row r="53" spans="1:13">
      <c r="B53" s="97" t="s">
        <v>130</v>
      </c>
      <c r="C53" s="56"/>
      <c r="D53" s="56"/>
      <c r="G53" s="117"/>
      <c r="I53" s="56"/>
      <c r="J53" s="56"/>
      <c r="K53" s="56"/>
      <c r="L53" s="56"/>
      <c r="M53" s="56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BC6B-C0E3-40EF-88D1-1B23ADD6E5F6}">
  <sheetPr codeName="Sheet36">
    <tabColor rgb="FF00B050"/>
    <pageSetUpPr fitToPage="1"/>
  </sheetPr>
  <dimension ref="A1:M53"/>
  <sheetViews>
    <sheetView showGridLines="0" zoomScale="80" zoomScaleNormal="80" zoomScaleSheetLayoutView="40" workbookViewId="0"/>
  </sheetViews>
  <sheetFormatPr defaultColWidth="9.140625" defaultRowHeight="12"/>
  <cols>
    <col min="1" max="1" width="1" style="11" customWidth="1"/>
    <col min="2" max="2" width="50.7109375" style="11" customWidth="1"/>
    <col min="3" max="4" width="12.7109375" style="11" customWidth="1"/>
    <col min="5" max="5" width="12.7109375" style="15" customWidth="1"/>
    <col min="6" max="6" width="20.28515625" style="15" bestFit="1" customWidth="1"/>
    <col min="7" max="7" width="4" style="15" customWidth="1"/>
    <col min="8" max="12" width="12.7109375" style="11" customWidth="1"/>
    <col min="13" max="13" width="12.7109375" style="12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24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127</v>
      </c>
      <c r="C7" s="183" t="s">
        <v>200</v>
      </c>
      <c r="D7" s="236" t="s">
        <v>201</v>
      </c>
      <c r="E7" s="184" t="s">
        <v>153</v>
      </c>
      <c r="F7" s="184" t="s">
        <v>166</v>
      </c>
      <c r="G7" s="117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2" customFormat="1" ht="15" customHeight="1">
      <c r="A8" s="11"/>
      <c r="B8" s="11"/>
      <c r="C8" s="187"/>
      <c r="D8" s="129"/>
      <c r="E8" s="16"/>
      <c r="F8" s="16"/>
      <c r="G8" s="117"/>
      <c r="H8" s="82"/>
      <c r="I8" s="82"/>
      <c r="J8" s="82"/>
      <c r="K8" s="82"/>
      <c r="L8" s="283"/>
      <c r="M8" s="330"/>
    </row>
    <row r="9" spans="1:13" s="84" customFormat="1" ht="23.25" thickBot="1">
      <c r="A9" s="189"/>
      <c r="B9" s="172" t="s">
        <v>171</v>
      </c>
      <c r="C9" s="190"/>
      <c r="D9" s="172"/>
      <c r="E9" s="172"/>
      <c r="F9" s="172"/>
      <c r="G9" s="117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7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584871</v>
      </c>
      <c r="D11" s="100">
        <v>553687</v>
      </c>
      <c r="E11" s="193">
        <v>5.6320628802915662E-2</v>
      </c>
      <c r="F11" s="193">
        <v>5.8867600826404187E-2</v>
      </c>
      <c r="G11" s="11"/>
      <c r="H11" s="100">
        <v>273922</v>
      </c>
      <c r="I11" s="100">
        <v>279765</v>
      </c>
      <c r="J11" s="100">
        <v>279372</v>
      </c>
      <c r="K11" s="100">
        <v>299839</v>
      </c>
      <c r="L11" s="381">
        <v>284114</v>
      </c>
      <c r="M11" s="384">
        <v>300757</v>
      </c>
    </row>
    <row r="12" spans="1:13" s="12" customFormat="1" ht="16.5" customHeight="1">
      <c r="A12" s="18"/>
      <c r="B12" s="47" t="s">
        <v>140</v>
      </c>
      <c r="C12" s="375">
        <v>4833</v>
      </c>
      <c r="D12" s="100">
        <v>2437</v>
      </c>
      <c r="E12" s="193">
        <v>0.98317603610997129</v>
      </c>
      <c r="F12" s="193">
        <v>0.98357243903792502</v>
      </c>
      <c r="G12" s="11"/>
      <c r="H12" s="100">
        <v>925</v>
      </c>
      <c r="I12" s="100">
        <v>1512</v>
      </c>
      <c r="J12" s="100">
        <v>1506</v>
      </c>
      <c r="K12" s="100">
        <v>724</v>
      </c>
      <c r="L12" s="381">
        <v>3243</v>
      </c>
      <c r="M12" s="384">
        <v>1590</v>
      </c>
    </row>
    <row r="13" spans="1:13" s="12" customFormat="1" ht="16.5" customHeight="1">
      <c r="A13" s="18"/>
      <c r="B13" s="47" t="s">
        <v>141</v>
      </c>
      <c r="C13" s="375">
        <v>240644</v>
      </c>
      <c r="D13" s="100">
        <v>214515</v>
      </c>
      <c r="E13" s="193">
        <v>0.12180500198121336</v>
      </c>
      <c r="F13" s="193">
        <v>0.12306678840557495</v>
      </c>
      <c r="G13" s="11"/>
      <c r="H13" s="100">
        <v>103571</v>
      </c>
      <c r="I13" s="100">
        <v>110944</v>
      </c>
      <c r="J13" s="100">
        <v>119438</v>
      </c>
      <c r="K13" s="100">
        <v>108921</v>
      </c>
      <c r="L13" s="381">
        <v>115973</v>
      </c>
      <c r="M13" s="384">
        <v>124671</v>
      </c>
    </row>
    <row r="14" spans="1:13" s="12" customFormat="1" ht="16.5" customHeight="1">
      <c r="A14" s="18"/>
      <c r="B14" s="47" t="s">
        <v>142</v>
      </c>
      <c r="C14" s="375">
        <v>90832</v>
      </c>
      <c r="D14" s="100">
        <v>119962</v>
      </c>
      <c r="E14" s="193">
        <v>-0.24282689518347478</v>
      </c>
      <c r="F14" s="193">
        <v>-0.24154488849163913</v>
      </c>
      <c r="G14" s="11"/>
      <c r="H14" s="100">
        <v>66736</v>
      </c>
      <c r="I14" s="100">
        <v>53226</v>
      </c>
      <c r="J14" s="100">
        <v>43968</v>
      </c>
      <c r="K14" s="100">
        <v>42896</v>
      </c>
      <c r="L14" s="381">
        <v>36805</v>
      </c>
      <c r="M14" s="384">
        <v>54027</v>
      </c>
    </row>
    <row r="15" spans="1:13" s="12" customFormat="1" ht="16.5" customHeight="1">
      <c r="A15" s="18"/>
      <c r="B15" s="47" t="s">
        <v>143</v>
      </c>
      <c r="C15" s="375">
        <v>11555</v>
      </c>
      <c r="D15" s="100">
        <v>11726</v>
      </c>
      <c r="E15" s="193">
        <v>-1.4582977997612101E-2</v>
      </c>
      <c r="F15" s="193">
        <v>-1.7052011035939341E-2</v>
      </c>
      <c r="G15" s="11"/>
      <c r="H15" s="100">
        <v>4269</v>
      </c>
      <c r="I15" s="100">
        <v>7457</v>
      </c>
      <c r="J15" s="100">
        <v>-46</v>
      </c>
      <c r="K15" s="100">
        <v>2632</v>
      </c>
      <c r="L15" s="381">
        <v>9372</v>
      </c>
      <c r="M15" s="384">
        <v>2183</v>
      </c>
    </row>
    <row r="16" spans="1:13" s="13" customFormat="1" ht="16.5" customHeight="1">
      <c r="A16" s="119"/>
      <c r="B16" s="177" t="s">
        <v>144</v>
      </c>
      <c r="C16" s="376">
        <v>932735</v>
      </c>
      <c r="D16" s="370">
        <v>902327</v>
      </c>
      <c r="E16" s="195">
        <v>3.3699534647638751E-2</v>
      </c>
      <c r="F16" s="195">
        <v>3.5656607529641837E-2</v>
      </c>
      <c r="G16" s="11"/>
      <c r="H16" s="370">
        <v>449423</v>
      </c>
      <c r="I16" s="370">
        <v>452904</v>
      </c>
      <c r="J16" s="370">
        <v>444238</v>
      </c>
      <c r="K16" s="370">
        <v>455012</v>
      </c>
      <c r="L16" s="382">
        <v>449507</v>
      </c>
      <c r="M16" s="385">
        <v>483228</v>
      </c>
    </row>
    <row r="17" spans="1:13" s="12" customFormat="1" ht="16.5" customHeight="1">
      <c r="A17" s="18"/>
      <c r="B17" s="47" t="s">
        <v>145</v>
      </c>
      <c r="C17" s="375">
        <v>-204528</v>
      </c>
      <c r="D17" s="100">
        <v>-199949</v>
      </c>
      <c r="E17" s="193">
        <v>2.2900839714127041E-2</v>
      </c>
      <c r="F17" s="193">
        <v>2.4975453651888468E-2</v>
      </c>
      <c r="G17" s="11"/>
      <c r="H17" s="100">
        <v>-99466</v>
      </c>
      <c r="I17" s="100">
        <v>-100483</v>
      </c>
      <c r="J17" s="100">
        <v>-101025</v>
      </c>
      <c r="K17" s="100">
        <v>-101520</v>
      </c>
      <c r="L17" s="381">
        <v>-101726</v>
      </c>
      <c r="M17" s="384">
        <v>-102802</v>
      </c>
    </row>
    <row r="18" spans="1:13" s="12" customFormat="1" ht="16.5" customHeight="1">
      <c r="A18" s="18"/>
      <c r="B18" s="47" t="s">
        <v>146</v>
      </c>
      <c r="C18" s="375">
        <v>-143686</v>
      </c>
      <c r="D18" s="100">
        <v>-133440</v>
      </c>
      <c r="E18" s="193">
        <v>7.6783573141486761E-2</v>
      </c>
      <c r="F18" s="193">
        <v>7.8596863175125264E-2</v>
      </c>
      <c r="G18" s="11"/>
      <c r="H18" s="100">
        <v>-67056</v>
      </c>
      <c r="I18" s="100">
        <v>-66384</v>
      </c>
      <c r="J18" s="100">
        <v>-67558</v>
      </c>
      <c r="K18" s="100">
        <v>-72621</v>
      </c>
      <c r="L18" s="381">
        <v>-68438</v>
      </c>
      <c r="M18" s="384">
        <v>-75248</v>
      </c>
    </row>
    <row r="19" spans="1:13" s="12" customFormat="1" ht="16.5" customHeight="1">
      <c r="A19" s="18"/>
      <c r="B19" s="47" t="s">
        <v>8</v>
      </c>
      <c r="C19" s="375">
        <v>90</v>
      </c>
      <c r="D19" s="100">
        <v>43</v>
      </c>
      <c r="E19" s="193" t="s">
        <v>180</v>
      </c>
      <c r="F19" s="193" t="s">
        <v>180</v>
      </c>
      <c r="G19" s="11"/>
      <c r="H19" s="100">
        <v>2</v>
      </c>
      <c r="I19" s="100">
        <v>41</v>
      </c>
      <c r="J19" s="100">
        <v>37</v>
      </c>
      <c r="K19" s="100">
        <v>261</v>
      </c>
      <c r="L19" s="381">
        <v>71</v>
      </c>
      <c r="M19" s="384">
        <v>19</v>
      </c>
    </row>
    <row r="20" spans="1:13" s="12" customFormat="1" ht="16.5" customHeight="1">
      <c r="A20" s="18"/>
      <c r="B20" s="47" t="s">
        <v>9</v>
      </c>
      <c r="C20" s="375">
        <v>-48368</v>
      </c>
      <c r="D20" s="100">
        <v>-46745</v>
      </c>
      <c r="E20" s="193">
        <v>3.4720290940207565E-2</v>
      </c>
      <c r="F20" s="193">
        <v>3.6915299697831694E-2</v>
      </c>
      <c r="G20" s="11"/>
      <c r="H20" s="100">
        <v>-23412</v>
      </c>
      <c r="I20" s="100">
        <v>-23333</v>
      </c>
      <c r="J20" s="100">
        <v>-23450</v>
      </c>
      <c r="K20" s="100">
        <v>-26403</v>
      </c>
      <c r="L20" s="381">
        <v>-24023</v>
      </c>
      <c r="M20" s="384">
        <v>-24345</v>
      </c>
    </row>
    <row r="21" spans="1:13" s="13" customFormat="1" ht="16.5" customHeight="1">
      <c r="A21" s="119"/>
      <c r="B21" s="48" t="s">
        <v>39</v>
      </c>
      <c r="C21" s="198">
        <v>-396492</v>
      </c>
      <c r="D21" s="45">
        <v>-380091</v>
      </c>
      <c r="E21" s="91">
        <v>4.3150192980102142E-2</v>
      </c>
      <c r="F21" s="91">
        <v>4.5144193922979747E-2</v>
      </c>
      <c r="G21" s="11"/>
      <c r="H21" s="45">
        <v>-189932</v>
      </c>
      <c r="I21" s="45">
        <v>-190159</v>
      </c>
      <c r="J21" s="45">
        <v>-191996</v>
      </c>
      <c r="K21" s="45">
        <v>-200283</v>
      </c>
      <c r="L21" s="275">
        <v>-194116</v>
      </c>
      <c r="M21" s="323">
        <v>-202376</v>
      </c>
    </row>
    <row r="22" spans="1:13" s="13" customFormat="1" ht="16.5" customHeight="1">
      <c r="A22" s="119"/>
      <c r="B22" s="177" t="s">
        <v>147</v>
      </c>
      <c r="C22" s="376">
        <v>536243</v>
      </c>
      <c r="D22" s="370">
        <v>522236</v>
      </c>
      <c r="E22" s="195">
        <v>2.6821207270276259E-2</v>
      </c>
      <c r="F22" s="195">
        <v>2.8752899531295339E-2</v>
      </c>
      <c r="G22" s="11"/>
      <c r="H22" s="370">
        <v>259491</v>
      </c>
      <c r="I22" s="370">
        <v>262745</v>
      </c>
      <c r="J22" s="370">
        <v>252242</v>
      </c>
      <c r="K22" s="370">
        <v>254729</v>
      </c>
      <c r="L22" s="382">
        <v>255391</v>
      </c>
      <c r="M22" s="385">
        <v>280852</v>
      </c>
    </row>
    <row r="23" spans="1:13" s="12" customFormat="1" ht="16.5" customHeight="1">
      <c r="A23" s="18"/>
      <c r="B23" s="49" t="s">
        <v>193</v>
      </c>
      <c r="C23" s="375">
        <v>-81782</v>
      </c>
      <c r="D23" s="100">
        <v>-93761</v>
      </c>
      <c r="E23" s="193">
        <v>-0.12776100937489998</v>
      </c>
      <c r="F23" s="193">
        <v>-0.1256657489355415</v>
      </c>
      <c r="G23" s="11"/>
      <c r="H23" s="100">
        <v>-61802</v>
      </c>
      <c r="I23" s="100">
        <v>-31959</v>
      </c>
      <c r="J23" s="100">
        <v>-25577</v>
      </c>
      <c r="K23" s="100">
        <v>-121999</v>
      </c>
      <c r="L23" s="381">
        <v>1727</v>
      </c>
      <c r="M23" s="384">
        <v>-83509</v>
      </c>
    </row>
    <row r="24" spans="1:13" s="13" customFormat="1" ht="16.5" customHeight="1">
      <c r="A24" s="119"/>
      <c r="B24" s="177" t="s">
        <v>196</v>
      </c>
      <c r="C24" s="376">
        <v>454461</v>
      </c>
      <c r="D24" s="370">
        <v>428475</v>
      </c>
      <c r="E24" s="195">
        <v>6.0647645720287136E-2</v>
      </c>
      <c r="F24" s="195">
        <v>6.249959336291E-2</v>
      </c>
      <c r="G24" s="11"/>
      <c r="H24" s="370">
        <v>197689</v>
      </c>
      <c r="I24" s="370">
        <v>230786</v>
      </c>
      <c r="J24" s="370">
        <v>226665</v>
      </c>
      <c r="K24" s="370">
        <v>132730</v>
      </c>
      <c r="L24" s="382">
        <v>257118</v>
      </c>
      <c r="M24" s="385">
        <v>197343</v>
      </c>
    </row>
    <row r="25" spans="1:13" s="12" customFormat="1" ht="16.5" customHeight="1">
      <c r="A25" s="18"/>
      <c r="B25" s="47" t="s">
        <v>40</v>
      </c>
      <c r="C25" s="375">
        <v>-57279</v>
      </c>
      <c r="D25" s="100">
        <v>-59915</v>
      </c>
      <c r="E25" s="193">
        <v>-4.3995660519068669E-2</v>
      </c>
      <c r="F25" s="193">
        <v>-4.1667485217602329E-2</v>
      </c>
      <c r="G25" s="11"/>
      <c r="H25" s="100">
        <v>-50226</v>
      </c>
      <c r="I25" s="100">
        <v>-9689</v>
      </c>
      <c r="J25" s="100">
        <v>-13593</v>
      </c>
      <c r="K25" s="100">
        <v>-18273</v>
      </c>
      <c r="L25" s="381">
        <v>-43682</v>
      </c>
      <c r="M25" s="384">
        <v>-13597</v>
      </c>
    </row>
    <row r="26" spans="1:13" s="12" customFormat="1" ht="16.5" customHeight="1">
      <c r="A26" s="18"/>
      <c r="B26" s="50" t="s">
        <v>41</v>
      </c>
      <c r="C26" s="375">
        <v>-46408</v>
      </c>
      <c r="D26" s="100">
        <v>-47698</v>
      </c>
      <c r="E26" s="193">
        <v>-2.7045159126168783E-2</v>
      </c>
      <c r="F26" s="193">
        <v>-2.4184019168242088E-2</v>
      </c>
      <c r="G26" s="11"/>
      <c r="H26" s="100">
        <v>-49271</v>
      </c>
      <c r="I26" s="100">
        <v>1573</v>
      </c>
      <c r="J26" s="100">
        <v>-3044</v>
      </c>
      <c r="K26" s="100">
        <v>-8421</v>
      </c>
      <c r="L26" s="381">
        <v>-40745</v>
      </c>
      <c r="M26" s="384">
        <v>-5663</v>
      </c>
    </row>
    <row r="27" spans="1:13" s="12" customFormat="1" ht="16.5" customHeight="1">
      <c r="A27" s="18"/>
      <c r="B27" s="51" t="s">
        <v>98</v>
      </c>
      <c r="C27" s="375">
        <v>-25843</v>
      </c>
      <c r="D27" s="100">
        <v>-18753</v>
      </c>
      <c r="E27" s="193">
        <v>0.37807284167866473</v>
      </c>
      <c r="F27" s="193">
        <v>0.37984004788202985</v>
      </c>
      <c r="G27" s="11"/>
      <c r="H27" s="100">
        <v>-23789</v>
      </c>
      <c r="I27" s="100">
        <v>5036</v>
      </c>
      <c r="J27" s="100">
        <v>-3053</v>
      </c>
      <c r="K27" s="100">
        <v>-8447</v>
      </c>
      <c r="L27" s="381">
        <v>-20186</v>
      </c>
      <c r="M27" s="384">
        <v>-5657</v>
      </c>
    </row>
    <row r="28" spans="1:13" s="12" customFormat="1" ht="16.5" customHeight="1">
      <c r="A28" s="18"/>
      <c r="B28" s="51" t="s">
        <v>99</v>
      </c>
      <c r="C28" s="375">
        <v>0</v>
      </c>
      <c r="D28" s="100">
        <v>0</v>
      </c>
      <c r="E28" s="193" t="s">
        <v>180</v>
      </c>
      <c r="F28" s="193" t="s">
        <v>180</v>
      </c>
      <c r="G28" s="11"/>
      <c r="H28" s="100">
        <v>0</v>
      </c>
      <c r="I28" s="100">
        <v>0</v>
      </c>
      <c r="J28" s="100">
        <v>0</v>
      </c>
      <c r="K28" s="100">
        <v>0</v>
      </c>
      <c r="L28" s="381">
        <v>0</v>
      </c>
      <c r="M28" s="384">
        <v>0</v>
      </c>
    </row>
    <row r="29" spans="1:13" s="12" customFormat="1" ht="16.5" customHeight="1">
      <c r="A29" s="18"/>
      <c r="B29" s="51" t="s">
        <v>100</v>
      </c>
      <c r="C29" s="375">
        <v>-20565</v>
      </c>
      <c r="D29" s="100">
        <v>-28945</v>
      </c>
      <c r="E29" s="193">
        <v>-0.28951459664881674</v>
      </c>
      <c r="F29" s="193">
        <v>-0.28519483718321759</v>
      </c>
      <c r="G29" s="11"/>
      <c r="H29" s="100">
        <v>-25482</v>
      </c>
      <c r="I29" s="100">
        <v>-3463</v>
      </c>
      <c r="J29" s="100">
        <v>9</v>
      </c>
      <c r="K29" s="100">
        <v>25</v>
      </c>
      <c r="L29" s="381">
        <v>-20559</v>
      </c>
      <c r="M29" s="384">
        <v>-6</v>
      </c>
    </row>
    <row r="30" spans="1:13" s="12" customFormat="1" ht="16.5" customHeight="1">
      <c r="A30" s="18"/>
      <c r="B30" s="47" t="s">
        <v>10</v>
      </c>
      <c r="C30" s="375">
        <v>1</v>
      </c>
      <c r="D30" s="100">
        <v>-178</v>
      </c>
      <c r="E30" s="193" t="s">
        <v>180</v>
      </c>
      <c r="F30" s="193" t="s">
        <v>180</v>
      </c>
      <c r="G30" s="11"/>
      <c r="H30" s="100">
        <v>-139</v>
      </c>
      <c r="I30" s="100">
        <v>-39</v>
      </c>
      <c r="J30" s="100">
        <v>-67</v>
      </c>
      <c r="K30" s="100">
        <v>-2242</v>
      </c>
      <c r="L30" s="381">
        <v>0</v>
      </c>
      <c r="M30" s="384">
        <v>1</v>
      </c>
    </row>
    <row r="31" spans="1:13" s="13" customFormat="1" ht="16.5" customHeight="1">
      <c r="A31" s="18"/>
      <c r="B31" s="47" t="s">
        <v>11</v>
      </c>
      <c r="C31" s="375">
        <v>13951</v>
      </c>
      <c r="D31" s="100">
        <v>8115</v>
      </c>
      <c r="E31" s="193">
        <v>0.71916204559457797</v>
      </c>
      <c r="F31" s="193">
        <v>0.71874617446039379</v>
      </c>
      <c r="G31" s="11"/>
      <c r="H31" s="100">
        <v>3545</v>
      </c>
      <c r="I31" s="100">
        <v>4570</v>
      </c>
      <c r="J31" s="100">
        <v>-7261</v>
      </c>
      <c r="K31" s="100">
        <v>-3613</v>
      </c>
      <c r="L31" s="381">
        <v>9573</v>
      </c>
      <c r="M31" s="384">
        <v>4378</v>
      </c>
    </row>
    <row r="32" spans="1:13" s="128" customFormat="1" ht="16.5" customHeight="1">
      <c r="A32" s="114"/>
      <c r="B32" s="177" t="s">
        <v>148</v>
      </c>
      <c r="C32" s="376">
        <v>411134</v>
      </c>
      <c r="D32" s="370">
        <v>376497</v>
      </c>
      <c r="E32" s="195">
        <v>9.1998077009909807E-2</v>
      </c>
      <c r="F32" s="195">
        <v>9.3714114705823581E-2</v>
      </c>
      <c r="G32" s="11"/>
      <c r="H32" s="370">
        <v>150869</v>
      </c>
      <c r="I32" s="370">
        <v>225628</v>
      </c>
      <c r="J32" s="370">
        <v>205744</v>
      </c>
      <c r="K32" s="370">
        <v>108602</v>
      </c>
      <c r="L32" s="382">
        <v>223009</v>
      </c>
      <c r="M32" s="385">
        <v>188125</v>
      </c>
    </row>
    <row r="33" spans="1:13" ht="16.5" customHeight="1">
      <c r="A33" s="114"/>
      <c r="B33" s="177" t="s">
        <v>151</v>
      </c>
      <c r="C33" s="376">
        <v>331103</v>
      </c>
      <c r="D33" s="370">
        <v>303741</v>
      </c>
      <c r="E33" s="195">
        <v>9.0083327571845784E-2</v>
      </c>
      <c r="F33" s="195">
        <v>9.1854312577339892E-2</v>
      </c>
      <c r="G33" s="11"/>
      <c r="H33" s="370">
        <v>119461</v>
      </c>
      <c r="I33" s="370">
        <v>184280</v>
      </c>
      <c r="J33" s="370">
        <v>162285</v>
      </c>
      <c r="K33" s="370">
        <v>95111</v>
      </c>
      <c r="L33" s="382">
        <v>181746</v>
      </c>
      <c r="M33" s="385">
        <v>149357</v>
      </c>
    </row>
    <row r="34" spans="1:13" ht="16.5" customHeight="1">
      <c r="A34" s="126"/>
      <c r="B34" s="177" t="s">
        <v>152</v>
      </c>
      <c r="C34" s="376">
        <v>316802.80100000004</v>
      </c>
      <c r="D34" s="370">
        <v>278927.87099999998</v>
      </c>
      <c r="E34" s="195">
        <v>0.13578754200579701</v>
      </c>
      <c r="F34" s="195">
        <v>0.1376103128259043</v>
      </c>
      <c r="G34" s="11"/>
      <c r="H34" s="370">
        <v>112286.97199999999</v>
      </c>
      <c r="I34" s="370">
        <v>166640.899</v>
      </c>
      <c r="J34" s="370">
        <v>166372.25099999999</v>
      </c>
      <c r="K34" s="370">
        <v>129469.43200000002</v>
      </c>
      <c r="L34" s="382">
        <v>181746</v>
      </c>
      <c r="M34" s="385">
        <v>135056.80100000001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300"/>
      <c r="M35" s="350"/>
    </row>
    <row r="36" spans="1:13" ht="23.25" thickBot="1">
      <c r="A36" s="189"/>
      <c r="B36" s="172" t="s">
        <v>155</v>
      </c>
      <c r="C36" s="203"/>
      <c r="D36" s="239"/>
      <c r="E36" s="172"/>
      <c r="F36" s="172"/>
      <c r="G36" s="11"/>
      <c r="H36" s="239"/>
      <c r="I36" s="239"/>
      <c r="J36" s="239"/>
      <c r="K36" s="239"/>
      <c r="L36" s="276"/>
      <c r="M36" s="359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40"/>
      <c r="I37" s="240"/>
      <c r="J37" s="240"/>
      <c r="K37" s="240"/>
      <c r="L37" s="278"/>
      <c r="M37" s="360"/>
    </row>
    <row r="38" spans="1:13" ht="16.5" customHeight="1">
      <c r="A38" s="85"/>
      <c r="B38" s="57" t="s">
        <v>14</v>
      </c>
      <c r="C38" s="205">
        <v>0.42508536722648982</v>
      </c>
      <c r="D38" s="92">
        <v>0.4212342088843623</v>
      </c>
      <c r="E38" s="102">
        <v>0.38511583421275142</v>
      </c>
      <c r="F38" s="103"/>
      <c r="G38" s="11"/>
      <c r="H38" s="92">
        <v>0.42261299488455195</v>
      </c>
      <c r="I38" s="92">
        <v>0.41986602017204527</v>
      </c>
      <c r="J38" s="92">
        <v>0.43219175306930069</v>
      </c>
      <c r="K38" s="92">
        <v>0.44017080868196884</v>
      </c>
      <c r="L38" s="279">
        <v>0.43184199578649496</v>
      </c>
      <c r="M38" s="325">
        <v>0.41880023508571523</v>
      </c>
    </row>
    <row r="39" spans="1:13" ht="16.5" customHeight="1">
      <c r="A39" s="85"/>
      <c r="B39" s="57" t="s">
        <v>54</v>
      </c>
      <c r="C39" s="207">
        <v>54.730859482690917</v>
      </c>
      <c r="D39" s="94">
        <v>67.62505247426499</v>
      </c>
      <c r="E39" s="94">
        <v>-12.894192991574073</v>
      </c>
      <c r="F39" s="104"/>
      <c r="G39" s="11"/>
      <c r="H39" s="94">
        <v>89.447504408548241</v>
      </c>
      <c r="I39" s="94">
        <v>45.947625292651658</v>
      </c>
      <c r="J39" s="94">
        <v>35.998880075502363</v>
      </c>
      <c r="K39" s="94">
        <v>169.33409964581469</v>
      </c>
      <c r="L39" s="280">
        <v>-2.3528962968109877</v>
      </c>
      <c r="M39" s="326">
        <v>109.84145010338781</v>
      </c>
    </row>
    <row r="40" spans="1:13" ht="16.5" customHeight="1">
      <c r="A40" s="85"/>
      <c r="B40" s="57"/>
      <c r="C40" s="205"/>
      <c r="D40" s="92"/>
      <c r="E40" s="94"/>
      <c r="F40" s="104"/>
      <c r="G40" s="11"/>
      <c r="H40" s="92"/>
      <c r="I40" s="92"/>
      <c r="J40" s="92"/>
      <c r="K40" s="92"/>
      <c r="L40" s="279"/>
      <c r="M40" s="325"/>
    </row>
    <row r="41" spans="1:13" ht="23.25" thickBot="1">
      <c r="A41" s="189"/>
      <c r="B41" s="172" t="s">
        <v>159</v>
      </c>
      <c r="C41" s="203"/>
      <c r="D41" s="239"/>
      <c r="E41" s="239"/>
      <c r="F41" s="239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77">
        <v>30930826</v>
      </c>
      <c r="D43" s="378">
        <v>28012269</v>
      </c>
      <c r="E43" s="91">
        <v>0.10418852539221302</v>
      </c>
      <c r="F43" s="104"/>
      <c r="G43" s="11"/>
      <c r="H43" s="378">
        <v>27403748</v>
      </c>
      <c r="I43" s="378">
        <v>28012269</v>
      </c>
      <c r="J43" s="378">
        <v>28694439</v>
      </c>
      <c r="K43" s="378">
        <v>28840162</v>
      </c>
      <c r="L43" s="383">
        <v>29784601</v>
      </c>
      <c r="M43" s="386">
        <v>30930826</v>
      </c>
    </row>
    <row r="44" spans="1:13" ht="16.5" customHeight="1">
      <c r="A44" s="85"/>
      <c r="B44" s="74" t="s">
        <v>110</v>
      </c>
      <c r="C44" s="377">
        <v>39963831</v>
      </c>
      <c r="D44" s="378">
        <v>36710741</v>
      </c>
      <c r="E44" s="91">
        <v>8.8614119774918176E-2</v>
      </c>
      <c r="F44" s="104"/>
      <c r="G44" s="11"/>
      <c r="H44" s="378">
        <v>35957371</v>
      </c>
      <c r="I44" s="378">
        <v>36710741</v>
      </c>
      <c r="J44" s="378">
        <v>38226460</v>
      </c>
      <c r="K44" s="378">
        <v>38740980</v>
      </c>
      <c r="L44" s="383">
        <v>39245966</v>
      </c>
      <c r="M44" s="386">
        <v>39963831</v>
      </c>
    </row>
    <row r="45" spans="1:13" ht="16.5" customHeight="1">
      <c r="A45" s="85"/>
      <c r="B45" s="57" t="s">
        <v>52</v>
      </c>
      <c r="C45" s="377">
        <v>28263286.5</v>
      </c>
      <c r="D45" s="378">
        <v>26036526.5</v>
      </c>
      <c r="E45" s="91">
        <v>8.5524465024165108E-2</v>
      </c>
      <c r="F45" s="104"/>
      <c r="G45" s="11"/>
      <c r="H45" s="378">
        <v>26178434</v>
      </c>
      <c r="I45" s="378">
        <v>26036526.5</v>
      </c>
      <c r="J45" s="378">
        <v>26336164.5</v>
      </c>
      <c r="K45" s="378">
        <v>25393725.5</v>
      </c>
      <c r="L45" s="383">
        <v>27646552.5</v>
      </c>
      <c r="M45" s="386">
        <v>28263286.5</v>
      </c>
    </row>
    <row r="46" spans="1:13" ht="16.5" customHeight="1">
      <c r="A46" s="85"/>
      <c r="B46" s="57"/>
      <c r="C46" s="210"/>
      <c r="D46" s="95"/>
      <c r="E46" s="91"/>
      <c r="F46" s="104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39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13737.018400000001</v>
      </c>
      <c r="D49" s="90">
        <v>14065.515169545</v>
      </c>
      <c r="E49" s="91">
        <v>-2.3354762736047419E-2</v>
      </c>
      <c r="F49" s="103"/>
      <c r="G49" s="11"/>
      <c r="H49" s="90">
        <v>14148.578555575999</v>
      </c>
      <c r="I49" s="90">
        <v>14065.515169545</v>
      </c>
      <c r="J49" s="90">
        <v>13858.586484752999</v>
      </c>
      <c r="K49" s="90">
        <v>13888.617693733</v>
      </c>
      <c r="L49" s="274">
        <v>13785.499</v>
      </c>
      <c r="M49" s="328">
        <v>13737.018400000001</v>
      </c>
    </row>
    <row r="50" spans="1:13">
      <c r="A50" s="85"/>
      <c r="B50" s="74" t="s">
        <v>188</v>
      </c>
      <c r="C50" s="212">
        <v>0.17756489080809726</v>
      </c>
      <c r="D50" s="52">
        <v>0.15772348077856191</v>
      </c>
      <c r="E50" s="102">
        <v>1.9841410029535349</v>
      </c>
      <c r="F50" s="105"/>
      <c r="G50" s="11"/>
      <c r="H50" s="52">
        <v>0.12261929200222289</v>
      </c>
      <c r="I50" s="52">
        <v>0.19315946013301502</v>
      </c>
      <c r="J50" s="52">
        <v>0.18869949851806231</v>
      </c>
      <c r="K50" s="52">
        <v>0.15155074007342437</v>
      </c>
      <c r="L50" s="282">
        <v>0.20987336754047689</v>
      </c>
      <c r="M50" s="329">
        <v>0.14692646307129936</v>
      </c>
    </row>
    <row r="51" spans="1:13" s="435" customFormat="1" ht="20.25" customHeight="1">
      <c r="A51" s="436"/>
      <c r="B51" s="436" t="s">
        <v>178</v>
      </c>
      <c r="C51" s="434"/>
      <c r="D51" s="434"/>
      <c r="E51" s="434"/>
      <c r="F51" s="434"/>
      <c r="G51" s="437"/>
      <c r="H51" s="434"/>
      <c r="I51" s="434"/>
      <c r="J51" s="434"/>
      <c r="K51" s="434"/>
      <c r="L51" s="434"/>
      <c r="M51" s="434"/>
    </row>
    <row r="52" spans="1:13" ht="16.5" customHeight="1">
      <c r="A52" s="11" t="s">
        <v>91</v>
      </c>
      <c r="B52" s="47" t="s">
        <v>189</v>
      </c>
      <c r="C52" s="56"/>
      <c r="D52" s="56"/>
      <c r="G52" s="117"/>
      <c r="I52" s="56"/>
      <c r="J52" s="56"/>
      <c r="K52" s="56"/>
      <c r="L52" s="56"/>
      <c r="M52" s="56"/>
    </row>
    <row r="53" spans="1:13">
      <c r="B53" s="97" t="s">
        <v>131</v>
      </c>
      <c r="C53" s="56"/>
      <c r="D53" s="56"/>
      <c r="G53" s="117"/>
      <c r="I53" s="56"/>
      <c r="J53" s="56"/>
      <c r="K53" s="56"/>
      <c r="L53" s="56"/>
      <c r="M53" s="56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rgb="FF00B050"/>
    <pageSetUpPr fitToPage="1"/>
  </sheetPr>
  <dimension ref="A1:M53"/>
  <sheetViews>
    <sheetView showGridLines="0" zoomScale="80" zoomScaleNormal="80" zoomScaleSheetLayoutView="70" workbookViewId="0">
      <pane xSplit="2" ySplit="9" topLeftCell="C34" activePane="bottomRight" state="frozen"/>
      <selection pane="topRight"/>
      <selection pane="bottomLeft"/>
      <selection pane="bottomRight"/>
    </sheetView>
  </sheetViews>
  <sheetFormatPr defaultColWidth="9.140625" defaultRowHeight="12.75" customHeight="1"/>
  <cols>
    <col min="1" max="1" width="1" style="11" customWidth="1"/>
    <col min="2" max="2" width="50.7109375" style="11" customWidth="1"/>
    <col min="3" max="4" width="12.7109375" style="11" customWidth="1"/>
    <col min="5" max="5" width="13.28515625" style="15" customWidth="1"/>
    <col min="6" max="6" width="21" style="15" customWidth="1"/>
    <col min="7" max="7" width="4" style="15" customWidth="1"/>
    <col min="8" max="12" width="12.7109375" style="11" customWidth="1"/>
    <col min="13" max="13" width="12.7109375" style="13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 ht="12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24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129</v>
      </c>
      <c r="C7" s="183" t="s">
        <v>200</v>
      </c>
      <c r="D7" s="236" t="s">
        <v>201</v>
      </c>
      <c r="E7" s="184" t="s">
        <v>153</v>
      </c>
      <c r="F7" s="184" t="s">
        <v>166</v>
      </c>
      <c r="G7" s="117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3" customFormat="1" ht="15" customHeight="1">
      <c r="A8" s="11"/>
      <c r="B8" s="11"/>
      <c r="C8" s="187"/>
      <c r="D8" s="129"/>
      <c r="E8" s="16"/>
      <c r="F8" s="16"/>
      <c r="G8" s="117"/>
      <c r="H8" s="113"/>
      <c r="I8" s="113"/>
      <c r="J8" s="113"/>
      <c r="K8" s="113"/>
      <c r="L8" s="307"/>
      <c r="M8" s="358"/>
    </row>
    <row r="9" spans="1:13" s="84" customFormat="1" ht="23.25" thickBot="1">
      <c r="A9" s="189"/>
      <c r="B9" s="172" t="s">
        <v>171</v>
      </c>
      <c r="C9" s="190"/>
      <c r="D9" s="172"/>
      <c r="E9" s="172"/>
      <c r="F9" s="172"/>
      <c r="G9" s="117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7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439247</v>
      </c>
      <c r="D11" s="100">
        <v>411152</v>
      </c>
      <c r="E11" s="193">
        <v>6.8332392886329085E-2</v>
      </c>
      <c r="F11" s="193">
        <v>6.8316898941642057E-2</v>
      </c>
      <c r="G11" s="11"/>
      <c r="H11" s="100">
        <v>202898</v>
      </c>
      <c r="I11" s="100">
        <v>208254</v>
      </c>
      <c r="J11" s="100">
        <v>211828</v>
      </c>
      <c r="K11" s="100">
        <v>215701</v>
      </c>
      <c r="L11" s="381">
        <v>203634</v>
      </c>
      <c r="M11" s="384">
        <v>235613</v>
      </c>
    </row>
    <row r="12" spans="1:13" s="12" customFormat="1" ht="16.5" customHeight="1">
      <c r="A12" s="18"/>
      <c r="B12" s="47" t="s">
        <v>140</v>
      </c>
      <c r="C12" s="375">
        <v>66681</v>
      </c>
      <c r="D12" s="100">
        <v>70056</v>
      </c>
      <c r="E12" s="193">
        <v>-4.8175745118191116E-2</v>
      </c>
      <c r="F12" s="193">
        <v>-4.8175745118191116E-2</v>
      </c>
      <c r="G12" s="11"/>
      <c r="H12" s="100">
        <v>33590</v>
      </c>
      <c r="I12" s="100">
        <v>36466</v>
      </c>
      <c r="J12" s="100">
        <v>54372</v>
      </c>
      <c r="K12" s="100">
        <v>54197</v>
      </c>
      <c r="L12" s="381">
        <v>26787</v>
      </c>
      <c r="M12" s="384">
        <v>39894</v>
      </c>
    </row>
    <row r="13" spans="1:13" s="12" customFormat="1" ht="16.5" customHeight="1">
      <c r="A13" s="18"/>
      <c r="B13" s="47" t="s">
        <v>141</v>
      </c>
      <c r="C13" s="375">
        <v>349154</v>
      </c>
      <c r="D13" s="100">
        <v>336154</v>
      </c>
      <c r="E13" s="193">
        <v>3.8672751179518849E-2</v>
      </c>
      <c r="F13" s="193">
        <v>3.867451519047127E-2</v>
      </c>
      <c r="G13" s="11"/>
      <c r="H13" s="100">
        <v>172180</v>
      </c>
      <c r="I13" s="100">
        <v>163974</v>
      </c>
      <c r="J13" s="100">
        <v>172642</v>
      </c>
      <c r="K13" s="100">
        <v>188098</v>
      </c>
      <c r="L13" s="381">
        <v>179386</v>
      </c>
      <c r="M13" s="384">
        <v>169768</v>
      </c>
    </row>
    <row r="14" spans="1:13" s="12" customFormat="1" ht="16.5" customHeight="1">
      <c r="A14" s="18"/>
      <c r="B14" s="47" t="s">
        <v>142</v>
      </c>
      <c r="C14" s="375">
        <v>47083</v>
      </c>
      <c r="D14" s="100">
        <v>80697</v>
      </c>
      <c r="E14" s="193">
        <v>-0.41654584433126385</v>
      </c>
      <c r="F14" s="193">
        <v>-0.41688543550501078</v>
      </c>
      <c r="G14" s="11"/>
      <c r="H14" s="100">
        <v>50689</v>
      </c>
      <c r="I14" s="100">
        <v>30008</v>
      </c>
      <c r="J14" s="100">
        <v>19885</v>
      </c>
      <c r="K14" s="100">
        <v>3059</v>
      </c>
      <c r="L14" s="381">
        <v>14235</v>
      </c>
      <c r="M14" s="384">
        <v>32848</v>
      </c>
    </row>
    <row r="15" spans="1:13" s="12" customFormat="1" ht="16.5" customHeight="1">
      <c r="A15" s="18"/>
      <c r="B15" s="47" t="s">
        <v>143</v>
      </c>
      <c r="C15" s="375">
        <v>8289</v>
      </c>
      <c r="D15" s="100">
        <v>17218</v>
      </c>
      <c r="E15" s="193">
        <v>-0.51858520153327914</v>
      </c>
      <c r="F15" s="193">
        <v>-0.51705352468880716</v>
      </c>
      <c r="G15" s="11"/>
      <c r="H15" s="100">
        <v>10402</v>
      </c>
      <c r="I15" s="100">
        <v>6816</v>
      </c>
      <c r="J15" s="100">
        <v>9277</v>
      </c>
      <c r="K15" s="100">
        <v>7978</v>
      </c>
      <c r="L15" s="381">
        <v>6337</v>
      </c>
      <c r="M15" s="384">
        <v>1952</v>
      </c>
    </row>
    <row r="16" spans="1:13" s="13" customFormat="1" ht="16.5" customHeight="1">
      <c r="A16" s="119"/>
      <c r="B16" s="177" t="s">
        <v>144</v>
      </c>
      <c r="C16" s="376">
        <v>910454</v>
      </c>
      <c r="D16" s="370">
        <v>915277</v>
      </c>
      <c r="E16" s="195">
        <v>-5.2694430210744603E-3</v>
      </c>
      <c r="F16" s="195">
        <v>-5.251599290327591E-3</v>
      </c>
      <c r="G16" s="11"/>
      <c r="H16" s="370">
        <v>469759</v>
      </c>
      <c r="I16" s="370">
        <v>445518</v>
      </c>
      <c r="J16" s="370">
        <v>468004</v>
      </c>
      <c r="K16" s="370">
        <v>469033</v>
      </c>
      <c r="L16" s="382">
        <v>430379</v>
      </c>
      <c r="M16" s="385">
        <v>480075</v>
      </c>
    </row>
    <row r="17" spans="1:13" s="12" customFormat="1" ht="16.5" customHeight="1">
      <c r="A17" s="18"/>
      <c r="B17" s="47" t="s">
        <v>145</v>
      </c>
      <c r="C17" s="375">
        <v>-274520</v>
      </c>
      <c r="D17" s="100">
        <v>-282864</v>
      </c>
      <c r="E17" s="193">
        <v>-2.9498274789298007E-2</v>
      </c>
      <c r="F17" s="193">
        <v>-2.9488768188769554E-2</v>
      </c>
      <c r="G17" s="11"/>
      <c r="H17" s="100">
        <v>-136340</v>
      </c>
      <c r="I17" s="100">
        <v>-146524</v>
      </c>
      <c r="J17" s="100">
        <v>-149913</v>
      </c>
      <c r="K17" s="100">
        <v>-154454</v>
      </c>
      <c r="L17" s="381">
        <v>-135454</v>
      </c>
      <c r="M17" s="384">
        <v>-139066</v>
      </c>
    </row>
    <row r="18" spans="1:13" s="12" customFormat="1" ht="16.5" customHeight="1">
      <c r="A18" s="18"/>
      <c r="B18" s="47" t="s">
        <v>146</v>
      </c>
      <c r="C18" s="375">
        <v>-238709</v>
      </c>
      <c r="D18" s="100">
        <v>-249444</v>
      </c>
      <c r="E18" s="193">
        <v>-4.3035711422202971E-2</v>
      </c>
      <c r="F18" s="193">
        <v>-4.301087566140871E-2</v>
      </c>
      <c r="G18" s="11"/>
      <c r="H18" s="100">
        <v>-124419</v>
      </c>
      <c r="I18" s="100">
        <v>-125025</v>
      </c>
      <c r="J18" s="100">
        <v>-120180</v>
      </c>
      <c r="K18" s="100">
        <v>-123288</v>
      </c>
      <c r="L18" s="381">
        <v>-120602</v>
      </c>
      <c r="M18" s="384">
        <v>-118107</v>
      </c>
    </row>
    <row r="19" spans="1:13" s="12" customFormat="1" ht="16.5" customHeight="1">
      <c r="A19" s="18"/>
      <c r="B19" s="47" t="s">
        <v>8</v>
      </c>
      <c r="C19" s="375">
        <v>162</v>
      </c>
      <c r="D19" s="100">
        <v>33</v>
      </c>
      <c r="E19" s="193" t="s">
        <v>180</v>
      </c>
      <c r="F19" s="193" t="s">
        <v>180</v>
      </c>
      <c r="G19" s="11"/>
      <c r="H19" s="100">
        <v>0</v>
      </c>
      <c r="I19" s="100">
        <v>33</v>
      </c>
      <c r="J19" s="100">
        <v>99</v>
      </c>
      <c r="K19" s="100">
        <v>2115</v>
      </c>
      <c r="L19" s="381">
        <v>81</v>
      </c>
      <c r="M19" s="384">
        <v>81</v>
      </c>
    </row>
    <row r="20" spans="1:13" s="12" customFormat="1" ht="16.5" customHeight="1">
      <c r="A20" s="18"/>
      <c r="B20" s="47" t="s">
        <v>9</v>
      </c>
      <c r="C20" s="375">
        <v>-25472</v>
      </c>
      <c r="D20" s="100">
        <v>-32558</v>
      </c>
      <c r="E20" s="193">
        <v>-0.21764236132440573</v>
      </c>
      <c r="F20" s="193">
        <v>-0.21762934886945051</v>
      </c>
      <c r="G20" s="11"/>
      <c r="H20" s="100">
        <v>-12979</v>
      </c>
      <c r="I20" s="100">
        <v>-19579</v>
      </c>
      <c r="J20" s="100">
        <v>-13665</v>
      </c>
      <c r="K20" s="100">
        <v>-14500</v>
      </c>
      <c r="L20" s="381">
        <v>-12526</v>
      </c>
      <c r="M20" s="384">
        <v>-12946</v>
      </c>
    </row>
    <row r="21" spans="1:13" s="13" customFormat="1" ht="16.5" customHeight="1">
      <c r="A21" s="119"/>
      <c r="B21" s="48" t="s">
        <v>39</v>
      </c>
      <c r="C21" s="198">
        <v>-538539</v>
      </c>
      <c r="D21" s="45">
        <v>-564833</v>
      </c>
      <c r="E21" s="91">
        <v>-4.6551812659671121E-2</v>
      </c>
      <c r="F21" s="91">
        <v>-4.653528367963411E-2</v>
      </c>
      <c r="G21" s="11"/>
      <c r="H21" s="45">
        <v>-273738</v>
      </c>
      <c r="I21" s="45">
        <v>-291095</v>
      </c>
      <c r="J21" s="45">
        <v>-283659</v>
      </c>
      <c r="K21" s="45">
        <v>-290127</v>
      </c>
      <c r="L21" s="275">
        <v>-268501</v>
      </c>
      <c r="M21" s="323">
        <v>-270038</v>
      </c>
    </row>
    <row r="22" spans="1:13" s="13" customFormat="1" ht="16.5" customHeight="1">
      <c r="A22" s="119"/>
      <c r="B22" s="177" t="s">
        <v>147</v>
      </c>
      <c r="C22" s="376">
        <v>371915</v>
      </c>
      <c r="D22" s="370">
        <v>350444</v>
      </c>
      <c r="E22" s="195">
        <v>6.1267991462259364E-2</v>
      </c>
      <c r="F22" s="195">
        <v>6.1294688100860473E-2</v>
      </c>
      <c r="G22" s="11"/>
      <c r="H22" s="370">
        <v>196021</v>
      </c>
      <c r="I22" s="370">
        <v>154423</v>
      </c>
      <c r="J22" s="370">
        <v>184345</v>
      </c>
      <c r="K22" s="370">
        <v>178906</v>
      </c>
      <c r="L22" s="382">
        <v>161878</v>
      </c>
      <c r="M22" s="385">
        <v>210037</v>
      </c>
    </row>
    <row r="23" spans="1:13" s="12" customFormat="1" ht="16.5" customHeight="1">
      <c r="A23" s="18"/>
      <c r="B23" s="49" t="s">
        <v>193</v>
      </c>
      <c r="C23" s="375">
        <v>49273</v>
      </c>
      <c r="D23" s="100">
        <v>-31912</v>
      </c>
      <c r="E23" s="193" t="s">
        <v>180</v>
      </c>
      <c r="F23" s="193" t="s">
        <v>180</v>
      </c>
      <c r="G23" s="11"/>
      <c r="H23" s="100">
        <v>19364</v>
      </c>
      <c r="I23" s="100">
        <v>-51276</v>
      </c>
      <c r="J23" s="100">
        <v>-34411</v>
      </c>
      <c r="K23" s="100">
        <v>-99413</v>
      </c>
      <c r="L23" s="381">
        <v>51804</v>
      </c>
      <c r="M23" s="384">
        <v>-2531</v>
      </c>
    </row>
    <row r="24" spans="1:13" s="13" customFormat="1" ht="16.5" customHeight="1">
      <c r="A24" s="119"/>
      <c r="B24" s="177" t="s">
        <v>196</v>
      </c>
      <c r="C24" s="376">
        <v>421188</v>
      </c>
      <c r="D24" s="370">
        <v>318532</v>
      </c>
      <c r="E24" s="195">
        <v>0.32227845240038677</v>
      </c>
      <c r="F24" s="195">
        <v>0.32233738949485158</v>
      </c>
      <c r="G24" s="11"/>
      <c r="H24" s="370">
        <v>215385</v>
      </c>
      <c r="I24" s="370">
        <v>103147</v>
      </c>
      <c r="J24" s="370">
        <v>149934</v>
      </c>
      <c r="K24" s="370">
        <v>79493</v>
      </c>
      <c r="L24" s="382">
        <v>213682</v>
      </c>
      <c r="M24" s="385">
        <v>207506</v>
      </c>
    </row>
    <row r="25" spans="1:13" s="12" customFormat="1" ht="16.5" customHeight="1">
      <c r="A25" s="18"/>
      <c r="B25" s="47" t="s">
        <v>40</v>
      </c>
      <c r="C25" s="375">
        <v>-103000</v>
      </c>
      <c r="D25" s="100">
        <v>-88101</v>
      </c>
      <c r="E25" s="193">
        <v>0.1691127228975835</v>
      </c>
      <c r="F25" s="193">
        <v>0.16911162705033811</v>
      </c>
      <c r="G25" s="11"/>
      <c r="H25" s="100">
        <v>-88044</v>
      </c>
      <c r="I25" s="100">
        <v>-57</v>
      </c>
      <c r="J25" s="100">
        <v>-5941</v>
      </c>
      <c r="K25" s="100">
        <v>-14816</v>
      </c>
      <c r="L25" s="381">
        <v>-96293</v>
      </c>
      <c r="M25" s="384">
        <v>-6707</v>
      </c>
    </row>
    <row r="26" spans="1:13" s="12" customFormat="1" ht="16.5" customHeight="1">
      <c r="A26" s="18"/>
      <c r="B26" s="50" t="s">
        <v>41</v>
      </c>
      <c r="C26" s="375">
        <v>-98023</v>
      </c>
      <c r="D26" s="100">
        <v>-88731</v>
      </c>
      <c r="E26" s="193">
        <v>0.10472101069524742</v>
      </c>
      <c r="F26" s="193">
        <v>0.10472101069524742</v>
      </c>
      <c r="G26" s="11"/>
      <c r="H26" s="100">
        <v>-88100</v>
      </c>
      <c r="I26" s="100">
        <v>-631</v>
      </c>
      <c r="J26" s="100">
        <v>-6646</v>
      </c>
      <c r="K26" s="100">
        <v>-17031</v>
      </c>
      <c r="L26" s="381">
        <v>-88542</v>
      </c>
      <c r="M26" s="384">
        <v>-9481</v>
      </c>
    </row>
    <row r="27" spans="1:13" s="12" customFormat="1" ht="16.5" customHeight="1">
      <c r="A27" s="18"/>
      <c r="B27" s="51" t="s">
        <v>98</v>
      </c>
      <c r="C27" s="375">
        <v>-18528</v>
      </c>
      <c r="D27" s="100">
        <v>-36532</v>
      </c>
      <c r="E27" s="193">
        <v>-0.49282820540895655</v>
      </c>
      <c r="F27" s="193">
        <v>-0.49282820540895655</v>
      </c>
      <c r="G27" s="11"/>
      <c r="H27" s="100">
        <v>-36532</v>
      </c>
      <c r="I27" s="100">
        <v>0</v>
      </c>
      <c r="J27" s="100">
        <v>-6017</v>
      </c>
      <c r="K27" s="100">
        <v>-16400</v>
      </c>
      <c r="L27" s="381">
        <v>-14460</v>
      </c>
      <c r="M27" s="384">
        <v>-4068</v>
      </c>
    </row>
    <row r="28" spans="1:13" s="12" customFormat="1" ht="16.5" customHeight="1">
      <c r="A28" s="18"/>
      <c r="B28" s="51" t="s">
        <v>99</v>
      </c>
      <c r="C28" s="375">
        <v>-10989</v>
      </c>
      <c r="D28" s="100">
        <v>-1253</v>
      </c>
      <c r="E28" s="193" t="s">
        <v>180</v>
      </c>
      <c r="F28" s="193" t="s">
        <v>180</v>
      </c>
      <c r="G28" s="11"/>
      <c r="H28" s="100">
        <v>-629</v>
      </c>
      <c r="I28" s="100">
        <v>-624</v>
      </c>
      <c r="J28" s="100">
        <v>-629</v>
      </c>
      <c r="K28" s="100">
        <v>-631</v>
      </c>
      <c r="L28" s="381">
        <v>-5494</v>
      </c>
      <c r="M28" s="384">
        <v>-5495</v>
      </c>
    </row>
    <row r="29" spans="1:13" s="12" customFormat="1" ht="16.5" customHeight="1">
      <c r="A29" s="18"/>
      <c r="B29" s="51" t="s">
        <v>100</v>
      </c>
      <c r="C29" s="375">
        <v>-68506</v>
      </c>
      <c r="D29" s="100">
        <v>-50946</v>
      </c>
      <c r="E29" s="193">
        <v>0.3446786793860166</v>
      </c>
      <c r="F29" s="193">
        <v>0.3446786793860166</v>
      </c>
      <c r="G29" s="11"/>
      <c r="H29" s="100">
        <v>-50939</v>
      </c>
      <c r="I29" s="100">
        <v>-7</v>
      </c>
      <c r="J29" s="100">
        <v>0</v>
      </c>
      <c r="K29" s="100">
        <v>0</v>
      </c>
      <c r="L29" s="381">
        <v>-68588</v>
      </c>
      <c r="M29" s="384">
        <v>82</v>
      </c>
    </row>
    <row r="30" spans="1:13" s="12" customFormat="1" ht="16.5" customHeight="1">
      <c r="A30" s="18"/>
      <c r="B30" s="47" t="s">
        <v>10</v>
      </c>
      <c r="C30" s="375">
        <v>6414</v>
      </c>
      <c r="D30" s="100">
        <v>0</v>
      </c>
      <c r="E30" s="193" t="s">
        <v>180</v>
      </c>
      <c r="F30" s="193" t="s">
        <v>180</v>
      </c>
      <c r="G30" s="11"/>
      <c r="H30" s="100">
        <v>0</v>
      </c>
      <c r="I30" s="100">
        <v>0</v>
      </c>
      <c r="J30" s="100">
        <v>-3300</v>
      </c>
      <c r="K30" s="100">
        <v>-351422</v>
      </c>
      <c r="L30" s="381">
        <v>-2950</v>
      </c>
      <c r="M30" s="384">
        <v>9364</v>
      </c>
    </row>
    <row r="31" spans="1:13" s="13" customFormat="1" ht="16.5" customHeight="1">
      <c r="A31" s="18"/>
      <c r="B31" s="47" t="s">
        <v>11</v>
      </c>
      <c r="C31" s="375">
        <v>-7334</v>
      </c>
      <c r="D31" s="100">
        <v>19859</v>
      </c>
      <c r="E31" s="193" t="s">
        <v>180</v>
      </c>
      <c r="F31" s="193" t="s">
        <v>180</v>
      </c>
      <c r="G31" s="11"/>
      <c r="H31" s="100">
        <v>-1231</v>
      </c>
      <c r="I31" s="100">
        <v>21090</v>
      </c>
      <c r="J31" s="100">
        <v>4873</v>
      </c>
      <c r="K31" s="100">
        <v>-16065</v>
      </c>
      <c r="L31" s="381">
        <v>-9578</v>
      </c>
      <c r="M31" s="384">
        <v>2244</v>
      </c>
    </row>
    <row r="32" spans="1:13" s="13" customFormat="1" ht="16.5" customHeight="1">
      <c r="A32" s="121"/>
      <c r="B32" s="177" t="s">
        <v>148</v>
      </c>
      <c r="C32" s="376">
        <v>317268</v>
      </c>
      <c r="D32" s="370">
        <v>250290</v>
      </c>
      <c r="E32" s="195">
        <v>0.26760158216468888</v>
      </c>
      <c r="F32" s="195">
        <v>0.26789780178891243</v>
      </c>
      <c r="G32" s="11"/>
      <c r="H32" s="370">
        <v>126110</v>
      </c>
      <c r="I32" s="370">
        <v>124180</v>
      </c>
      <c r="J32" s="370">
        <v>145566</v>
      </c>
      <c r="K32" s="370">
        <v>-302810</v>
      </c>
      <c r="L32" s="382">
        <v>104861</v>
      </c>
      <c r="M32" s="385">
        <v>212407</v>
      </c>
    </row>
    <row r="33" spans="1:13" ht="16.5" customHeight="1">
      <c r="A33" s="121"/>
      <c r="B33" s="177" t="s">
        <v>151</v>
      </c>
      <c r="C33" s="376">
        <v>285984</v>
      </c>
      <c r="D33" s="370">
        <v>218539</v>
      </c>
      <c r="E33" s="195">
        <v>0.30861768380014554</v>
      </c>
      <c r="F33" s="195">
        <v>0.30892429544012256</v>
      </c>
      <c r="G33" s="11"/>
      <c r="H33" s="370">
        <v>105881</v>
      </c>
      <c r="I33" s="370">
        <v>112658</v>
      </c>
      <c r="J33" s="370">
        <v>124082</v>
      </c>
      <c r="K33" s="370">
        <v>-227905</v>
      </c>
      <c r="L33" s="382">
        <v>84354</v>
      </c>
      <c r="M33" s="385">
        <v>201630</v>
      </c>
    </row>
    <row r="34" spans="1:13" ht="16.5" customHeight="1">
      <c r="A34" s="126"/>
      <c r="B34" s="177" t="s">
        <v>152</v>
      </c>
      <c r="C34" s="376">
        <v>263405.28200000001</v>
      </c>
      <c r="D34" s="370">
        <v>255302.22500000001</v>
      </c>
      <c r="E34" s="195">
        <v>3.1739077087949319E-2</v>
      </c>
      <c r="F34" s="195">
        <v>3.1971758859604682E-2</v>
      </c>
      <c r="G34" s="11"/>
      <c r="H34" s="370">
        <v>99637.676999999996</v>
      </c>
      <c r="I34" s="370">
        <v>155664.54800000004</v>
      </c>
      <c r="J34" s="370">
        <v>134840.67000000001</v>
      </c>
      <c r="K34" s="370">
        <v>122273.42600000002</v>
      </c>
      <c r="L34" s="382">
        <v>84354</v>
      </c>
      <c r="M34" s="385">
        <v>179051.28200000001</v>
      </c>
    </row>
    <row r="35" spans="1:13" ht="16.5" customHeight="1">
      <c r="A35" s="18"/>
      <c r="B35" s="7"/>
      <c r="C35" s="238"/>
      <c r="D35" s="8"/>
      <c r="E35" s="75"/>
      <c r="F35" s="75"/>
      <c r="G35" s="11"/>
      <c r="H35" s="8"/>
      <c r="I35" s="8"/>
      <c r="J35" s="8"/>
      <c r="K35" s="8"/>
      <c r="L35" s="300"/>
      <c r="M35" s="350"/>
    </row>
    <row r="36" spans="1:13" ht="23.25" thickBot="1">
      <c r="A36" s="189"/>
      <c r="B36" s="172" t="s">
        <v>155</v>
      </c>
      <c r="C36" s="203"/>
      <c r="D36" s="239"/>
      <c r="E36" s="172"/>
      <c r="F36" s="172"/>
      <c r="G36" s="11"/>
      <c r="H36" s="239"/>
      <c r="I36" s="239"/>
      <c r="J36" s="239"/>
      <c r="K36" s="239"/>
      <c r="L36" s="276"/>
      <c r="M36" s="359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40"/>
      <c r="I37" s="240"/>
      <c r="J37" s="240"/>
      <c r="K37" s="240"/>
      <c r="L37" s="278"/>
      <c r="M37" s="360"/>
    </row>
    <row r="38" spans="1:13" ht="16.5" customHeight="1">
      <c r="A38" s="18"/>
      <c r="B38" s="57" t="s">
        <v>14</v>
      </c>
      <c r="C38" s="205">
        <v>0.59150599590973296</v>
      </c>
      <c r="D38" s="92">
        <v>0.61711700392340241</v>
      </c>
      <c r="E38" s="102">
        <v>-2.5611008013669445</v>
      </c>
      <c r="F38" s="103"/>
      <c r="G38" s="11"/>
      <c r="H38" s="92">
        <v>0.58272007561324002</v>
      </c>
      <c r="I38" s="92">
        <v>0.65338549733119644</v>
      </c>
      <c r="J38" s="92">
        <v>0.60610379398466685</v>
      </c>
      <c r="K38" s="92">
        <v>0.61856415220251026</v>
      </c>
      <c r="L38" s="279">
        <v>0.62387105318800407</v>
      </c>
      <c r="M38" s="325">
        <v>0.56249127740457217</v>
      </c>
    </row>
    <row r="39" spans="1:13" ht="16.5" customHeight="1">
      <c r="A39" s="18"/>
      <c r="B39" s="57" t="s">
        <v>54</v>
      </c>
      <c r="C39" s="207">
        <v>-15.135982063893508</v>
      </c>
      <c r="D39" s="94">
        <v>10.188908109806684</v>
      </c>
      <c r="E39" s="94">
        <v>-25.32489017370019</v>
      </c>
      <c r="F39" s="104"/>
      <c r="G39" s="11"/>
      <c r="H39" s="94">
        <v>-12.372018824010029</v>
      </c>
      <c r="I39" s="94">
        <v>32.724725409248535</v>
      </c>
      <c r="J39" s="94">
        <v>22.585014977766495</v>
      </c>
      <c r="K39" s="94">
        <v>62.203278635185747</v>
      </c>
      <c r="L39" s="280">
        <v>-31.57756551547466</v>
      </c>
      <c r="M39" s="326">
        <v>1.5673539068711253</v>
      </c>
    </row>
    <row r="40" spans="1:13" ht="16.5" customHeight="1">
      <c r="A40" s="18"/>
      <c r="B40" s="57"/>
      <c r="C40" s="205"/>
      <c r="D40" s="92"/>
      <c r="E40" s="94"/>
      <c r="F40" s="104"/>
      <c r="G40" s="11"/>
      <c r="H40" s="92"/>
      <c r="I40" s="92"/>
      <c r="J40" s="92"/>
      <c r="K40" s="92"/>
      <c r="L40" s="279"/>
      <c r="M40" s="325"/>
    </row>
    <row r="41" spans="1:13" ht="23.25" thickBot="1">
      <c r="A41" s="189"/>
      <c r="B41" s="172" t="s">
        <v>159</v>
      </c>
      <c r="C41" s="203"/>
      <c r="D41" s="239"/>
      <c r="E41" s="239"/>
      <c r="F41" s="239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18"/>
      <c r="B43" s="57" t="s">
        <v>109</v>
      </c>
      <c r="C43" s="377">
        <v>64715938</v>
      </c>
      <c r="D43" s="378">
        <v>60660828</v>
      </c>
      <c r="E43" s="91">
        <v>6.6848906183740286E-2</v>
      </c>
      <c r="F43" s="104"/>
      <c r="G43" s="11"/>
      <c r="H43" s="378">
        <v>63401157</v>
      </c>
      <c r="I43" s="378">
        <v>60660828</v>
      </c>
      <c r="J43" s="378">
        <v>60566126</v>
      </c>
      <c r="K43" s="378">
        <v>66130783</v>
      </c>
      <c r="L43" s="383">
        <v>63791753</v>
      </c>
      <c r="M43" s="386">
        <v>64715938</v>
      </c>
    </row>
    <row r="44" spans="1:13" ht="16.5" customHeight="1">
      <c r="A44" s="18"/>
      <c r="B44" s="74" t="s">
        <v>110</v>
      </c>
      <c r="C44" s="377">
        <v>62078784</v>
      </c>
      <c r="D44" s="378">
        <v>60286118</v>
      </c>
      <c r="E44" s="91">
        <v>2.9735966744450115E-2</v>
      </c>
      <c r="F44" s="104"/>
      <c r="G44" s="11"/>
      <c r="H44" s="378">
        <v>60636849</v>
      </c>
      <c r="I44" s="378">
        <v>60286118</v>
      </c>
      <c r="J44" s="378">
        <v>60247569</v>
      </c>
      <c r="K44" s="378">
        <v>64220129</v>
      </c>
      <c r="L44" s="383">
        <v>62604914</v>
      </c>
      <c r="M44" s="386">
        <v>62078784</v>
      </c>
    </row>
    <row r="45" spans="1:13" ht="16.5" customHeight="1">
      <c r="A45" s="18"/>
      <c r="B45" s="57" t="s">
        <v>52</v>
      </c>
      <c r="C45" s="377">
        <v>37117636.5</v>
      </c>
      <c r="D45" s="378">
        <v>36056370.5</v>
      </c>
      <c r="E45" s="91">
        <v>2.9433522711333371E-2</v>
      </c>
      <c r="F45" s="104"/>
      <c r="G45" s="11"/>
      <c r="H45" s="378">
        <v>35322560</v>
      </c>
      <c r="I45" s="378">
        <v>36056370.5</v>
      </c>
      <c r="J45" s="378">
        <v>40094050.5</v>
      </c>
      <c r="K45" s="378">
        <v>40625830.5</v>
      </c>
      <c r="L45" s="383">
        <v>39057269.5</v>
      </c>
      <c r="M45" s="386">
        <v>37117636.5</v>
      </c>
    </row>
    <row r="46" spans="1:13" ht="16.5" customHeight="1">
      <c r="A46" s="18"/>
      <c r="B46" s="57"/>
      <c r="C46" s="210"/>
      <c r="D46" s="95"/>
      <c r="E46" s="91"/>
      <c r="F46" s="104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39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18"/>
      <c r="B49" s="74" t="s">
        <v>51</v>
      </c>
      <c r="C49" s="196">
        <v>4581.1189999999997</v>
      </c>
      <c r="D49" s="90">
        <v>5283.8058000000001</v>
      </c>
      <c r="E49" s="91">
        <v>-0.13298876351587341</v>
      </c>
      <c r="F49" s="103"/>
      <c r="G49" s="11"/>
      <c r="H49" s="90">
        <v>5429.8549000000003</v>
      </c>
      <c r="I49" s="90">
        <v>5283.8058000000001</v>
      </c>
      <c r="J49" s="90">
        <v>5257.5526</v>
      </c>
      <c r="K49" s="90">
        <v>5117.6549999999997</v>
      </c>
      <c r="L49" s="274">
        <v>4717.6909999999998</v>
      </c>
      <c r="M49" s="328">
        <v>4581.1189999999997</v>
      </c>
    </row>
    <row r="50" spans="1:13" ht="12">
      <c r="A50" s="18"/>
      <c r="B50" s="74" t="s">
        <v>188</v>
      </c>
      <c r="C50" s="212">
        <v>0.10412988373139101</v>
      </c>
      <c r="D50" s="52">
        <v>0.11051983740127101</v>
      </c>
      <c r="E50" s="102">
        <v>-0.63899536698800019</v>
      </c>
      <c r="F50" s="105"/>
      <c r="G50" s="11"/>
      <c r="H50" s="52">
        <v>8.6670608617592237E-2</v>
      </c>
      <c r="I50" s="52">
        <v>0.13407218888619024</v>
      </c>
      <c r="J50" s="52">
        <v>0.10903200371501821</v>
      </c>
      <c r="K50" s="52">
        <v>9.3972808847241546E-2</v>
      </c>
      <c r="L50" s="282">
        <v>6.5085466519609475E-2</v>
      </c>
      <c r="M50" s="329">
        <v>0.14498613232516541</v>
      </c>
    </row>
    <row r="51" spans="1:13" s="435" customFormat="1" ht="20.25" customHeight="1">
      <c r="A51" s="433"/>
      <c r="B51" s="434" t="s">
        <v>178</v>
      </c>
      <c r="C51" s="438"/>
      <c r="D51" s="438"/>
      <c r="E51" s="438"/>
      <c r="F51" s="438"/>
      <c r="G51" s="437"/>
      <c r="H51" s="438"/>
      <c r="I51" s="438"/>
      <c r="J51" s="438"/>
      <c r="K51" s="438"/>
      <c r="L51" s="438"/>
      <c r="M51" s="438"/>
    </row>
    <row r="52" spans="1:13" ht="12">
      <c r="A52" s="18" t="s">
        <v>91</v>
      </c>
      <c r="B52" s="47" t="s">
        <v>189</v>
      </c>
      <c r="C52" s="4"/>
      <c r="D52" s="4"/>
      <c r="E52" s="124"/>
      <c r="F52" s="124"/>
      <c r="G52" s="117"/>
      <c r="H52" s="18"/>
      <c r="I52" s="18"/>
      <c r="J52" s="18"/>
      <c r="K52" s="18"/>
      <c r="L52" s="18"/>
      <c r="M52" s="18"/>
    </row>
    <row r="53" spans="1:13" ht="12">
      <c r="C53" s="4"/>
      <c r="D53" s="4"/>
      <c r="G53" s="117"/>
      <c r="I53" s="4"/>
      <c r="J53" s="4"/>
      <c r="K53" s="4"/>
      <c r="L53" s="4"/>
      <c r="M53" s="4"/>
    </row>
  </sheetData>
  <printOptions horizontalCentered="1" verticalCentered="1"/>
  <pageMargins left="0" right="0" top="0" bottom="0" header="0" footer="0"/>
  <pageSetup paperSize="9" scale="68" orientation="landscape" r:id="rId1"/>
  <headerFooter scaleWithDoc="0" alignWithMargins="0">
    <oddFooter>&amp;R&amp;"UniCredit,Normale"&amp;6&amp;K03-049&amp;P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6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.75" customHeight="1"/>
  <cols>
    <col min="1" max="1" width="1" style="11" customWidth="1"/>
    <col min="2" max="2" width="50.7109375" style="11" customWidth="1"/>
    <col min="3" max="4" width="12.7109375" style="11" customWidth="1"/>
    <col min="5" max="5" width="12.7109375" style="15" customWidth="1"/>
    <col min="6" max="6" width="20.28515625" style="15" bestFit="1" customWidth="1"/>
    <col min="7" max="7" width="4" style="15" customWidth="1"/>
    <col min="8" max="12" width="12.7109375" style="11" customWidth="1"/>
    <col min="13" max="13" width="12.7109375" style="12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 ht="12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24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118</v>
      </c>
      <c r="C7" s="183" t="s">
        <v>200</v>
      </c>
      <c r="D7" s="236" t="s">
        <v>201</v>
      </c>
      <c r="E7" s="184" t="s">
        <v>153</v>
      </c>
      <c r="F7" s="184" t="s">
        <v>166</v>
      </c>
      <c r="G7" s="117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2" customFormat="1" ht="15" customHeight="1">
      <c r="A8" s="11"/>
      <c r="B8" s="11"/>
      <c r="C8" s="187"/>
      <c r="D8" s="129"/>
      <c r="E8" s="16"/>
      <c r="F8" s="16"/>
      <c r="G8" s="117"/>
      <c r="H8" s="82"/>
      <c r="I8" s="82"/>
      <c r="J8" s="82"/>
      <c r="K8" s="82"/>
      <c r="L8" s="283"/>
      <c r="M8" s="330"/>
    </row>
    <row r="9" spans="1:13" s="84" customFormat="1" ht="23.25" thickBot="1">
      <c r="A9" s="189"/>
      <c r="B9" s="172" t="s">
        <v>171</v>
      </c>
      <c r="C9" s="190"/>
      <c r="D9" s="172"/>
      <c r="E9" s="172"/>
      <c r="F9" s="172"/>
      <c r="G9" s="117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7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312764</v>
      </c>
      <c r="D11" s="100">
        <v>235234</v>
      </c>
      <c r="E11" s="193">
        <v>0.32958670940425283</v>
      </c>
      <c r="F11" s="193">
        <v>0.26877023278198298</v>
      </c>
      <c r="G11" s="11"/>
      <c r="H11" s="100">
        <v>113338</v>
      </c>
      <c r="I11" s="100">
        <v>121896</v>
      </c>
      <c r="J11" s="100">
        <v>126339</v>
      </c>
      <c r="K11" s="100">
        <v>144618</v>
      </c>
      <c r="L11" s="381">
        <v>154907</v>
      </c>
      <c r="M11" s="384">
        <v>157857</v>
      </c>
    </row>
    <row r="12" spans="1:13" s="12" customFormat="1" ht="16.5" customHeight="1">
      <c r="A12" s="18"/>
      <c r="B12" s="47" t="s">
        <v>140</v>
      </c>
      <c r="C12" s="375">
        <v>1082</v>
      </c>
      <c r="D12" s="100">
        <v>1028</v>
      </c>
      <c r="E12" s="193">
        <v>5.2529182879377467E-2</v>
      </c>
      <c r="F12" s="193">
        <v>5.2529184824902764E-2</v>
      </c>
      <c r="G12" s="11"/>
      <c r="H12" s="100">
        <v>498</v>
      </c>
      <c r="I12" s="100">
        <v>530</v>
      </c>
      <c r="J12" s="100">
        <v>613</v>
      </c>
      <c r="K12" s="100">
        <v>797</v>
      </c>
      <c r="L12" s="381">
        <v>541</v>
      </c>
      <c r="M12" s="384">
        <v>541</v>
      </c>
    </row>
    <row r="13" spans="1:13" s="12" customFormat="1" ht="16.5" customHeight="1">
      <c r="A13" s="18"/>
      <c r="B13" s="47" t="s">
        <v>141</v>
      </c>
      <c r="C13" s="375">
        <v>81197</v>
      </c>
      <c r="D13" s="100">
        <v>67695</v>
      </c>
      <c r="E13" s="193">
        <v>0.19945343082945555</v>
      </c>
      <c r="F13" s="193">
        <v>0.14496780785276364</v>
      </c>
      <c r="G13" s="11"/>
      <c r="H13" s="100">
        <v>31602</v>
      </c>
      <c r="I13" s="100">
        <v>36093</v>
      </c>
      <c r="J13" s="100">
        <v>35685</v>
      </c>
      <c r="K13" s="100">
        <v>36828</v>
      </c>
      <c r="L13" s="381">
        <v>41308</v>
      </c>
      <c r="M13" s="384">
        <v>39889</v>
      </c>
    </row>
    <row r="14" spans="1:13" s="12" customFormat="1" ht="16.5" customHeight="1">
      <c r="A14" s="18"/>
      <c r="B14" s="47" t="s">
        <v>142</v>
      </c>
      <c r="C14" s="375">
        <v>40845</v>
      </c>
      <c r="D14" s="100">
        <v>47377</v>
      </c>
      <c r="E14" s="193">
        <v>-0.13787280748042297</v>
      </c>
      <c r="F14" s="193">
        <v>-0.17803320582650028</v>
      </c>
      <c r="G14" s="11"/>
      <c r="H14" s="100">
        <v>22077</v>
      </c>
      <c r="I14" s="100">
        <v>25300</v>
      </c>
      <c r="J14" s="100">
        <v>24494</v>
      </c>
      <c r="K14" s="100">
        <v>12824</v>
      </c>
      <c r="L14" s="381">
        <v>23926</v>
      </c>
      <c r="M14" s="384">
        <v>16919</v>
      </c>
    </row>
    <row r="15" spans="1:13" s="12" customFormat="1" ht="16.5" customHeight="1">
      <c r="A15" s="18"/>
      <c r="B15" s="47" t="s">
        <v>143</v>
      </c>
      <c r="C15" s="375">
        <v>5128</v>
      </c>
      <c r="D15" s="100">
        <v>3128</v>
      </c>
      <c r="E15" s="193">
        <v>0.63938618925831192</v>
      </c>
      <c r="F15" s="193">
        <v>0.59706817786088351</v>
      </c>
      <c r="G15" s="11"/>
      <c r="H15" s="100">
        <v>1485</v>
      </c>
      <c r="I15" s="100">
        <v>1643</v>
      </c>
      <c r="J15" s="100">
        <v>2201</v>
      </c>
      <c r="K15" s="100">
        <v>2097</v>
      </c>
      <c r="L15" s="381">
        <v>2509</v>
      </c>
      <c r="M15" s="384">
        <v>2619</v>
      </c>
    </row>
    <row r="16" spans="1:13" s="13" customFormat="1" ht="16.5" customHeight="1">
      <c r="A16" s="119"/>
      <c r="B16" s="177" t="s">
        <v>144</v>
      </c>
      <c r="C16" s="376">
        <v>441016</v>
      </c>
      <c r="D16" s="370">
        <v>354462</v>
      </c>
      <c r="E16" s="195">
        <v>0.24418414385745169</v>
      </c>
      <c r="F16" s="195">
        <v>0.18771249681856861</v>
      </c>
      <c r="G16" s="11"/>
      <c r="H16" s="370">
        <v>169000</v>
      </c>
      <c r="I16" s="370">
        <v>185462</v>
      </c>
      <c r="J16" s="370">
        <v>189332</v>
      </c>
      <c r="K16" s="370">
        <v>197164</v>
      </c>
      <c r="L16" s="382">
        <v>223191</v>
      </c>
      <c r="M16" s="385">
        <v>217825</v>
      </c>
    </row>
    <row r="17" spans="1:13" s="12" customFormat="1" ht="16.5" customHeight="1">
      <c r="A17" s="18"/>
      <c r="B17" s="47" t="s">
        <v>145</v>
      </c>
      <c r="C17" s="375">
        <v>-76148</v>
      </c>
      <c r="D17" s="100">
        <v>-71413</v>
      </c>
      <c r="E17" s="193">
        <v>6.6304454371052923E-2</v>
      </c>
      <c r="F17" s="193">
        <v>1.8221976720655952E-2</v>
      </c>
      <c r="G17" s="11"/>
      <c r="H17" s="100">
        <v>-34503</v>
      </c>
      <c r="I17" s="100">
        <v>-36910</v>
      </c>
      <c r="J17" s="100">
        <v>-37066</v>
      </c>
      <c r="K17" s="100">
        <v>-38438</v>
      </c>
      <c r="L17" s="381">
        <v>-37343</v>
      </c>
      <c r="M17" s="384">
        <v>-38805</v>
      </c>
    </row>
    <row r="18" spans="1:13" s="12" customFormat="1" ht="16.5" customHeight="1">
      <c r="A18" s="18"/>
      <c r="B18" s="47" t="s">
        <v>146</v>
      </c>
      <c r="C18" s="375">
        <v>-56197</v>
      </c>
      <c r="D18" s="100">
        <v>-51450</v>
      </c>
      <c r="E18" s="193">
        <v>9.2264334305150575E-2</v>
      </c>
      <c r="F18" s="193">
        <v>4.2976739751031445E-2</v>
      </c>
      <c r="G18" s="11"/>
      <c r="H18" s="100">
        <v>-25705</v>
      </c>
      <c r="I18" s="100">
        <v>-25745</v>
      </c>
      <c r="J18" s="100">
        <v>-27722</v>
      </c>
      <c r="K18" s="100">
        <v>-33772</v>
      </c>
      <c r="L18" s="381">
        <v>-28464</v>
      </c>
      <c r="M18" s="384">
        <v>-27733</v>
      </c>
    </row>
    <row r="19" spans="1:13" s="12" customFormat="1" ht="16.5" customHeight="1">
      <c r="A19" s="18"/>
      <c r="B19" s="47" t="s">
        <v>8</v>
      </c>
      <c r="C19" s="375">
        <v>0</v>
      </c>
      <c r="D19" s="100">
        <v>0</v>
      </c>
      <c r="E19" s="193" t="s">
        <v>180</v>
      </c>
      <c r="F19" s="193" t="s">
        <v>180</v>
      </c>
      <c r="G19" s="11"/>
      <c r="H19" s="100">
        <v>0</v>
      </c>
      <c r="I19" s="100">
        <v>0</v>
      </c>
      <c r="J19" s="100">
        <v>0</v>
      </c>
      <c r="K19" s="100">
        <v>0</v>
      </c>
      <c r="L19" s="381">
        <v>0</v>
      </c>
      <c r="M19" s="384">
        <v>0</v>
      </c>
    </row>
    <row r="20" spans="1:13" s="12" customFormat="1" ht="16.5" customHeight="1">
      <c r="A20" s="18"/>
      <c r="B20" s="47" t="s">
        <v>9</v>
      </c>
      <c r="C20" s="375">
        <v>-22970</v>
      </c>
      <c r="D20" s="100">
        <v>-19293</v>
      </c>
      <c r="E20" s="193">
        <v>0.1905872596278444</v>
      </c>
      <c r="F20" s="193">
        <v>0.13668593371106619</v>
      </c>
      <c r="G20" s="11"/>
      <c r="H20" s="100">
        <v>-9539</v>
      </c>
      <c r="I20" s="100">
        <v>-9754</v>
      </c>
      <c r="J20" s="100">
        <v>-10293</v>
      </c>
      <c r="K20" s="100">
        <v>-10579</v>
      </c>
      <c r="L20" s="381">
        <v>-11626</v>
      </c>
      <c r="M20" s="384">
        <v>-11344</v>
      </c>
    </row>
    <row r="21" spans="1:13" s="13" customFormat="1" ht="16.5" customHeight="1">
      <c r="A21" s="119"/>
      <c r="B21" s="48" t="s">
        <v>39</v>
      </c>
      <c r="C21" s="198">
        <v>-155315</v>
      </c>
      <c r="D21" s="45">
        <v>-142156</v>
      </c>
      <c r="E21" s="91">
        <v>9.2567320408565301E-2</v>
      </c>
      <c r="F21" s="91">
        <v>4.325848718880132E-2</v>
      </c>
      <c r="G21" s="11"/>
      <c r="H21" s="45">
        <v>-69747</v>
      </c>
      <c r="I21" s="45">
        <v>-72409</v>
      </c>
      <c r="J21" s="45">
        <v>-75081</v>
      </c>
      <c r="K21" s="45">
        <v>-82789</v>
      </c>
      <c r="L21" s="275">
        <v>-77433</v>
      </c>
      <c r="M21" s="323">
        <v>-77882</v>
      </c>
    </row>
    <row r="22" spans="1:13" s="13" customFormat="1" ht="16.5" customHeight="1">
      <c r="A22" s="119"/>
      <c r="B22" s="177" t="s">
        <v>147</v>
      </c>
      <c r="C22" s="376">
        <v>285701</v>
      </c>
      <c r="D22" s="370">
        <v>212306</v>
      </c>
      <c r="E22" s="195">
        <v>0.34570384256686104</v>
      </c>
      <c r="F22" s="195">
        <v>0.28443515528430185</v>
      </c>
      <c r="G22" s="11"/>
      <c r="H22" s="370">
        <v>99253</v>
      </c>
      <c r="I22" s="370">
        <v>113053</v>
      </c>
      <c r="J22" s="370">
        <v>114251</v>
      </c>
      <c r="K22" s="370">
        <v>114375</v>
      </c>
      <c r="L22" s="382">
        <v>145758</v>
      </c>
      <c r="M22" s="385">
        <v>139943</v>
      </c>
    </row>
    <row r="23" spans="1:13" s="12" customFormat="1" ht="16.5" customHeight="1">
      <c r="A23" s="18"/>
      <c r="B23" s="49" t="s">
        <v>193</v>
      </c>
      <c r="C23" s="375">
        <v>-28778</v>
      </c>
      <c r="D23" s="100">
        <v>-24452</v>
      </c>
      <c r="E23" s="193">
        <v>0.1769180435138229</v>
      </c>
      <c r="F23" s="193">
        <v>0.1186978382260071</v>
      </c>
      <c r="G23" s="11"/>
      <c r="H23" s="100">
        <v>-27595</v>
      </c>
      <c r="I23" s="100">
        <v>3143</v>
      </c>
      <c r="J23" s="100">
        <v>5453</v>
      </c>
      <c r="K23" s="100">
        <v>-47061</v>
      </c>
      <c r="L23" s="381">
        <v>-12965</v>
      </c>
      <c r="M23" s="384">
        <v>-15813</v>
      </c>
    </row>
    <row r="24" spans="1:13" s="13" customFormat="1" ht="16.5" customHeight="1">
      <c r="A24" s="119"/>
      <c r="B24" s="177" t="s">
        <v>196</v>
      </c>
      <c r="C24" s="376">
        <v>256923</v>
      </c>
      <c r="D24" s="370">
        <v>187854</v>
      </c>
      <c r="E24" s="195">
        <v>0.36767383180555102</v>
      </c>
      <c r="F24" s="195">
        <v>0.3060086914021054</v>
      </c>
      <c r="G24" s="11"/>
      <c r="H24" s="370">
        <v>71658</v>
      </c>
      <c r="I24" s="370">
        <v>116196</v>
      </c>
      <c r="J24" s="370">
        <v>119704</v>
      </c>
      <c r="K24" s="370">
        <v>67314</v>
      </c>
      <c r="L24" s="382">
        <v>132793</v>
      </c>
      <c r="M24" s="385">
        <v>124130</v>
      </c>
    </row>
    <row r="25" spans="1:13" s="12" customFormat="1" ht="16.5" customHeight="1">
      <c r="A25" s="18"/>
      <c r="B25" s="47" t="s">
        <v>40</v>
      </c>
      <c r="C25" s="375">
        <v>-32847</v>
      </c>
      <c r="D25" s="100">
        <v>-27630</v>
      </c>
      <c r="E25" s="193">
        <v>0.18881650380021719</v>
      </c>
      <c r="F25" s="193">
        <v>0.13427011970755864</v>
      </c>
      <c r="G25" s="11"/>
      <c r="H25" s="100">
        <v>-23265</v>
      </c>
      <c r="I25" s="100">
        <v>-4365</v>
      </c>
      <c r="J25" s="100">
        <v>-293</v>
      </c>
      <c r="K25" s="100">
        <v>-215</v>
      </c>
      <c r="L25" s="381">
        <v>-32544</v>
      </c>
      <c r="M25" s="384">
        <v>-303</v>
      </c>
    </row>
    <row r="26" spans="1:13" s="12" customFormat="1" ht="16.5" customHeight="1">
      <c r="A26" s="18"/>
      <c r="B26" s="50" t="s">
        <v>41</v>
      </c>
      <c r="C26" s="375">
        <v>-32318</v>
      </c>
      <c r="D26" s="100">
        <v>-27625</v>
      </c>
      <c r="E26" s="193">
        <v>0.16988235294117637</v>
      </c>
      <c r="F26" s="193">
        <v>0.11532968381198438</v>
      </c>
      <c r="G26" s="11"/>
      <c r="H26" s="100">
        <v>-23257</v>
      </c>
      <c r="I26" s="100">
        <v>-4368</v>
      </c>
      <c r="J26" s="100">
        <v>-130</v>
      </c>
      <c r="K26" s="100">
        <v>-99</v>
      </c>
      <c r="L26" s="381">
        <v>-32155</v>
      </c>
      <c r="M26" s="384">
        <v>-163</v>
      </c>
    </row>
    <row r="27" spans="1:13" s="12" customFormat="1" ht="16.5" customHeight="1">
      <c r="A27" s="18"/>
      <c r="B27" s="51" t="s">
        <v>98</v>
      </c>
      <c r="C27" s="375">
        <v>-1858</v>
      </c>
      <c r="D27" s="100">
        <v>-1610</v>
      </c>
      <c r="E27" s="193">
        <v>0.15403726708074528</v>
      </c>
      <c r="F27" s="193">
        <v>0.10022346889117872</v>
      </c>
      <c r="G27" s="11"/>
      <c r="H27" s="100">
        <v>-1535</v>
      </c>
      <c r="I27" s="100">
        <v>-75</v>
      </c>
      <c r="J27" s="100">
        <v>-6</v>
      </c>
      <c r="K27" s="100">
        <v>-7</v>
      </c>
      <c r="L27" s="381">
        <v>-1703</v>
      </c>
      <c r="M27" s="384">
        <v>-155</v>
      </c>
    </row>
    <row r="28" spans="1:13" s="12" customFormat="1" ht="16.5" customHeight="1">
      <c r="A28" s="18"/>
      <c r="B28" s="51" t="s">
        <v>99</v>
      </c>
      <c r="C28" s="375">
        <v>0</v>
      </c>
      <c r="D28" s="100">
        <v>0</v>
      </c>
      <c r="E28" s="193" t="s">
        <v>180</v>
      </c>
      <c r="F28" s="193" t="s">
        <v>180</v>
      </c>
      <c r="G28" s="11"/>
      <c r="H28" s="100">
        <v>0</v>
      </c>
      <c r="I28" s="100">
        <v>0</v>
      </c>
      <c r="J28" s="100">
        <v>0</v>
      </c>
      <c r="K28" s="100">
        <v>0</v>
      </c>
      <c r="L28" s="381">
        <v>0</v>
      </c>
      <c r="M28" s="384">
        <v>0</v>
      </c>
    </row>
    <row r="29" spans="1:13" s="12" customFormat="1" ht="16.5" customHeight="1">
      <c r="A29" s="18"/>
      <c r="B29" s="51" t="s">
        <v>100</v>
      </c>
      <c r="C29" s="375">
        <v>-30460</v>
      </c>
      <c r="D29" s="100">
        <v>-26015</v>
      </c>
      <c r="E29" s="193">
        <v>0.17086296367480291</v>
      </c>
      <c r="F29" s="193">
        <v>0.11626456776216032</v>
      </c>
      <c r="G29" s="11"/>
      <c r="H29" s="100">
        <v>-21722</v>
      </c>
      <c r="I29" s="100">
        <v>-4293</v>
      </c>
      <c r="J29" s="100">
        <v>-124</v>
      </c>
      <c r="K29" s="100">
        <v>-92</v>
      </c>
      <c r="L29" s="381">
        <v>-30452</v>
      </c>
      <c r="M29" s="384">
        <v>-8</v>
      </c>
    </row>
    <row r="30" spans="1:13" s="12" customFormat="1" ht="16.5" customHeight="1">
      <c r="A30" s="18"/>
      <c r="B30" s="47" t="s">
        <v>10</v>
      </c>
      <c r="C30" s="375">
        <v>18</v>
      </c>
      <c r="D30" s="100">
        <v>-41</v>
      </c>
      <c r="E30" s="193" t="s">
        <v>180</v>
      </c>
      <c r="F30" s="193" t="s">
        <v>180</v>
      </c>
      <c r="G30" s="11"/>
      <c r="H30" s="100">
        <v>-40</v>
      </c>
      <c r="I30" s="100">
        <v>-1</v>
      </c>
      <c r="J30" s="100">
        <v>2</v>
      </c>
      <c r="K30" s="100">
        <v>-5375</v>
      </c>
      <c r="L30" s="381">
        <v>11</v>
      </c>
      <c r="M30" s="384">
        <v>7</v>
      </c>
    </row>
    <row r="31" spans="1:13" s="13" customFormat="1" ht="16.5" customHeight="1">
      <c r="A31" s="18"/>
      <c r="B31" s="47" t="s">
        <v>11</v>
      </c>
      <c r="C31" s="375">
        <v>-48</v>
      </c>
      <c r="D31" s="100">
        <v>950</v>
      </c>
      <c r="E31" s="193" t="s">
        <v>180</v>
      </c>
      <c r="F31" s="193" t="s">
        <v>180</v>
      </c>
      <c r="G31" s="11"/>
      <c r="H31" s="100">
        <v>257</v>
      </c>
      <c r="I31" s="100">
        <v>693</v>
      </c>
      <c r="J31" s="100">
        <v>-190</v>
      </c>
      <c r="K31" s="100">
        <v>798</v>
      </c>
      <c r="L31" s="381">
        <v>-102</v>
      </c>
      <c r="M31" s="384">
        <v>54</v>
      </c>
    </row>
    <row r="32" spans="1:13" s="128" customFormat="1" ht="16.5" customHeight="1">
      <c r="A32" s="114"/>
      <c r="B32" s="177" t="s">
        <v>148</v>
      </c>
      <c r="C32" s="376">
        <v>224046</v>
      </c>
      <c r="D32" s="370">
        <v>161133</v>
      </c>
      <c r="E32" s="195">
        <v>0.39044143657723751</v>
      </c>
      <c r="F32" s="195">
        <v>0.32781076589980329</v>
      </c>
      <c r="G32" s="11"/>
      <c r="H32" s="370">
        <v>48610</v>
      </c>
      <c r="I32" s="370">
        <v>112523</v>
      </c>
      <c r="J32" s="370">
        <v>119223</v>
      </c>
      <c r="K32" s="370">
        <v>62522</v>
      </c>
      <c r="L32" s="382">
        <v>100158</v>
      </c>
      <c r="M32" s="385">
        <v>123888</v>
      </c>
    </row>
    <row r="33" spans="1:13" ht="16.5" customHeight="1">
      <c r="A33" s="114"/>
      <c r="B33" s="177" t="s">
        <v>151</v>
      </c>
      <c r="C33" s="376">
        <v>179431</v>
      </c>
      <c r="D33" s="370">
        <v>126732</v>
      </c>
      <c r="E33" s="195">
        <v>0.41583025597323475</v>
      </c>
      <c r="F33" s="195">
        <v>0.3519436219312233</v>
      </c>
      <c r="G33" s="11"/>
      <c r="H33" s="370">
        <v>38029</v>
      </c>
      <c r="I33" s="370">
        <v>88703</v>
      </c>
      <c r="J33" s="370">
        <v>94533</v>
      </c>
      <c r="K33" s="370">
        <v>49222</v>
      </c>
      <c r="L33" s="382">
        <v>79099</v>
      </c>
      <c r="M33" s="385">
        <v>100332</v>
      </c>
    </row>
    <row r="34" spans="1:13" ht="16.5" customHeight="1">
      <c r="A34" s="126"/>
      <c r="B34" s="177" t="s">
        <v>152</v>
      </c>
      <c r="C34" s="376">
        <v>170982.62</v>
      </c>
      <c r="D34" s="370">
        <v>117959.458</v>
      </c>
      <c r="E34" s="195">
        <v>0.44950326916558048</v>
      </c>
      <c r="F34" s="195">
        <v>0.38131222382031615</v>
      </c>
      <c r="G34" s="11"/>
      <c r="H34" s="370">
        <v>35618.186999999998</v>
      </c>
      <c r="I34" s="370">
        <v>82341.271000000008</v>
      </c>
      <c r="J34" s="370">
        <v>93534.085000000006</v>
      </c>
      <c r="K34" s="370">
        <v>69731.604999999996</v>
      </c>
      <c r="L34" s="382">
        <v>79099</v>
      </c>
      <c r="M34" s="385">
        <v>91883.62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300"/>
      <c r="M35" s="350"/>
    </row>
    <row r="36" spans="1:13" ht="23.25" thickBot="1">
      <c r="A36" s="189"/>
      <c r="B36" s="172" t="s">
        <v>155</v>
      </c>
      <c r="C36" s="203"/>
      <c r="D36" s="239"/>
      <c r="E36" s="172"/>
      <c r="F36" s="172"/>
      <c r="G36" s="11"/>
      <c r="H36" s="239"/>
      <c r="I36" s="239"/>
      <c r="J36" s="239"/>
      <c r="K36" s="239"/>
      <c r="L36" s="276"/>
      <c r="M36" s="359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40"/>
      <c r="I37" s="240"/>
      <c r="J37" s="240"/>
      <c r="K37" s="240"/>
      <c r="L37" s="278"/>
      <c r="M37" s="360"/>
    </row>
    <row r="38" spans="1:13" ht="16.5" customHeight="1">
      <c r="A38" s="85"/>
      <c r="B38" s="57" t="s">
        <v>14</v>
      </c>
      <c r="C38" s="205">
        <v>0.35217543127686979</v>
      </c>
      <c r="D38" s="92">
        <v>0.40104722085865341</v>
      </c>
      <c r="E38" s="102">
        <v>-4.887178958178362</v>
      </c>
      <c r="F38" s="103"/>
      <c r="G38" s="11"/>
      <c r="H38" s="92">
        <v>0.41270414201183431</v>
      </c>
      <c r="I38" s="92">
        <v>0.39042499272088083</v>
      </c>
      <c r="J38" s="92">
        <v>0.39655737012232478</v>
      </c>
      <c r="K38" s="92">
        <v>0.41989917023391693</v>
      </c>
      <c r="L38" s="279">
        <v>0.34693603236689652</v>
      </c>
      <c r="M38" s="325">
        <v>0.35754389991966029</v>
      </c>
    </row>
    <row r="39" spans="1:13" ht="16.5" customHeight="1">
      <c r="A39" s="85"/>
      <c r="B39" s="57" t="s">
        <v>54</v>
      </c>
      <c r="C39" s="207">
        <v>28.709851783694194</v>
      </c>
      <c r="D39" s="94">
        <v>26.448557645966961</v>
      </c>
      <c r="E39" s="94">
        <v>2.2612941377272335</v>
      </c>
      <c r="F39" s="104"/>
      <c r="G39" s="11"/>
      <c r="H39" s="94">
        <v>60.563780318960653</v>
      </c>
      <c r="I39" s="94">
        <v>-6.7032605401467302</v>
      </c>
      <c r="J39" s="94">
        <v>-11.621809007674566</v>
      </c>
      <c r="K39" s="94">
        <v>98.331279367285305</v>
      </c>
      <c r="L39" s="280">
        <v>26.247470372206188</v>
      </c>
      <c r="M39" s="326">
        <v>31.102157251173523</v>
      </c>
    </row>
    <row r="40" spans="1:13" ht="16.5" customHeight="1">
      <c r="A40" s="85"/>
      <c r="B40" s="57"/>
      <c r="C40" s="205"/>
      <c r="D40" s="92"/>
      <c r="E40" s="94"/>
      <c r="F40" s="104"/>
      <c r="G40" s="11"/>
      <c r="H40" s="92"/>
      <c r="I40" s="92"/>
      <c r="J40" s="92"/>
      <c r="K40" s="92"/>
      <c r="L40" s="279"/>
      <c r="M40" s="325"/>
    </row>
    <row r="41" spans="1:13" ht="23.25" thickBot="1">
      <c r="A41" s="189"/>
      <c r="B41" s="172" t="s">
        <v>159</v>
      </c>
      <c r="C41" s="203"/>
      <c r="D41" s="239"/>
      <c r="E41" s="239"/>
      <c r="F41" s="239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77">
        <v>20527116</v>
      </c>
      <c r="D43" s="378">
        <v>18520060</v>
      </c>
      <c r="E43" s="91">
        <v>0.10837200311446082</v>
      </c>
      <c r="F43" s="104"/>
      <c r="G43" s="11"/>
      <c r="H43" s="378">
        <v>17859060</v>
      </c>
      <c r="I43" s="378">
        <v>18520060</v>
      </c>
      <c r="J43" s="378">
        <v>18918115</v>
      </c>
      <c r="K43" s="378">
        <v>19369600</v>
      </c>
      <c r="L43" s="383">
        <v>20146589</v>
      </c>
      <c r="M43" s="386">
        <v>20527116</v>
      </c>
    </row>
    <row r="44" spans="1:13" ht="16.5" customHeight="1">
      <c r="A44" s="85"/>
      <c r="B44" s="74" t="s">
        <v>110</v>
      </c>
      <c r="C44" s="377">
        <v>19661449</v>
      </c>
      <c r="D44" s="378">
        <v>17886473</v>
      </c>
      <c r="E44" s="91">
        <v>9.9235662614982845E-2</v>
      </c>
      <c r="F44" s="104"/>
      <c r="G44" s="11"/>
      <c r="H44" s="378">
        <v>17305768</v>
      </c>
      <c r="I44" s="378">
        <v>17886473</v>
      </c>
      <c r="J44" s="378">
        <v>18258615</v>
      </c>
      <c r="K44" s="378">
        <v>18811054</v>
      </c>
      <c r="L44" s="383">
        <v>19776113</v>
      </c>
      <c r="M44" s="386">
        <v>19661449</v>
      </c>
    </row>
    <row r="45" spans="1:13" ht="16.5" customHeight="1">
      <c r="A45" s="85"/>
      <c r="B45" s="57" t="s">
        <v>52</v>
      </c>
      <c r="C45" s="377">
        <v>15089259</v>
      </c>
      <c r="D45" s="378">
        <v>13696613</v>
      </c>
      <c r="E45" s="91">
        <v>0.10167813020635097</v>
      </c>
      <c r="F45" s="104"/>
      <c r="G45" s="11"/>
      <c r="H45" s="378">
        <v>13233143.5</v>
      </c>
      <c r="I45" s="378">
        <v>13696613</v>
      </c>
      <c r="J45" s="378">
        <v>13843559.5</v>
      </c>
      <c r="K45" s="378">
        <v>14209897</v>
      </c>
      <c r="L45" s="383">
        <v>15433687</v>
      </c>
      <c r="M45" s="386">
        <v>15089259</v>
      </c>
    </row>
    <row r="46" spans="1:13" ht="16.5" customHeight="1">
      <c r="A46" s="85"/>
      <c r="B46" s="57"/>
      <c r="C46" s="210"/>
      <c r="D46" s="95"/>
      <c r="E46" s="91"/>
      <c r="F46" s="104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39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3181.1</v>
      </c>
      <c r="D49" s="90">
        <v>3238.01</v>
      </c>
      <c r="E49" s="91">
        <v>-1.7575609710902773E-2</v>
      </c>
      <c r="F49" s="103"/>
      <c r="G49" s="11"/>
      <c r="H49" s="90">
        <v>3313.28</v>
      </c>
      <c r="I49" s="90">
        <v>3238.01</v>
      </c>
      <c r="J49" s="90">
        <v>3186.81</v>
      </c>
      <c r="K49" s="90">
        <v>3188.87</v>
      </c>
      <c r="L49" s="274">
        <v>3196.67</v>
      </c>
      <c r="M49" s="328">
        <v>3181.1</v>
      </c>
    </row>
    <row r="50" spans="1:13" ht="12">
      <c r="A50" s="85"/>
      <c r="B50" s="74" t="s">
        <v>188</v>
      </c>
      <c r="C50" s="212">
        <v>0.16830775468548959</v>
      </c>
      <c r="D50" s="52">
        <v>0.13069913270798281</v>
      </c>
      <c r="E50" s="102">
        <v>3.760862197750678</v>
      </c>
      <c r="F50" s="105"/>
      <c r="G50" s="11"/>
      <c r="H50" s="52">
        <v>7.7147556025284586E-2</v>
      </c>
      <c r="I50" s="52">
        <v>0.18249270096445172</v>
      </c>
      <c r="J50" s="52">
        <v>0.2033543710886318</v>
      </c>
      <c r="K50" s="52">
        <v>0.1470834446555998</v>
      </c>
      <c r="L50" s="282">
        <v>0.15748492290555635</v>
      </c>
      <c r="M50" s="329">
        <v>0.17881878340942697</v>
      </c>
    </row>
    <row r="51" spans="1:13" s="435" customFormat="1" ht="20.25" customHeight="1">
      <c r="A51" s="436"/>
      <c r="B51" s="436" t="s">
        <v>178</v>
      </c>
      <c r="C51" s="434"/>
      <c r="D51" s="434"/>
      <c r="E51" s="434"/>
      <c r="F51" s="434"/>
      <c r="G51" s="437"/>
      <c r="H51" s="434"/>
      <c r="I51" s="434"/>
      <c r="J51" s="434"/>
      <c r="K51" s="434"/>
      <c r="L51" s="434"/>
      <c r="M51" s="434"/>
    </row>
    <row r="52" spans="1:13" ht="16.5" customHeight="1">
      <c r="A52" s="11" t="s">
        <v>91</v>
      </c>
      <c r="B52" s="47" t="s">
        <v>189</v>
      </c>
      <c r="C52" s="56"/>
      <c r="D52" s="56"/>
      <c r="G52" s="117"/>
      <c r="I52" s="56"/>
      <c r="J52" s="56"/>
      <c r="K52" s="56"/>
      <c r="L52" s="56"/>
      <c r="M52" s="56"/>
    </row>
    <row r="53" spans="1:13" ht="12">
      <c r="C53" s="56"/>
      <c r="D53" s="56"/>
      <c r="G53" s="117"/>
      <c r="I53" s="56"/>
      <c r="J53" s="56"/>
      <c r="K53" s="56"/>
      <c r="L53" s="56"/>
      <c r="M53" s="56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7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.75" customHeight="1"/>
  <cols>
    <col min="1" max="1" width="1" style="11" customWidth="1"/>
    <col min="2" max="2" width="50.7109375" style="11" customWidth="1"/>
    <col min="3" max="4" width="12.7109375" style="11" customWidth="1"/>
    <col min="5" max="5" width="12.7109375" style="15" customWidth="1"/>
    <col min="6" max="6" width="20.28515625" style="15" bestFit="1" customWidth="1"/>
    <col min="7" max="7" width="4" style="15" customWidth="1"/>
    <col min="8" max="12" width="12.7109375" style="11" customWidth="1"/>
    <col min="13" max="13" width="12.7109375" style="12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 ht="12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24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117</v>
      </c>
      <c r="C7" s="183" t="s">
        <v>200</v>
      </c>
      <c r="D7" s="236" t="s">
        <v>201</v>
      </c>
      <c r="E7" s="184" t="s">
        <v>153</v>
      </c>
      <c r="F7" s="184" t="s">
        <v>166</v>
      </c>
      <c r="G7" s="117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2" customFormat="1" ht="15" customHeight="1">
      <c r="A8" s="11"/>
      <c r="B8" s="11"/>
      <c r="C8" s="187"/>
      <c r="D8" s="129"/>
      <c r="E8" s="16"/>
      <c r="F8" s="16"/>
      <c r="G8" s="117"/>
      <c r="H8" s="82"/>
      <c r="I8" s="82"/>
      <c r="J8" s="82"/>
      <c r="K8" s="82"/>
      <c r="L8" s="283"/>
      <c r="M8" s="330"/>
    </row>
    <row r="9" spans="1:13" s="84" customFormat="1" ht="23.25" thickBot="1">
      <c r="A9" s="189"/>
      <c r="B9" s="172" t="s">
        <v>171</v>
      </c>
      <c r="C9" s="190"/>
      <c r="D9" s="172"/>
      <c r="E9" s="172"/>
      <c r="F9" s="172"/>
      <c r="G9" s="117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7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161272</v>
      </c>
      <c r="D11" s="100">
        <v>101339</v>
      </c>
      <c r="E11" s="193">
        <v>0.59141100662134027</v>
      </c>
      <c r="F11" s="193">
        <v>0.66811307884523519</v>
      </c>
      <c r="G11" s="11"/>
      <c r="H11" s="100">
        <v>49965</v>
      </c>
      <c r="I11" s="100">
        <v>51374</v>
      </c>
      <c r="J11" s="100">
        <v>53955</v>
      </c>
      <c r="K11" s="100">
        <v>65488</v>
      </c>
      <c r="L11" s="381">
        <v>75729</v>
      </c>
      <c r="M11" s="384">
        <v>85543</v>
      </c>
    </row>
    <row r="12" spans="1:13" s="12" customFormat="1" ht="16.5" customHeight="1">
      <c r="A12" s="18"/>
      <c r="B12" s="47" t="s">
        <v>140</v>
      </c>
      <c r="C12" s="375">
        <v>129</v>
      </c>
      <c r="D12" s="100">
        <v>7</v>
      </c>
      <c r="E12" s="193" t="s">
        <v>180</v>
      </c>
      <c r="F12" s="193" t="s">
        <v>180</v>
      </c>
      <c r="G12" s="11"/>
      <c r="H12" s="100">
        <v>4</v>
      </c>
      <c r="I12" s="100">
        <v>3</v>
      </c>
      <c r="J12" s="100">
        <v>7</v>
      </c>
      <c r="K12" s="100">
        <v>519</v>
      </c>
      <c r="L12" s="381">
        <v>128</v>
      </c>
      <c r="M12" s="384">
        <v>1</v>
      </c>
    </row>
    <row r="13" spans="1:13" s="12" customFormat="1" ht="16.5" customHeight="1">
      <c r="A13" s="18"/>
      <c r="B13" s="47" t="s">
        <v>141</v>
      </c>
      <c r="C13" s="375">
        <v>36914</v>
      </c>
      <c r="D13" s="100">
        <v>34894</v>
      </c>
      <c r="E13" s="193">
        <v>5.7889608528686853E-2</v>
      </c>
      <c r="F13" s="193">
        <v>0.10887747562011252</v>
      </c>
      <c r="G13" s="11"/>
      <c r="H13" s="100">
        <v>16277</v>
      </c>
      <c r="I13" s="100">
        <v>18617</v>
      </c>
      <c r="J13" s="100">
        <v>18314</v>
      </c>
      <c r="K13" s="100">
        <v>18437</v>
      </c>
      <c r="L13" s="381">
        <v>18625</v>
      </c>
      <c r="M13" s="384">
        <v>18289</v>
      </c>
    </row>
    <row r="14" spans="1:13" s="12" customFormat="1" ht="16.5" customHeight="1">
      <c r="A14" s="18"/>
      <c r="B14" s="47" t="s">
        <v>142</v>
      </c>
      <c r="C14" s="375">
        <v>24638</v>
      </c>
      <c r="D14" s="100">
        <v>25336</v>
      </c>
      <c r="E14" s="193">
        <v>-2.7549731607199202E-2</v>
      </c>
      <c r="F14" s="193">
        <v>1.9320154002356871E-2</v>
      </c>
      <c r="G14" s="11"/>
      <c r="H14" s="100">
        <v>11905</v>
      </c>
      <c r="I14" s="100">
        <v>13431</v>
      </c>
      <c r="J14" s="100">
        <v>10772</v>
      </c>
      <c r="K14" s="100">
        <v>-6135</v>
      </c>
      <c r="L14" s="381">
        <v>14935</v>
      </c>
      <c r="M14" s="384">
        <v>9703</v>
      </c>
    </row>
    <row r="15" spans="1:13" s="12" customFormat="1" ht="16.5" customHeight="1">
      <c r="A15" s="18"/>
      <c r="B15" s="47" t="s">
        <v>143</v>
      </c>
      <c r="C15" s="375">
        <v>874</v>
      </c>
      <c r="D15" s="100">
        <v>1461</v>
      </c>
      <c r="E15" s="193">
        <v>-0.40177960301163584</v>
      </c>
      <c r="F15" s="193">
        <v>-0.40687425073968941</v>
      </c>
      <c r="G15" s="11"/>
      <c r="H15" s="100">
        <v>698</v>
      </c>
      <c r="I15" s="100">
        <v>763</v>
      </c>
      <c r="J15" s="100">
        <v>1197</v>
      </c>
      <c r="K15" s="100">
        <v>651</v>
      </c>
      <c r="L15" s="381">
        <v>582</v>
      </c>
      <c r="M15" s="384">
        <v>292</v>
      </c>
    </row>
    <row r="16" spans="1:13" s="13" customFormat="1" ht="16.5" customHeight="1">
      <c r="A16" s="119"/>
      <c r="B16" s="177" t="s">
        <v>144</v>
      </c>
      <c r="C16" s="376">
        <v>223827</v>
      </c>
      <c r="D16" s="370">
        <v>163037</v>
      </c>
      <c r="E16" s="195">
        <v>0.37286014830989278</v>
      </c>
      <c r="F16" s="195">
        <v>0.43866743456362189</v>
      </c>
      <c r="G16" s="11"/>
      <c r="H16" s="370">
        <v>78849</v>
      </c>
      <c r="I16" s="370">
        <v>84188</v>
      </c>
      <c r="J16" s="370">
        <v>84245</v>
      </c>
      <c r="K16" s="370">
        <v>78960</v>
      </c>
      <c r="L16" s="382">
        <v>109999</v>
      </c>
      <c r="M16" s="385">
        <v>113828</v>
      </c>
    </row>
    <row r="17" spans="1:13" s="12" customFormat="1" ht="16.5" customHeight="1">
      <c r="A17" s="18"/>
      <c r="B17" s="47" t="s">
        <v>145</v>
      </c>
      <c r="C17" s="375">
        <v>-29965</v>
      </c>
      <c r="D17" s="100">
        <v>-29632</v>
      </c>
      <c r="E17" s="193">
        <v>1.1237850971922203E-2</v>
      </c>
      <c r="F17" s="193">
        <v>5.9977209748790727E-2</v>
      </c>
      <c r="G17" s="11"/>
      <c r="H17" s="100">
        <v>-14490</v>
      </c>
      <c r="I17" s="100">
        <v>-15142</v>
      </c>
      <c r="J17" s="100">
        <v>-15559</v>
      </c>
      <c r="K17" s="100">
        <v>-16947</v>
      </c>
      <c r="L17" s="381">
        <v>-15241</v>
      </c>
      <c r="M17" s="384">
        <v>-14724</v>
      </c>
    </row>
    <row r="18" spans="1:13" s="12" customFormat="1" ht="16.5" customHeight="1">
      <c r="A18" s="18"/>
      <c r="B18" s="47" t="s">
        <v>146</v>
      </c>
      <c r="C18" s="375">
        <v>-44450</v>
      </c>
      <c r="D18" s="100">
        <v>-42075</v>
      </c>
      <c r="E18" s="193">
        <v>5.6446821152703608E-2</v>
      </c>
      <c r="F18" s="193">
        <v>0.10736514924316598</v>
      </c>
      <c r="G18" s="11"/>
      <c r="H18" s="100">
        <v>-20185</v>
      </c>
      <c r="I18" s="100">
        <v>-21890</v>
      </c>
      <c r="J18" s="100">
        <v>-22710</v>
      </c>
      <c r="K18" s="100">
        <v>-23106</v>
      </c>
      <c r="L18" s="381">
        <v>-22210</v>
      </c>
      <c r="M18" s="384">
        <v>-22240</v>
      </c>
    </row>
    <row r="19" spans="1:13" s="12" customFormat="1" ht="16.5" customHeight="1">
      <c r="A19" s="18"/>
      <c r="B19" s="47" t="s">
        <v>8</v>
      </c>
      <c r="C19" s="375">
        <v>22937</v>
      </c>
      <c r="D19" s="100">
        <v>20897</v>
      </c>
      <c r="E19" s="193">
        <v>9.7621668182035659E-2</v>
      </c>
      <c r="F19" s="193">
        <v>0.15052453004660471</v>
      </c>
      <c r="G19" s="11"/>
      <c r="H19" s="100">
        <v>9998</v>
      </c>
      <c r="I19" s="100">
        <v>10899</v>
      </c>
      <c r="J19" s="100">
        <v>11361</v>
      </c>
      <c r="K19" s="100">
        <v>11981</v>
      </c>
      <c r="L19" s="381">
        <v>11225</v>
      </c>
      <c r="M19" s="384">
        <v>11712</v>
      </c>
    </row>
    <row r="20" spans="1:13" s="12" customFormat="1" ht="16.5" customHeight="1">
      <c r="A20" s="18"/>
      <c r="B20" s="47" t="s">
        <v>9</v>
      </c>
      <c r="C20" s="375">
        <v>-7564</v>
      </c>
      <c r="D20" s="100">
        <v>-6558</v>
      </c>
      <c r="E20" s="193">
        <v>0.1534004269594389</v>
      </c>
      <c r="F20" s="193">
        <v>0.20899169786641392</v>
      </c>
      <c r="G20" s="11"/>
      <c r="H20" s="100">
        <v>-3042</v>
      </c>
      <c r="I20" s="100">
        <v>-3516</v>
      </c>
      <c r="J20" s="100">
        <v>-3659</v>
      </c>
      <c r="K20" s="100">
        <v>-4820</v>
      </c>
      <c r="L20" s="381">
        <v>-3687</v>
      </c>
      <c r="M20" s="384">
        <v>-3877</v>
      </c>
    </row>
    <row r="21" spans="1:13" s="13" customFormat="1" ht="16.5" customHeight="1">
      <c r="A21" s="119"/>
      <c r="B21" s="48" t="s">
        <v>39</v>
      </c>
      <c r="C21" s="198">
        <v>-59042</v>
      </c>
      <c r="D21" s="45">
        <v>-57368</v>
      </c>
      <c r="E21" s="91">
        <v>2.9180030679124336E-2</v>
      </c>
      <c r="F21" s="91">
        <v>7.8784161605872649E-2</v>
      </c>
      <c r="G21" s="11"/>
      <c r="H21" s="45">
        <v>-27719</v>
      </c>
      <c r="I21" s="45">
        <v>-29649</v>
      </c>
      <c r="J21" s="45">
        <v>-30567</v>
      </c>
      <c r="K21" s="45">
        <v>-32892</v>
      </c>
      <c r="L21" s="275">
        <v>-29913</v>
      </c>
      <c r="M21" s="323">
        <v>-29129</v>
      </c>
    </row>
    <row r="22" spans="1:13" s="13" customFormat="1" ht="16.5" customHeight="1">
      <c r="A22" s="119"/>
      <c r="B22" s="177" t="s">
        <v>147</v>
      </c>
      <c r="C22" s="376">
        <v>164785</v>
      </c>
      <c r="D22" s="370">
        <v>105669</v>
      </c>
      <c r="E22" s="195">
        <v>0.55944505957281709</v>
      </c>
      <c r="F22" s="195">
        <v>0.63402868647353827</v>
      </c>
      <c r="G22" s="11"/>
      <c r="H22" s="370">
        <v>51130</v>
      </c>
      <c r="I22" s="370">
        <v>54539</v>
      </c>
      <c r="J22" s="370">
        <v>53678</v>
      </c>
      <c r="K22" s="370">
        <v>46068</v>
      </c>
      <c r="L22" s="382">
        <v>80086</v>
      </c>
      <c r="M22" s="385">
        <v>84699</v>
      </c>
    </row>
    <row r="23" spans="1:13" s="12" customFormat="1" ht="16.5" customHeight="1">
      <c r="A23" s="18"/>
      <c r="B23" s="49" t="s">
        <v>193</v>
      </c>
      <c r="C23" s="375">
        <v>-8510</v>
      </c>
      <c r="D23" s="100">
        <v>-13534</v>
      </c>
      <c r="E23" s="193">
        <v>-0.37121324072705775</v>
      </c>
      <c r="F23" s="193">
        <v>-0.34090715271722249</v>
      </c>
      <c r="G23" s="11"/>
      <c r="H23" s="100">
        <v>-7436</v>
      </c>
      <c r="I23" s="100">
        <v>-6098</v>
      </c>
      <c r="J23" s="100">
        <v>8294</v>
      </c>
      <c r="K23" s="100">
        <v>-17890</v>
      </c>
      <c r="L23" s="381">
        <v>-8756</v>
      </c>
      <c r="M23" s="384">
        <v>246</v>
      </c>
    </row>
    <row r="24" spans="1:13" s="13" customFormat="1" ht="16.5" customHeight="1">
      <c r="A24" s="119"/>
      <c r="B24" s="177" t="s">
        <v>196</v>
      </c>
      <c r="C24" s="376">
        <v>156275</v>
      </c>
      <c r="D24" s="370">
        <v>92135</v>
      </c>
      <c r="E24" s="195">
        <v>0.69615238508710053</v>
      </c>
      <c r="F24" s="195">
        <v>0.77722293137318954</v>
      </c>
      <c r="G24" s="11"/>
      <c r="H24" s="370">
        <v>43694</v>
      </c>
      <c r="I24" s="370">
        <v>48441</v>
      </c>
      <c r="J24" s="370">
        <v>61972</v>
      </c>
      <c r="K24" s="370">
        <v>28178</v>
      </c>
      <c r="L24" s="382">
        <v>71330</v>
      </c>
      <c r="M24" s="385">
        <v>84945</v>
      </c>
    </row>
    <row r="25" spans="1:13" s="12" customFormat="1" ht="16.5" customHeight="1">
      <c r="A25" s="18"/>
      <c r="B25" s="47" t="s">
        <v>40</v>
      </c>
      <c r="C25" s="375">
        <v>-38711</v>
      </c>
      <c r="D25" s="100">
        <v>-28822</v>
      </c>
      <c r="E25" s="193">
        <v>0.34310596072444666</v>
      </c>
      <c r="F25" s="193">
        <v>0.40784060584150916</v>
      </c>
      <c r="G25" s="11"/>
      <c r="H25" s="100">
        <v>-26201</v>
      </c>
      <c r="I25" s="100">
        <v>-2621</v>
      </c>
      <c r="J25" s="100">
        <v>-876</v>
      </c>
      <c r="K25" s="100">
        <v>-563</v>
      </c>
      <c r="L25" s="381">
        <v>-33507</v>
      </c>
      <c r="M25" s="384">
        <v>-5204</v>
      </c>
    </row>
    <row r="26" spans="1:13" s="12" customFormat="1" ht="16.5" customHeight="1">
      <c r="A26" s="18"/>
      <c r="B26" s="50" t="s">
        <v>41</v>
      </c>
      <c r="C26" s="375">
        <v>-39445</v>
      </c>
      <c r="D26" s="100">
        <v>-28858</v>
      </c>
      <c r="E26" s="193">
        <v>0.36686534063344656</v>
      </c>
      <c r="F26" s="193">
        <v>0.43274513373358392</v>
      </c>
      <c r="G26" s="11"/>
      <c r="H26" s="100">
        <v>-26237</v>
      </c>
      <c r="I26" s="100">
        <v>-2621</v>
      </c>
      <c r="J26" s="100">
        <v>-58</v>
      </c>
      <c r="K26" s="100">
        <v>-157</v>
      </c>
      <c r="L26" s="381">
        <v>-34268</v>
      </c>
      <c r="M26" s="384">
        <v>-5177</v>
      </c>
    </row>
    <row r="27" spans="1:13" s="12" customFormat="1" ht="16.5" customHeight="1">
      <c r="A27" s="18"/>
      <c r="B27" s="51" t="s">
        <v>98</v>
      </c>
      <c r="C27" s="375">
        <v>-12828</v>
      </c>
      <c r="D27" s="100">
        <v>-4070</v>
      </c>
      <c r="E27" s="193" t="s">
        <v>180</v>
      </c>
      <c r="F27" s="193" t="s">
        <v>180</v>
      </c>
      <c r="G27" s="11"/>
      <c r="H27" s="100">
        <v>-4092</v>
      </c>
      <c r="I27" s="100">
        <v>22</v>
      </c>
      <c r="J27" s="100">
        <v>35</v>
      </c>
      <c r="K27" s="100">
        <v>-295</v>
      </c>
      <c r="L27" s="381">
        <v>-5358</v>
      </c>
      <c r="M27" s="384">
        <v>-7470</v>
      </c>
    </row>
    <row r="28" spans="1:13" s="12" customFormat="1" ht="16.5" customHeight="1">
      <c r="A28" s="18"/>
      <c r="B28" s="51" t="s">
        <v>99</v>
      </c>
      <c r="C28" s="375">
        <v>-19899</v>
      </c>
      <c r="D28" s="100">
        <v>-16966</v>
      </c>
      <c r="E28" s="193">
        <v>0.17287516208888376</v>
      </c>
      <c r="F28" s="193">
        <v>0.2294050708959563</v>
      </c>
      <c r="G28" s="11"/>
      <c r="H28" s="100">
        <v>-15530</v>
      </c>
      <c r="I28" s="100">
        <v>-1436</v>
      </c>
      <c r="J28" s="100">
        <v>-63</v>
      </c>
      <c r="K28" s="100">
        <v>94</v>
      </c>
      <c r="L28" s="381">
        <v>-20472</v>
      </c>
      <c r="M28" s="384">
        <v>573</v>
      </c>
    </row>
    <row r="29" spans="1:13" s="12" customFormat="1" ht="16.5" customHeight="1">
      <c r="A29" s="18"/>
      <c r="B29" s="51" t="s">
        <v>100</v>
      </c>
      <c r="C29" s="375">
        <v>-6718</v>
      </c>
      <c r="D29" s="100">
        <v>-7822</v>
      </c>
      <c r="E29" s="193">
        <v>-0.14114037330605989</v>
      </c>
      <c r="F29" s="193">
        <v>-9.9745297701249513E-2</v>
      </c>
      <c r="G29" s="11"/>
      <c r="H29" s="100">
        <v>-6615</v>
      </c>
      <c r="I29" s="100">
        <v>-1207</v>
      </c>
      <c r="J29" s="100">
        <v>-30</v>
      </c>
      <c r="K29" s="100">
        <v>44</v>
      </c>
      <c r="L29" s="381">
        <v>-8438</v>
      </c>
      <c r="M29" s="384">
        <v>1720</v>
      </c>
    </row>
    <row r="30" spans="1:13" s="12" customFormat="1" ht="16.5" customHeight="1">
      <c r="A30" s="18"/>
      <c r="B30" s="47" t="s">
        <v>10</v>
      </c>
      <c r="C30" s="375">
        <v>-39</v>
      </c>
      <c r="D30" s="100">
        <v>0</v>
      </c>
      <c r="E30" s="193" t="s">
        <v>180</v>
      </c>
      <c r="F30" s="193" t="s">
        <v>180</v>
      </c>
      <c r="G30" s="11"/>
      <c r="H30" s="100">
        <v>0</v>
      </c>
      <c r="I30" s="100">
        <v>0</v>
      </c>
      <c r="J30" s="100">
        <v>0</v>
      </c>
      <c r="K30" s="100">
        <v>-1216</v>
      </c>
      <c r="L30" s="381">
        <v>-40</v>
      </c>
      <c r="M30" s="384">
        <v>1</v>
      </c>
    </row>
    <row r="31" spans="1:13" s="13" customFormat="1" ht="16.5" customHeight="1">
      <c r="A31" s="18"/>
      <c r="B31" s="47" t="s">
        <v>11</v>
      </c>
      <c r="C31" s="375">
        <v>85</v>
      </c>
      <c r="D31" s="100">
        <v>19</v>
      </c>
      <c r="E31" s="193" t="s">
        <v>180</v>
      </c>
      <c r="F31" s="193" t="s">
        <v>180</v>
      </c>
      <c r="G31" s="11"/>
      <c r="H31" s="100">
        <v>1378</v>
      </c>
      <c r="I31" s="100">
        <v>-1359</v>
      </c>
      <c r="J31" s="100">
        <v>-1314</v>
      </c>
      <c r="K31" s="100">
        <v>1421</v>
      </c>
      <c r="L31" s="381">
        <v>-650</v>
      </c>
      <c r="M31" s="384">
        <v>735</v>
      </c>
    </row>
    <row r="32" spans="1:13" s="128" customFormat="1" ht="16.5" customHeight="1">
      <c r="A32" s="114"/>
      <c r="B32" s="177" t="s">
        <v>148</v>
      </c>
      <c r="C32" s="376">
        <v>117610</v>
      </c>
      <c r="D32" s="370">
        <v>63332</v>
      </c>
      <c r="E32" s="195">
        <v>0.85703909555990654</v>
      </c>
      <c r="F32" s="195">
        <v>0.94617755481293986</v>
      </c>
      <c r="G32" s="11"/>
      <c r="H32" s="370">
        <v>18871</v>
      </c>
      <c r="I32" s="370">
        <v>44461</v>
      </c>
      <c r="J32" s="370">
        <v>59782</v>
      </c>
      <c r="K32" s="370">
        <v>27820</v>
      </c>
      <c r="L32" s="382">
        <v>37133</v>
      </c>
      <c r="M32" s="385">
        <v>80477</v>
      </c>
    </row>
    <row r="33" spans="1:13" ht="16.5" customHeight="1">
      <c r="A33" s="114"/>
      <c r="B33" s="177" t="s">
        <v>151</v>
      </c>
      <c r="C33" s="376">
        <v>102305</v>
      </c>
      <c r="D33" s="370">
        <v>52814</v>
      </c>
      <c r="E33" s="195">
        <v>0.93708107698716248</v>
      </c>
      <c r="F33" s="195" t="s">
        <v>180</v>
      </c>
      <c r="G33" s="11"/>
      <c r="H33" s="370">
        <v>14785</v>
      </c>
      <c r="I33" s="370">
        <v>38029</v>
      </c>
      <c r="J33" s="370">
        <v>51365</v>
      </c>
      <c r="K33" s="370">
        <v>23556</v>
      </c>
      <c r="L33" s="382">
        <v>31286</v>
      </c>
      <c r="M33" s="385">
        <v>71019</v>
      </c>
    </row>
    <row r="34" spans="1:13" ht="16.5" customHeight="1">
      <c r="A34" s="126"/>
      <c r="B34" s="177" t="s">
        <v>152</v>
      </c>
      <c r="C34" s="376">
        <v>99696.543999999994</v>
      </c>
      <c r="D34" s="370">
        <v>48764.269</v>
      </c>
      <c r="E34" s="195" t="s">
        <v>180</v>
      </c>
      <c r="F34" s="195" t="s">
        <v>180</v>
      </c>
      <c r="G34" s="11"/>
      <c r="H34" s="370">
        <v>13618.522999999999</v>
      </c>
      <c r="I34" s="370">
        <v>35145.745999999999</v>
      </c>
      <c r="J34" s="370">
        <v>50930.927000000003</v>
      </c>
      <c r="K34" s="370">
        <v>25394.944</v>
      </c>
      <c r="L34" s="382">
        <v>31286</v>
      </c>
      <c r="M34" s="385">
        <v>68410.543999999994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300"/>
      <c r="M35" s="350"/>
    </row>
    <row r="36" spans="1:13" ht="23.25" thickBot="1">
      <c r="A36" s="189"/>
      <c r="B36" s="172" t="s">
        <v>155</v>
      </c>
      <c r="C36" s="203"/>
      <c r="D36" s="239"/>
      <c r="E36" s="172"/>
      <c r="F36" s="172"/>
      <c r="G36" s="11"/>
      <c r="H36" s="239"/>
      <c r="I36" s="239"/>
      <c r="J36" s="239"/>
      <c r="K36" s="239"/>
      <c r="L36" s="276"/>
      <c r="M36" s="359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40"/>
      <c r="I37" s="240"/>
      <c r="J37" s="240"/>
      <c r="K37" s="240"/>
      <c r="L37" s="278"/>
      <c r="M37" s="360"/>
    </row>
    <row r="38" spans="1:13" ht="16.5" customHeight="1">
      <c r="A38" s="85"/>
      <c r="B38" s="57" t="s">
        <v>14</v>
      </c>
      <c r="C38" s="205">
        <v>0.26378408324286168</v>
      </c>
      <c r="D38" s="92">
        <v>0.35187104767629435</v>
      </c>
      <c r="E38" s="102">
        <v>-8.8086964433432673</v>
      </c>
      <c r="F38" s="103"/>
      <c r="G38" s="11"/>
      <c r="H38" s="92">
        <v>0.35154535885046101</v>
      </c>
      <c r="I38" s="92">
        <v>0.35217608210196227</v>
      </c>
      <c r="J38" s="92">
        <v>0.36283458958988662</v>
      </c>
      <c r="K38" s="92">
        <v>0.41656534954407293</v>
      </c>
      <c r="L38" s="279">
        <v>0.27193883580759826</v>
      </c>
      <c r="M38" s="325">
        <v>0.25590364409459887</v>
      </c>
    </row>
    <row r="39" spans="1:13" ht="16.5" customHeight="1">
      <c r="A39" s="85"/>
      <c r="B39" s="57" t="s">
        <v>54</v>
      </c>
      <c r="C39" s="207">
        <v>35.093885163714674</v>
      </c>
      <c r="D39" s="94">
        <v>60.510797375846039</v>
      </c>
      <c r="E39" s="94">
        <v>-25.416912212131365</v>
      </c>
      <c r="F39" s="104"/>
      <c r="G39" s="11"/>
      <c r="H39" s="94">
        <v>65.841442411039949</v>
      </c>
      <c r="I39" s="94">
        <v>55.073591386555329</v>
      </c>
      <c r="J39" s="94">
        <v>-73.15227982378714</v>
      </c>
      <c r="K39" s="94">
        <v>153.54407665531392</v>
      </c>
      <c r="L39" s="280">
        <v>73.045175012059843</v>
      </c>
      <c r="M39" s="326">
        <v>-2.0061757183622877</v>
      </c>
    </row>
    <row r="40" spans="1:13" ht="16.5" customHeight="1">
      <c r="A40" s="85"/>
      <c r="B40" s="57"/>
      <c r="C40" s="205"/>
      <c r="D40" s="92"/>
      <c r="E40" s="94"/>
      <c r="F40" s="104"/>
      <c r="G40" s="11"/>
      <c r="H40" s="92"/>
      <c r="I40" s="92"/>
      <c r="J40" s="92"/>
      <c r="K40" s="92"/>
      <c r="L40" s="279"/>
      <c r="M40" s="325"/>
    </row>
    <row r="41" spans="1:13" ht="23.25" thickBot="1">
      <c r="A41" s="189"/>
      <c r="B41" s="172" t="s">
        <v>159</v>
      </c>
      <c r="C41" s="203"/>
      <c r="D41" s="239"/>
      <c r="E41" s="239"/>
      <c r="F41" s="239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77">
        <v>4933698</v>
      </c>
      <c r="D43" s="378">
        <v>4461565</v>
      </c>
      <c r="E43" s="91">
        <v>0.10582228433296392</v>
      </c>
      <c r="F43" s="104"/>
      <c r="G43" s="11"/>
      <c r="H43" s="378">
        <v>4374824</v>
      </c>
      <c r="I43" s="378">
        <v>4461565</v>
      </c>
      <c r="J43" s="378">
        <v>4579005</v>
      </c>
      <c r="K43" s="378">
        <v>4713161</v>
      </c>
      <c r="L43" s="383">
        <v>4857424</v>
      </c>
      <c r="M43" s="386">
        <v>4933698</v>
      </c>
    </row>
    <row r="44" spans="1:13" ht="16.5" customHeight="1">
      <c r="A44" s="85"/>
      <c r="B44" s="74" t="s">
        <v>110</v>
      </c>
      <c r="C44" s="377">
        <v>7473018</v>
      </c>
      <c r="D44" s="378">
        <v>7453888</v>
      </c>
      <c r="E44" s="91">
        <v>2.5664458602008278E-3</v>
      </c>
      <c r="F44" s="104"/>
      <c r="G44" s="11"/>
      <c r="H44" s="378">
        <v>6685423</v>
      </c>
      <c r="I44" s="378">
        <v>7453888</v>
      </c>
      <c r="J44" s="378">
        <v>7601291</v>
      </c>
      <c r="K44" s="378">
        <v>7721896</v>
      </c>
      <c r="L44" s="383">
        <v>7824484</v>
      </c>
      <c r="M44" s="386">
        <v>7473018</v>
      </c>
    </row>
    <row r="45" spans="1:13" ht="16.5" customHeight="1">
      <c r="A45" s="85"/>
      <c r="B45" s="57" t="s">
        <v>52</v>
      </c>
      <c r="C45" s="377">
        <v>4635663</v>
      </c>
      <c r="D45" s="378">
        <v>4453408.5</v>
      </c>
      <c r="E45" s="91">
        <v>4.0924720918819713E-2</v>
      </c>
      <c r="F45" s="104"/>
      <c r="G45" s="11"/>
      <c r="H45" s="378">
        <v>4162642.5</v>
      </c>
      <c r="I45" s="378">
        <v>4453408.5</v>
      </c>
      <c r="J45" s="378">
        <v>4375413.5</v>
      </c>
      <c r="K45" s="378">
        <v>4434327.5</v>
      </c>
      <c r="L45" s="383">
        <v>4718205.5</v>
      </c>
      <c r="M45" s="386">
        <v>4635663</v>
      </c>
    </row>
    <row r="46" spans="1:13" ht="16.5" customHeight="1">
      <c r="A46" s="85"/>
      <c r="B46" s="57"/>
      <c r="C46" s="210"/>
      <c r="D46" s="95"/>
      <c r="E46" s="91"/>
      <c r="F46" s="104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39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1792.375</v>
      </c>
      <c r="D49" s="90">
        <v>1770.675</v>
      </c>
      <c r="E49" s="91">
        <v>1.225521340731639E-2</v>
      </c>
      <c r="F49" s="103"/>
      <c r="G49" s="11"/>
      <c r="H49" s="90">
        <v>1763.125</v>
      </c>
      <c r="I49" s="90">
        <v>1770.675</v>
      </c>
      <c r="J49" s="90">
        <v>1765.6</v>
      </c>
      <c r="K49" s="90">
        <v>1763.175</v>
      </c>
      <c r="L49" s="274">
        <v>1778.75</v>
      </c>
      <c r="M49" s="328">
        <v>1792.375</v>
      </c>
    </row>
    <row r="50" spans="1:13" ht="12">
      <c r="A50" s="85"/>
      <c r="B50" s="74" t="s">
        <v>188</v>
      </c>
      <c r="C50" s="212">
        <v>0.31374103966446992</v>
      </c>
      <c r="D50" s="52">
        <v>0.15765288918222961</v>
      </c>
      <c r="E50" s="102">
        <v>15.608815048224031</v>
      </c>
      <c r="F50" s="105"/>
      <c r="G50" s="11"/>
      <c r="H50" s="52">
        <v>8.13024477801714E-2</v>
      </c>
      <c r="I50" s="52">
        <v>0.23163521935052042</v>
      </c>
      <c r="J50" s="52">
        <v>0.34064537192460714</v>
      </c>
      <c r="K50" s="52">
        <v>0.1672008988798257</v>
      </c>
      <c r="L50" s="282">
        <v>0.19560937199285905</v>
      </c>
      <c r="M50" s="329">
        <v>0.42933000546849021</v>
      </c>
    </row>
    <row r="51" spans="1:13" s="435" customFormat="1" ht="20.25" customHeight="1">
      <c r="A51" s="436"/>
      <c r="B51" s="436" t="s">
        <v>178</v>
      </c>
      <c r="C51" s="438"/>
      <c r="D51" s="438"/>
      <c r="E51" s="438"/>
      <c r="F51" s="438"/>
      <c r="G51" s="437"/>
      <c r="H51" s="438"/>
      <c r="I51" s="438"/>
      <c r="J51" s="438"/>
      <c r="K51" s="438"/>
      <c r="L51" s="438"/>
      <c r="M51" s="438"/>
    </row>
    <row r="52" spans="1:13" ht="16.5" customHeight="1">
      <c r="A52" s="11" t="s">
        <v>91</v>
      </c>
      <c r="B52" s="47" t="s">
        <v>189</v>
      </c>
      <c r="C52" s="56"/>
      <c r="D52" s="56"/>
      <c r="G52" s="117"/>
      <c r="I52" s="56"/>
      <c r="J52" s="56"/>
      <c r="K52" s="56"/>
      <c r="L52" s="56"/>
      <c r="M52" s="56"/>
    </row>
    <row r="53" spans="1:13" ht="12">
      <c r="C53" s="56"/>
      <c r="D53" s="56"/>
      <c r="G53" s="117"/>
      <c r="I53" s="56"/>
      <c r="J53" s="56"/>
      <c r="K53" s="56"/>
      <c r="L53" s="56"/>
      <c r="M53" s="56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"/>
  <cols>
    <col min="1" max="1" width="1" style="11" customWidth="1"/>
    <col min="2" max="2" width="50.7109375" style="11" customWidth="1"/>
    <col min="3" max="4" width="12.7109375" style="11" customWidth="1"/>
    <col min="5" max="5" width="12.7109375" style="15" customWidth="1"/>
    <col min="6" max="6" width="20.28515625" style="15" bestFit="1" customWidth="1"/>
    <col min="7" max="7" width="4" style="15" customWidth="1"/>
    <col min="8" max="12" width="12.7109375" style="11" customWidth="1"/>
    <col min="13" max="13" width="12.7109375" style="12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24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119</v>
      </c>
      <c r="C7" s="183" t="s">
        <v>200</v>
      </c>
      <c r="D7" s="236" t="s">
        <v>201</v>
      </c>
      <c r="E7" s="184" t="s">
        <v>153</v>
      </c>
      <c r="F7" s="184" t="s">
        <v>166</v>
      </c>
      <c r="G7" s="117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2" customFormat="1" ht="15" customHeight="1">
      <c r="A8" s="11"/>
      <c r="B8" s="11"/>
      <c r="C8" s="187"/>
      <c r="D8" s="129"/>
      <c r="E8" s="16"/>
      <c r="F8" s="16"/>
      <c r="G8" s="117"/>
      <c r="H8" s="82"/>
      <c r="I8" s="82"/>
      <c r="J8" s="82"/>
      <c r="K8" s="82"/>
      <c r="L8" s="283"/>
      <c r="M8" s="330"/>
    </row>
    <row r="9" spans="1:13" s="84" customFormat="1" ht="23.25" thickBot="1">
      <c r="A9" s="189"/>
      <c r="B9" s="172" t="s">
        <v>171</v>
      </c>
      <c r="C9" s="190"/>
      <c r="D9" s="172"/>
      <c r="E9" s="172"/>
      <c r="F9" s="172"/>
      <c r="G9" s="117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7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21678</v>
      </c>
      <c r="D11" s="100">
        <v>22697</v>
      </c>
      <c r="E11" s="193">
        <v>-4.4895801207208041E-2</v>
      </c>
      <c r="F11" s="193">
        <v>-4.4895801207208041E-2</v>
      </c>
      <c r="G11" s="11"/>
      <c r="H11" s="100">
        <v>11137</v>
      </c>
      <c r="I11" s="100">
        <v>11560</v>
      </c>
      <c r="J11" s="100">
        <v>10458</v>
      </c>
      <c r="K11" s="100">
        <v>10421</v>
      </c>
      <c r="L11" s="381">
        <v>10408</v>
      </c>
      <c r="M11" s="384">
        <v>11270</v>
      </c>
    </row>
    <row r="12" spans="1:13" s="12" customFormat="1" ht="16.5" customHeight="1">
      <c r="A12" s="18"/>
      <c r="B12" s="47" t="s">
        <v>140</v>
      </c>
      <c r="C12" s="375">
        <v>0</v>
      </c>
      <c r="D12" s="100">
        <v>0</v>
      </c>
      <c r="E12" s="193" t="s">
        <v>180</v>
      </c>
      <c r="F12" s="193" t="s">
        <v>180</v>
      </c>
      <c r="G12" s="11"/>
      <c r="H12" s="100">
        <v>0</v>
      </c>
      <c r="I12" s="100">
        <v>0</v>
      </c>
      <c r="J12" s="100">
        <v>25</v>
      </c>
      <c r="K12" s="100">
        <v>0</v>
      </c>
      <c r="L12" s="381">
        <v>0</v>
      </c>
      <c r="M12" s="384">
        <v>0</v>
      </c>
    </row>
    <row r="13" spans="1:13" s="12" customFormat="1" ht="16.5" customHeight="1">
      <c r="A13" s="18"/>
      <c r="B13" s="47" t="s">
        <v>141</v>
      </c>
      <c r="C13" s="375">
        <v>10426</v>
      </c>
      <c r="D13" s="100">
        <v>11000</v>
      </c>
      <c r="E13" s="193">
        <v>-5.2181818181818218E-2</v>
      </c>
      <c r="F13" s="193">
        <v>-5.2181818181818218E-2</v>
      </c>
      <c r="G13" s="11"/>
      <c r="H13" s="100">
        <v>5621</v>
      </c>
      <c r="I13" s="100">
        <v>5379</v>
      </c>
      <c r="J13" s="100">
        <v>5099</v>
      </c>
      <c r="K13" s="100">
        <v>5215</v>
      </c>
      <c r="L13" s="381">
        <v>4953</v>
      </c>
      <c r="M13" s="384">
        <v>5473</v>
      </c>
    </row>
    <row r="14" spans="1:13" s="12" customFormat="1" ht="16.5" customHeight="1">
      <c r="A14" s="18"/>
      <c r="B14" s="47" t="s">
        <v>142</v>
      </c>
      <c r="C14" s="375">
        <v>5328</v>
      </c>
      <c r="D14" s="100">
        <v>6218</v>
      </c>
      <c r="E14" s="193">
        <v>-0.14313284014152461</v>
      </c>
      <c r="F14" s="193">
        <v>-0.14313284014152461</v>
      </c>
      <c r="G14" s="11"/>
      <c r="H14" s="100">
        <v>3222</v>
      </c>
      <c r="I14" s="100">
        <v>2996</v>
      </c>
      <c r="J14" s="100">
        <v>602</v>
      </c>
      <c r="K14" s="100">
        <v>625</v>
      </c>
      <c r="L14" s="381">
        <v>2562</v>
      </c>
      <c r="M14" s="384">
        <v>2766</v>
      </c>
    </row>
    <row r="15" spans="1:13" s="12" customFormat="1" ht="16.5" customHeight="1">
      <c r="A15" s="18"/>
      <c r="B15" s="47" t="s">
        <v>143</v>
      </c>
      <c r="C15" s="375">
        <v>350</v>
      </c>
      <c r="D15" s="100">
        <v>32</v>
      </c>
      <c r="E15" s="193" t="s">
        <v>180</v>
      </c>
      <c r="F15" s="193" t="s">
        <v>180</v>
      </c>
      <c r="G15" s="11"/>
      <c r="H15" s="100">
        <v>5</v>
      </c>
      <c r="I15" s="100">
        <v>27</v>
      </c>
      <c r="J15" s="100">
        <v>15</v>
      </c>
      <c r="K15" s="100">
        <v>65</v>
      </c>
      <c r="L15" s="381">
        <v>237</v>
      </c>
      <c r="M15" s="384">
        <v>113</v>
      </c>
    </row>
    <row r="16" spans="1:13" s="13" customFormat="1" ht="16.5" customHeight="1">
      <c r="A16" s="119"/>
      <c r="B16" s="177" t="s">
        <v>144</v>
      </c>
      <c r="C16" s="376">
        <v>37782</v>
      </c>
      <c r="D16" s="370">
        <v>39947</v>
      </c>
      <c r="E16" s="195">
        <v>-5.4196810774275961E-2</v>
      </c>
      <c r="F16" s="195">
        <v>-5.4196810774275961E-2</v>
      </c>
      <c r="G16" s="11"/>
      <c r="H16" s="370">
        <v>19985</v>
      </c>
      <c r="I16" s="370">
        <v>19962</v>
      </c>
      <c r="J16" s="370">
        <v>16199</v>
      </c>
      <c r="K16" s="370">
        <v>16326</v>
      </c>
      <c r="L16" s="382">
        <v>18160</v>
      </c>
      <c r="M16" s="385">
        <v>19622</v>
      </c>
    </row>
    <row r="17" spans="1:13" s="12" customFormat="1" ht="16.5" customHeight="1">
      <c r="A17" s="18"/>
      <c r="B17" s="47" t="s">
        <v>145</v>
      </c>
      <c r="C17" s="375">
        <v>-12956</v>
      </c>
      <c r="D17" s="100">
        <v>-12718</v>
      </c>
      <c r="E17" s="193">
        <v>1.8713634219216901E-2</v>
      </c>
      <c r="F17" s="193">
        <v>1.8713634219216901E-2</v>
      </c>
      <c r="G17" s="11"/>
      <c r="H17" s="100">
        <v>-6314</v>
      </c>
      <c r="I17" s="100">
        <v>-6404</v>
      </c>
      <c r="J17" s="100">
        <v>-6430</v>
      </c>
      <c r="K17" s="100">
        <v>-6395</v>
      </c>
      <c r="L17" s="381">
        <v>-6336</v>
      </c>
      <c r="M17" s="384">
        <v>-6620</v>
      </c>
    </row>
    <row r="18" spans="1:13" s="12" customFormat="1" ht="16.5" customHeight="1">
      <c r="A18" s="18"/>
      <c r="B18" s="47" t="s">
        <v>146</v>
      </c>
      <c r="C18" s="375">
        <v>-6517</v>
      </c>
      <c r="D18" s="100">
        <v>-6335</v>
      </c>
      <c r="E18" s="193">
        <v>2.8729281767955861E-2</v>
      </c>
      <c r="F18" s="193">
        <v>2.8729281767955861E-2</v>
      </c>
      <c r="G18" s="11"/>
      <c r="H18" s="100">
        <v>-3015</v>
      </c>
      <c r="I18" s="100">
        <v>-3320</v>
      </c>
      <c r="J18" s="100">
        <v>-2923</v>
      </c>
      <c r="K18" s="100">
        <v>-3811</v>
      </c>
      <c r="L18" s="381">
        <v>-3219</v>
      </c>
      <c r="M18" s="384">
        <v>-3298</v>
      </c>
    </row>
    <row r="19" spans="1:13" s="12" customFormat="1" ht="16.5" customHeight="1">
      <c r="A19" s="18"/>
      <c r="B19" s="47" t="s">
        <v>8</v>
      </c>
      <c r="C19" s="375">
        <v>0</v>
      </c>
      <c r="D19" s="100">
        <v>0</v>
      </c>
      <c r="E19" s="193" t="s">
        <v>180</v>
      </c>
      <c r="F19" s="193" t="s">
        <v>180</v>
      </c>
      <c r="G19" s="11"/>
      <c r="H19" s="100">
        <v>0</v>
      </c>
      <c r="I19" s="100">
        <v>0</v>
      </c>
      <c r="J19" s="100">
        <v>0</v>
      </c>
      <c r="K19" s="100">
        <v>0</v>
      </c>
      <c r="L19" s="381">
        <v>0</v>
      </c>
      <c r="M19" s="384">
        <v>0</v>
      </c>
    </row>
    <row r="20" spans="1:13" s="12" customFormat="1" ht="16.5" customHeight="1">
      <c r="A20" s="18"/>
      <c r="B20" s="47" t="s">
        <v>9</v>
      </c>
      <c r="C20" s="375">
        <v>-2978</v>
      </c>
      <c r="D20" s="100">
        <v>-2832</v>
      </c>
      <c r="E20" s="193">
        <v>5.155367231638408E-2</v>
      </c>
      <c r="F20" s="193">
        <v>5.155367231638408E-2</v>
      </c>
      <c r="G20" s="11"/>
      <c r="H20" s="100">
        <v>-1357</v>
      </c>
      <c r="I20" s="100">
        <v>-1475</v>
      </c>
      <c r="J20" s="100">
        <v>-1485</v>
      </c>
      <c r="K20" s="100">
        <v>-1993</v>
      </c>
      <c r="L20" s="381">
        <v>-1477</v>
      </c>
      <c r="M20" s="384">
        <v>-1501</v>
      </c>
    </row>
    <row r="21" spans="1:13" s="13" customFormat="1" ht="16.5" customHeight="1">
      <c r="A21" s="119"/>
      <c r="B21" s="48" t="s">
        <v>39</v>
      </c>
      <c r="C21" s="198">
        <v>-22451</v>
      </c>
      <c r="D21" s="45">
        <v>-21885</v>
      </c>
      <c r="E21" s="91">
        <v>2.5862462874114645E-2</v>
      </c>
      <c r="F21" s="91">
        <v>2.5862462874114645E-2</v>
      </c>
      <c r="G21" s="11"/>
      <c r="H21" s="45">
        <v>-10686</v>
      </c>
      <c r="I21" s="45">
        <v>-11199</v>
      </c>
      <c r="J21" s="45">
        <v>-10838</v>
      </c>
      <c r="K21" s="45">
        <v>-12199</v>
      </c>
      <c r="L21" s="275">
        <v>-11032</v>
      </c>
      <c r="M21" s="323">
        <v>-11419</v>
      </c>
    </row>
    <row r="22" spans="1:13" s="13" customFormat="1" ht="16.5" customHeight="1">
      <c r="A22" s="119"/>
      <c r="B22" s="177" t="s">
        <v>147</v>
      </c>
      <c r="C22" s="376">
        <v>15331</v>
      </c>
      <c r="D22" s="370">
        <v>18062</v>
      </c>
      <c r="E22" s="195">
        <v>-0.15120141734027237</v>
      </c>
      <c r="F22" s="195">
        <v>-0.15120141734027237</v>
      </c>
      <c r="G22" s="11"/>
      <c r="H22" s="370">
        <v>9299</v>
      </c>
      <c r="I22" s="370">
        <v>8763</v>
      </c>
      <c r="J22" s="370">
        <v>5361</v>
      </c>
      <c r="K22" s="370">
        <v>4127</v>
      </c>
      <c r="L22" s="382">
        <v>7128</v>
      </c>
      <c r="M22" s="385">
        <v>8203</v>
      </c>
    </row>
    <row r="23" spans="1:13" s="12" customFormat="1" ht="16.5" customHeight="1">
      <c r="A23" s="18"/>
      <c r="B23" s="49" t="s">
        <v>193</v>
      </c>
      <c r="C23" s="375">
        <v>-894</v>
      </c>
      <c r="D23" s="100">
        <v>555</v>
      </c>
      <c r="E23" s="193" t="s">
        <v>180</v>
      </c>
      <c r="F23" s="193" t="s">
        <v>180</v>
      </c>
      <c r="G23" s="11"/>
      <c r="H23" s="100">
        <v>1994</v>
      </c>
      <c r="I23" s="100">
        <v>-1439</v>
      </c>
      <c r="J23" s="100">
        <v>1023</v>
      </c>
      <c r="K23" s="100">
        <v>-4726</v>
      </c>
      <c r="L23" s="381">
        <v>1056</v>
      </c>
      <c r="M23" s="384">
        <v>-1950</v>
      </c>
    </row>
    <row r="24" spans="1:13" s="13" customFormat="1" ht="16.5" customHeight="1">
      <c r="A24" s="119"/>
      <c r="B24" s="177" t="s">
        <v>196</v>
      </c>
      <c r="C24" s="376">
        <v>14437</v>
      </c>
      <c r="D24" s="370">
        <v>18617</v>
      </c>
      <c r="E24" s="195">
        <v>-0.22452597088682391</v>
      </c>
      <c r="F24" s="195">
        <v>-0.22452597088682391</v>
      </c>
      <c r="G24" s="11"/>
      <c r="H24" s="370">
        <v>11293</v>
      </c>
      <c r="I24" s="370">
        <v>7324</v>
      </c>
      <c r="J24" s="370">
        <v>6384</v>
      </c>
      <c r="K24" s="370">
        <v>-599</v>
      </c>
      <c r="L24" s="382">
        <v>8184</v>
      </c>
      <c r="M24" s="385">
        <v>6253</v>
      </c>
    </row>
    <row r="25" spans="1:13" s="12" customFormat="1" ht="16.5" customHeight="1">
      <c r="A25" s="18"/>
      <c r="B25" s="47" t="s">
        <v>40</v>
      </c>
      <c r="C25" s="375">
        <v>-2838</v>
      </c>
      <c r="D25" s="100">
        <v>-2649</v>
      </c>
      <c r="E25" s="193">
        <v>7.1347678369195977E-2</v>
      </c>
      <c r="F25" s="193">
        <v>7.1347678369195977E-2</v>
      </c>
      <c r="G25" s="11"/>
      <c r="H25" s="100">
        <v>-2618</v>
      </c>
      <c r="I25" s="100">
        <v>-31</v>
      </c>
      <c r="J25" s="100">
        <v>0</v>
      </c>
      <c r="K25" s="100">
        <v>-517</v>
      </c>
      <c r="L25" s="381">
        <v>-2919</v>
      </c>
      <c r="M25" s="384">
        <v>81</v>
      </c>
    </row>
    <row r="26" spans="1:13" s="12" customFormat="1" ht="16.5" customHeight="1">
      <c r="A26" s="18"/>
      <c r="B26" s="50" t="s">
        <v>41</v>
      </c>
      <c r="C26" s="375">
        <v>-2516</v>
      </c>
      <c r="D26" s="100">
        <v>-2601</v>
      </c>
      <c r="E26" s="193">
        <v>-3.2679738562091498E-2</v>
      </c>
      <c r="F26" s="193">
        <v>-3.2679738562091498E-2</v>
      </c>
      <c r="G26" s="11"/>
      <c r="H26" s="100">
        <v>-2622</v>
      </c>
      <c r="I26" s="100">
        <v>21</v>
      </c>
      <c r="J26" s="100">
        <v>0</v>
      </c>
      <c r="K26" s="100">
        <v>-18</v>
      </c>
      <c r="L26" s="381">
        <v>-2927</v>
      </c>
      <c r="M26" s="384">
        <v>411</v>
      </c>
    </row>
    <row r="27" spans="1:13" s="12" customFormat="1" ht="16.5" customHeight="1">
      <c r="A27" s="18"/>
      <c r="B27" s="51" t="s">
        <v>98</v>
      </c>
      <c r="C27" s="375">
        <v>-873</v>
      </c>
      <c r="D27" s="100">
        <v>-1027</v>
      </c>
      <c r="E27" s="193">
        <v>-0.14995131450827648</v>
      </c>
      <c r="F27" s="193">
        <v>-0.14995131450827648</v>
      </c>
      <c r="G27" s="11"/>
      <c r="H27" s="100">
        <v>-1057</v>
      </c>
      <c r="I27" s="100">
        <v>30</v>
      </c>
      <c r="J27" s="100">
        <v>0</v>
      </c>
      <c r="K27" s="100">
        <v>0</v>
      </c>
      <c r="L27" s="381">
        <v>-1163</v>
      </c>
      <c r="M27" s="384">
        <v>290</v>
      </c>
    </row>
    <row r="28" spans="1:13" s="12" customFormat="1" ht="16.5" customHeight="1">
      <c r="A28" s="18"/>
      <c r="B28" s="51" t="s">
        <v>99</v>
      </c>
      <c r="C28" s="375">
        <v>0</v>
      </c>
      <c r="D28" s="100">
        <v>0</v>
      </c>
      <c r="E28" s="193" t="s">
        <v>180</v>
      </c>
      <c r="F28" s="193" t="s">
        <v>180</v>
      </c>
      <c r="G28" s="11"/>
      <c r="H28" s="100">
        <v>0</v>
      </c>
      <c r="I28" s="100">
        <v>0</v>
      </c>
      <c r="J28" s="100">
        <v>0</v>
      </c>
      <c r="K28" s="100">
        <v>0</v>
      </c>
      <c r="L28" s="381">
        <v>0</v>
      </c>
      <c r="M28" s="384">
        <v>0</v>
      </c>
    </row>
    <row r="29" spans="1:13" s="12" customFormat="1" ht="16.5" customHeight="1">
      <c r="A29" s="18"/>
      <c r="B29" s="51" t="s">
        <v>100</v>
      </c>
      <c r="C29" s="375">
        <v>-1643</v>
      </c>
      <c r="D29" s="100">
        <v>-1574</v>
      </c>
      <c r="E29" s="193">
        <v>4.3837357052096459E-2</v>
      </c>
      <c r="F29" s="193">
        <v>4.3837357052096459E-2</v>
      </c>
      <c r="G29" s="11"/>
      <c r="H29" s="100">
        <v>-1565</v>
      </c>
      <c r="I29" s="100">
        <v>-9</v>
      </c>
      <c r="J29" s="100">
        <v>0</v>
      </c>
      <c r="K29" s="100">
        <v>-18</v>
      </c>
      <c r="L29" s="381">
        <v>-1764</v>
      </c>
      <c r="M29" s="384">
        <v>121</v>
      </c>
    </row>
    <row r="30" spans="1:13" s="12" customFormat="1" ht="16.5" customHeight="1">
      <c r="A30" s="18"/>
      <c r="B30" s="47" t="s">
        <v>10</v>
      </c>
      <c r="C30" s="375">
        <v>-107</v>
      </c>
      <c r="D30" s="100">
        <v>0</v>
      </c>
      <c r="E30" s="193" t="s">
        <v>180</v>
      </c>
      <c r="F30" s="193" t="s">
        <v>180</v>
      </c>
      <c r="G30" s="11"/>
      <c r="H30" s="100">
        <v>0</v>
      </c>
      <c r="I30" s="100">
        <v>0</v>
      </c>
      <c r="J30" s="100">
        <v>0</v>
      </c>
      <c r="K30" s="100">
        <v>-1749</v>
      </c>
      <c r="L30" s="381">
        <v>-53</v>
      </c>
      <c r="M30" s="384">
        <v>-54</v>
      </c>
    </row>
    <row r="31" spans="1:13" s="13" customFormat="1" ht="16.5" customHeight="1">
      <c r="A31" s="18"/>
      <c r="B31" s="47" t="s">
        <v>11</v>
      </c>
      <c r="C31" s="375">
        <v>4458</v>
      </c>
      <c r="D31" s="100">
        <v>16</v>
      </c>
      <c r="E31" s="193" t="s">
        <v>180</v>
      </c>
      <c r="F31" s="193" t="s">
        <v>180</v>
      </c>
      <c r="G31" s="11"/>
      <c r="H31" s="100">
        <v>-12</v>
      </c>
      <c r="I31" s="100">
        <v>28</v>
      </c>
      <c r="J31" s="100">
        <v>0</v>
      </c>
      <c r="K31" s="100">
        <v>-9788</v>
      </c>
      <c r="L31" s="381">
        <v>4291</v>
      </c>
      <c r="M31" s="384">
        <v>167</v>
      </c>
    </row>
    <row r="32" spans="1:13" s="128" customFormat="1" ht="16.5" customHeight="1">
      <c r="A32" s="114"/>
      <c r="B32" s="177" t="s">
        <v>148</v>
      </c>
      <c r="C32" s="376">
        <v>15950</v>
      </c>
      <c r="D32" s="370">
        <v>15984</v>
      </c>
      <c r="E32" s="195">
        <v>-2.1271271271271486E-3</v>
      </c>
      <c r="F32" s="195">
        <v>-2.1271271271271486E-3</v>
      </c>
      <c r="G32" s="11"/>
      <c r="H32" s="370">
        <v>8663</v>
      </c>
      <c r="I32" s="370">
        <v>7321</v>
      </c>
      <c r="J32" s="370">
        <v>6384</v>
      </c>
      <c r="K32" s="370">
        <v>-12653</v>
      </c>
      <c r="L32" s="382">
        <v>9503</v>
      </c>
      <c r="M32" s="385">
        <v>6447</v>
      </c>
    </row>
    <row r="33" spans="1:13" ht="16.5" customHeight="1">
      <c r="A33" s="114"/>
      <c r="B33" s="177" t="s">
        <v>151</v>
      </c>
      <c r="C33" s="376">
        <v>13716</v>
      </c>
      <c r="D33" s="370">
        <v>13189</v>
      </c>
      <c r="E33" s="195">
        <v>3.9957540374554457E-2</v>
      </c>
      <c r="F33" s="195">
        <v>3.9957540374554457E-2</v>
      </c>
      <c r="G33" s="11"/>
      <c r="H33" s="370">
        <v>7121</v>
      </c>
      <c r="I33" s="370">
        <v>6068</v>
      </c>
      <c r="J33" s="370">
        <v>5196</v>
      </c>
      <c r="K33" s="370">
        <v>-12275</v>
      </c>
      <c r="L33" s="382">
        <v>8412</v>
      </c>
      <c r="M33" s="385">
        <v>5304</v>
      </c>
    </row>
    <row r="34" spans="1:13" ht="16.5" customHeight="1">
      <c r="A34" s="126"/>
      <c r="B34" s="177" t="s">
        <v>152</v>
      </c>
      <c r="C34" s="376">
        <v>12907.397999999999</v>
      </c>
      <c r="D34" s="370">
        <v>12281.868</v>
      </c>
      <c r="E34" s="195">
        <v>5.093117757005694E-2</v>
      </c>
      <c r="F34" s="195">
        <v>5.093117757005694E-2</v>
      </c>
      <c r="G34" s="11"/>
      <c r="H34" s="370">
        <v>6882.8069999999998</v>
      </c>
      <c r="I34" s="370">
        <v>5399.0609999999997</v>
      </c>
      <c r="J34" s="370">
        <v>5080.5110000000004</v>
      </c>
      <c r="K34" s="370">
        <v>-653.49</v>
      </c>
      <c r="L34" s="382">
        <v>8412</v>
      </c>
      <c r="M34" s="385">
        <v>4495.3980000000001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300"/>
      <c r="M35" s="350"/>
    </row>
    <row r="36" spans="1:13" ht="23.25" thickBot="1">
      <c r="A36" s="189"/>
      <c r="B36" s="172" t="s">
        <v>155</v>
      </c>
      <c r="C36" s="203"/>
      <c r="D36" s="239"/>
      <c r="E36" s="172"/>
      <c r="F36" s="172"/>
      <c r="G36" s="11"/>
      <c r="H36" s="239"/>
      <c r="I36" s="239"/>
      <c r="J36" s="239"/>
      <c r="K36" s="239"/>
      <c r="L36" s="276"/>
      <c r="M36" s="359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40"/>
      <c r="I37" s="240"/>
      <c r="J37" s="240"/>
      <c r="K37" s="240"/>
      <c r="L37" s="278"/>
      <c r="M37" s="360"/>
    </row>
    <row r="38" spans="1:13" ht="16.5" customHeight="1">
      <c r="A38" s="85"/>
      <c r="B38" s="57" t="s">
        <v>14</v>
      </c>
      <c r="C38" s="205">
        <v>0.59422476311471073</v>
      </c>
      <c r="D38" s="92">
        <v>0.54785090244574064</v>
      </c>
      <c r="E38" s="102">
        <v>4.6373860668970091</v>
      </c>
      <c r="F38" s="103"/>
      <c r="G38" s="11"/>
      <c r="H38" s="92">
        <v>0.53470102576932699</v>
      </c>
      <c r="I38" s="92">
        <v>0.56101593026750829</v>
      </c>
      <c r="J38" s="92">
        <v>0.66905364528674605</v>
      </c>
      <c r="K38" s="92">
        <v>0.74721303442361875</v>
      </c>
      <c r="L38" s="279">
        <v>0.60748898678414098</v>
      </c>
      <c r="M38" s="325">
        <v>0.58194883294261546</v>
      </c>
    </row>
    <row r="39" spans="1:13" ht="16.5" customHeight="1">
      <c r="A39" s="85"/>
      <c r="B39" s="57" t="s">
        <v>54</v>
      </c>
      <c r="C39" s="207">
        <v>9.3606574134194815</v>
      </c>
      <c r="D39" s="94">
        <v>-5.8772496695370764</v>
      </c>
      <c r="E39" s="94">
        <v>15.237907082956557</v>
      </c>
      <c r="F39" s="104"/>
      <c r="G39" s="11"/>
      <c r="H39" s="94">
        <v>-42.431851552358857</v>
      </c>
      <c r="I39" s="94">
        <v>30.333739645238591</v>
      </c>
      <c r="J39" s="94">
        <v>-22.418158927872913</v>
      </c>
      <c r="K39" s="94">
        <v>103.96907327058743</v>
      </c>
      <c r="L39" s="280">
        <v>-22.496888303269131</v>
      </c>
      <c r="M39" s="326">
        <v>40.151308662413207</v>
      </c>
    </row>
    <row r="40" spans="1:13" ht="16.5" customHeight="1">
      <c r="A40" s="85"/>
      <c r="B40" s="57"/>
      <c r="C40" s="205"/>
      <c r="D40" s="92"/>
      <c r="E40" s="94"/>
      <c r="F40" s="104"/>
      <c r="G40" s="11"/>
      <c r="H40" s="92"/>
      <c r="I40" s="92"/>
      <c r="J40" s="92"/>
      <c r="K40" s="92"/>
      <c r="L40" s="279"/>
      <c r="M40" s="325"/>
    </row>
    <row r="41" spans="1:13" ht="23.25" thickBot="1">
      <c r="A41" s="189"/>
      <c r="B41" s="172" t="s">
        <v>159</v>
      </c>
      <c r="C41" s="203"/>
      <c r="D41" s="239"/>
      <c r="E41" s="239"/>
      <c r="F41" s="239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77">
        <v>1950405</v>
      </c>
      <c r="D43" s="378">
        <v>1834434</v>
      </c>
      <c r="E43" s="91">
        <v>6.3218954729360677E-2</v>
      </c>
      <c r="F43" s="104"/>
      <c r="G43" s="11"/>
      <c r="H43" s="378">
        <v>1960680</v>
      </c>
      <c r="I43" s="378">
        <v>1834434</v>
      </c>
      <c r="J43" s="378">
        <v>1816178</v>
      </c>
      <c r="K43" s="378">
        <v>1819650</v>
      </c>
      <c r="L43" s="383">
        <v>1934898</v>
      </c>
      <c r="M43" s="386">
        <v>1950405</v>
      </c>
    </row>
    <row r="44" spans="1:13" ht="16.5" customHeight="1">
      <c r="A44" s="85"/>
      <c r="B44" s="74" t="s">
        <v>110</v>
      </c>
      <c r="C44" s="377">
        <v>2120337</v>
      </c>
      <c r="D44" s="378">
        <v>2134160</v>
      </c>
      <c r="E44" s="91">
        <v>-6.4770214042059182E-3</v>
      </c>
      <c r="F44" s="104"/>
      <c r="G44" s="11"/>
      <c r="H44" s="378">
        <v>2317942</v>
      </c>
      <c r="I44" s="378">
        <v>2134160</v>
      </c>
      <c r="J44" s="378">
        <v>2136632</v>
      </c>
      <c r="K44" s="378">
        <v>2208771</v>
      </c>
      <c r="L44" s="383">
        <v>2198037</v>
      </c>
      <c r="M44" s="386">
        <v>2120337</v>
      </c>
    </row>
    <row r="45" spans="1:13" ht="16.5" customHeight="1">
      <c r="A45" s="85"/>
      <c r="B45" s="57" t="s">
        <v>52</v>
      </c>
      <c r="C45" s="377">
        <v>1436759.5</v>
      </c>
      <c r="D45" s="378">
        <v>1447117</v>
      </c>
      <c r="E45" s="91">
        <v>-7.1573342031087117E-3</v>
      </c>
      <c r="F45" s="104"/>
      <c r="G45" s="11"/>
      <c r="H45" s="378">
        <v>1550917.5</v>
      </c>
      <c r="I45" s="378">
        <v>1447117</v>
      </c>
      <c r="J45" s="378">
        <v>1466535</v>
      </c>
      <c r="K45" s="378">
        <v>1388507</v>
      </c>
      <c r="L45" s="383">
        <v>1448701</v>
      </c>
      <c r="M45" s="386">
        <v>1436759.5</v>
      </c>
    </row>
    <row r="46" spans="1:13" ht="16.5" customHeight="1">
      <c r="A46" s="85"/>
      <c r="B46" s="57"/>
      <c r="C46" s="210"/>
      <c r="D46" s="95"/>
      <c r="E46" s="91"/>
      <c r="F46" s="104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39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540</v>
      </c>
      <c r="D49" s="90">
        <v>538.70000000000005</v>
      </c>
      <c r="E49" s="91">
        <v>2.4132170038981826E-3</v>
      </c>
      <c r="F49" s="103"/>
      <c r="G49" s="11"/>
      <c r="H49" s="90">
        <v>535</v>
      </c>
      <c r="I49" s="90">
        <v>538.70000000000005</v>
      </c>
      <c r="J49" s="90">
        <v>537.4</v>
      </c>
      <c r="K49" s="90">
        <v>528.4</v>
      </c>
      <c r="L49" s="274">
        <v>543.4</v>
      </c>
      <c r="M49" s="328">
        <v>540</v>
      </c>
    </row>
    <row r="50" spans="1:13">
      <c r="A50" s="85"/>
      <c r="B50" s="74" t="s">
        <v>188</v>
      </c>
      <c r="C50" s="212">
        <v>0.13668051625705249</v>
      </c>
      <c r="D50" s="52">
        <v>0.12436411592367796</v>
      </c>
      <c r="E50" s="102">
        <v>1.2316400333374529</v>
      </c>
      <c r="F50" s="105"/>
      <c r="G50" s="11"/>
      <c r="H50" s="52">
        <v>0.13969750163512634</v>
      </c>
      <c r="I50" s="52">
        <v>0.10913080086749244</v>
      </c>
      <c r="J50" s="52">
        <v>0.10270743488821696</v>
      </c>
      <c r="K50" s="52">
        <v>-1.6447663108888858E-2</v>
      </c>
      <c r="L50" s="282">
        <v>0.18016813110789559</v>
      </c>
      <c r="M50" s="329">
        <v>9.3920132406649093E-2</v>
      </c>
    </row>
    <row r="51" spans="1:13" s="435" customFormat="1" ht="20.25" customHeight="1">
      <c r="A51" s="436"/>
      <c r="B51" s="436" t="s">
        <v>178</v>
      </c>
      <c r="C51" s="438"/>
      <c r="D51" s="438"/>
      <c r="E51" s="438"/>
      <c r="F51" s="438"/>
      <c r="G51" s="437"/>
      <c r="H51" s="438"/>
      <c r="I51" s="438"/>
      <c r="J51" s="438"/>
      <c r="K51" s="438"/>
      <c r="L51" s="438"/>
      <c r="M51" s="438"/>
    </row>
    <row r="52" spans="1:13" ht="16.5" customHeight="1">
      <c r="A52" s="11" t="s">
        <v>91</v>
      </c>
      <c r="B52" s="47" t="s">
        <v>189</v>
      </c>
      <c r="C52" s="56"/>
      <c r="D52" s="56"/>
      <c r="E52" s="21"/>
      <c r="F52" s="21"/>
      <c r="G52" s="117"/>
      <c r="H52" s="20"/>
      <c r="I52" s="56"/>
      <c r="J52" s="56"/>
      <c r="K52" s="56"/>
      <c r="L52" s="56"/>
      <c r="M52" s="56"/>
    </row>
    <row r="53" spans="1:13">
      <c r="C53" s="56"/>
      <c r="D53" s="56"/>
      <c r="G53" s="117"/>
      <c r="I53" s="56"/>
      <c r="J53" s="56"/>
      <c r="K53" s="56"/>
      <c r="L53" s="56"/>
      <c r="M53" s="56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rgb="FF00B050"/>
    <pageSetUpPr fitToPage="1"/>
  </sheetPr>
  <dimension ref="A1:Q34"/>
  <sheetViews>
    <sheetView showGridLines="0" zoomScaleNormal="100" zoomScaleSheetLayoutView="70" workbookViewId="0"/>
  </sheetViews>
  <sheetFormatPr defaultColWidth="33.7109375" defaultRowHeight="12"/>
  <cols>
    <col min="1" max="2" width="3.28515625" style="11" customWidth="1"/>
    <col min="3" max="3" width="51" style="11" customWidth="1"/>
    <col min="4" max="4" width="6.5703125" style="11" customWidth="1"/>
    <col min="5" max="5" width="33.7109375" style="11" customWidth="1"/>
    <col min="6" max="16384" width="33.7109375" style="11"/>
  </cols>
  <sheetData>
    <row r="1" spans="1:17" s="47" customFormat="1" ht="22.5">
      <c r="B1" s="460"/>
      <c r="C1" s="461"/>
      <c r="D1" s="461"/>
      <c r="E1" s="461"/>
    </row>
    <row r="2" spans="1:17" s="47" customFormat="1" ht="19.5" customHeight="1">
      <c r="B2" s="53"/>
      <c r="C2" s="171"/>
      <c r="D2" s="171"/>
      <c r="E2" s="171"/>
    </row>
    <row r="3" spans="1:17" ht="20.25" customHeight="1" thickBot="1">
      <c r="B3" s="172"/>
      <c r="C3" s="173" t="s">
        <v>138</v>
      </c>
      <c r="D3" s="172"/>
      <c r="E3" s="172"/>
      <c r="F3" s="47"/>
      <c r="G3" s="47"/>
      <c r="H3" s="47"/>
      <c r="I3" s="47"/>
      <c r="J3" s="47"/>
    </row>
    <row r="4" spans="1:17" ht="20.25" customHeight="1">
      <c r="B4" s="162"/>
      <c r="C4" s="176" t="s">
        <v>112</v>
      </c>
      <c r="D4" s="164"/>
      <c r="E4" s="164">
        <v>3</v>
      </c>
      <c r="F4" s="47"/>
      <c r="G4" s="47"/>
      <c r="H4" s="47"/>
      <c r="I4" s="47"/>
      <c r="J4" s="47"/>
    </row>
    <row r="5" spans="1:17" ht="20.25" customHeight="1">
      <c r="B5" s="162"/>
      <c r="C5" s="176" t="s">
        <v>182</v>
      </c>
      <c r="D5" s="164"/>
      <c r="E5" s="164">
        <f>+E4+1</f>
        <v>4</v>
      </c>
      <c r="F5" s="47"/>
      <c r="G5" s="47"/>
      <c r="H5" s="47"/>
      <c r="I5" s="47"/>
      <c r="J5" s="47"/>
    </row>
    <row r="6" spans="1:17" s="38" customFormat="1" ht="20.25" customHeight="1">
      <c r="A6" s="11"/>
      <c r="B6" s="162"/>
      <c r="C6" s="176" t="s">
        <v>2</v>
      </c>
      <c r="D6" s="164"/>
      <c r="E6" s="164">
        <f>+E5+1</f>
        <v>5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1:17" s="38" customFormat="1" ht="20.25" customHeight="1">
      <c r="A7" s="11"/>
      <c r="B7" s="162"/>
      <c r="C7" s="176" t="s">
        <v>176</v>
      </c>
      <c r="D7" s="164"/>
      <c r="E7" s="164">
        <f t="shared" ref="E7:E12" si="0">+E6+1</f>
        <v>6</v>
      </c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8" spans="1:17" s="38" customFormat="1" ht="20.25" customHeight="1">
      <c r="A8" s="11"/>
      <c r="B8" s="162"/>
      <c r="C8" s="176" t="s">
        <v>172</v>
      </c>
      <c r="D8" s="164"/>
      <c r="E8" s="164">
        <f t="shared" si="0"/>
        <v>7</v>
      </c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</row>
    <row r="9" spans="1:17" s="38" customFormat="1" ht="20.25" customHeight="1">
      <c r="A9" s="20"/>
      <c r="B9" s="248"/>
      <c r="C9" s="176" t="s">
        <v>44</v>
      </c>
      <c r="D9" s="249"/>
      <c r="E9" s="164">
        <f t="shared" si="0"/>
        <v>8</v>
      </c>
      <c r="F9" s="20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</row>
    <row r="10" spans="1:17" s="38" customFormat="1" ht="20.25" customHeight="1">
      <c r="A10" s="20"/>
      <c r="B10" s="248"/>
      <c r="C10" s="176" t="s">
        <v>181</v>
      </c>
      <c r="D10" s="249"/>
      <c r="E10" s="164">
        <f t="shared" si="0"/>
        <v>9</v>
      </c>
      <c r="F10" s="20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</row>
    <row r="11" spans="1:17" s="38" customFormat="1" ht="20.25" customHeight="1">
      <c r="A11" s="11"/>
      <c r="B11" s="162"/>
      <c r="C11" s="174" t="s">
        <v>45</v>
      </c>
      <c r="D11" s="164"/>
      <c r="E11" s="164">
        <f t="shared" si="0"/>
        <v>10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</row>
    <row r="12" spans="1:17" s="38" customFormat="1" ht="20.25" customHeight="1">
      <c r="A12" s="11"/>
      <c r="B12" s="162"/>
      <c r="C12" s="176" t="s">
        <v>3</v>
      </c>
      <c r="D12" s="164"/>
      <c r="E12" s="164">
        <f t="shared" si="0"/>
        <v>11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</row>
    <row r="13" spans="1:17" ht="20.25" customHeight="1">
      <c r="B13" s="162"/>
      <c r="C13" s="174"/>
      <c r="D13" s="163"/>
      <c r="E13" s="163"/>
    </row>
    <row r="14" spans="1:17" ht="20.25" customHeight="1" thickBot="1">
      <c r="B14" s="172"/>
      <c r="C14" s="173" t="s">
        <v>139</v>
      </c>
      <c r="D14" s="172"/>
      <c r="E14" s="172"/>
      <c r="G14" s="83"/>
    </row>
    <row r="15" spans="1:17" ht="20.25" customHeight="1">
      <c r="B15" s="162"/>
      <c r="C15" s="174" t="s">
        <v>113</v>
      </c>
      <c r="D15" s="164"/>
      <c r="E15" s="164">
        <f>+E12+1</f>
        <v>12</v>
      </c>
    </row>
    <row r="16" spans="1:17" ht="20.25" customHeight="1">
      <c r="B16" s="162"/>
      <c r="C16" s="174" t="s">
        <v>114</v>
      </c>
      <c r="D16" s="164"/>
      <c r="E16" s="164">
        <f>+E15+1</f>
        <v>13</v>
      </c>
    </row>
    <row r="17" spans="1:5" ht="20.25" customHeight="1">
      <c r="B17" s="164"/>
      <c r="C17" s="174" t="s">
        <v>115</v>
      </c>
      <c r="D17" s="164"/>
      <c r="E17" s="164">
        <f>+E16+1</f>
        <v>14</v>
      </c>
    </row>
    <row r="18" spans="1:5" ht="20.25" customHeight="1">
      <c r="B18" s="164"/>
      <c r="C18" s="174" t="s">
        <v>116</v>
      </c>
      <c r="D18" s="164"/>
      <c r="E18" s="164">
        <f>+E17+1</f>
        <v>15</v>
      </c>
    </row>
    <row r="19" spans="1:5" ht="20.25" customHeight="1">
      <c r="B19" s="164"/>
      <c r="C19" s="175" t="s">
        <v>134</v>
      </c>
      <c r="D19" s="164"/>
      <c r="E19" s="165" t="str">
        <f>+_xlfn.CONCAT(E18+1," - ",E18+9)</f>
        <v>16 - 24</v>
      </c>
    </row>
    <row r="20" spans="1:5" s="97" customFormat="1" ht="20.25" customHeight="1">
      <c r="A20" s="20"/>
      <c r="B20" s="249"/>
      <c r="C20" s="176" t="s">
        <v>177</v>
      </c>
      <c r="D20" s="249"/>
      <c r="E20" s="249">
        <f>+E18+10</f>
        <v>25</v>
      </c>
    </row>
    <row r="21" spans="1:5" ht="20.25" customHeight="1">
      <c r="B21" s="164"/>
      <c r="C21" s="176" t="s">
        <v>43</v>
      </c>
      <c r="D21" s="164"/>
      <c r="E21" s="164">
        <f>+E20+1</f>
        <v>26</v>
      </c>
    </row>
    <row r="22" spans="1:5" s="97" customFormat="1" ht="20.25" customHeight="1">
      <c r="A22" s="20"/>
      <c r="B22" s="249"/>
      <c r="C22" s="176" t="s">
        <v>88</v>
      </c>
      <c r="D22" s="249"/>
      <c r="E22" s="249">
        <f t="shared" ref="E22:E23" si="1">+E21+1</f>
        <v>27</v>
      </c>
    </row>
    <row r="23" spans="1:5" s="47" customFormat="1" ht="24" customHeight="1">
      <c r="B23" s="164"/>
      <c r="C23" s="176" t="s">
        <v>173</v>
      </c>
      <c r="D23" s="164"/>
      <c r="E23" s="249">
        <f t="shared" si="1"/>
        <v>28</v>
      </c>
    </row>
    <row r="24" spans="1:5" ht="20.25" customHeight="1">
      <c r="B24" s="164"/>
      <c r="C24" s="176" t="s">
        <v>15</v>
      </c>
      <c r="D24" s="164"/>
      <c r="E24" s="164">
        <f>+E23+1</f>
        <v>29</v>
      </c>
    </row>
    <row r="25" spans="1:5" ht="20.25" customHeight="1"/>
    <row r="26" spans="1:5" ht="20.25" customHeight="1"/>
    <row r="34" spans="3:3">
      <c r="C34" s="12"/>
    </row>
  </sheetData>
  <mergeCells count="1">
    <mergeCell ref="B1:E1"/>
  </mergeCells>
  <phoneticPr fontId="8" type="noConversion"/>
  <hyperlinks>
    <hyperlink ref="C6" location="'Balance Sheet'!A1" display="Consolidated Balance Sheet" xr:uid="{A91BA224-A44C-434F-9395-71172379A856}"/>
    <hyperlink ref="C7" location="'Group Shareholder''s Equity &amp; TE'!A1" display="Group Shareholder's Equity" xr:uid="{BBB7764B-0717-45BE-87ED-76F708C95482}"/>
    <hyperlink ref="C9" location="'Asset Quality Group'!A1" display="Asset Quality Group" xr:uid="{A4361861-1D6A-4949-B79E-76C573CB8B7F}"/>
    <hyperlink ref="C11" location="'Asset Quality - by Division'!A1" display="Asset Quality by Division" xr:uid="{23F8B4C2-91A8-41D7-88C9-4DAC29A84ADF}"/>
    <hyperlink ref="C12" location="'Capital Position'!A1" display="Capital Position" xr:uid="{6E5DF8EE-1F05-4B10-BA51-15B00EC093E3}"/>
    <hyperlink ref="C15" location="Italy!A1" display="Division Italy" xr:uid="{46CA9FF6-EF34-435F-A374-5581F6B9876D}"/>
    <hyperlink ref="C16" location="Germany!A1" display="Division Germany" xr:uid="{4A89FDCF-937B-4677-8B7B-8D248CA311D1}"/>
    <hyperlink ref="C17" location="'Central Europe'!A1" display="Div. Central Europe" xr:uid="{9732CE8E-9D6B-4750-B0CB-4EB127510B8A}"/>
    <hyperlink ref="C18" location="'Eastern Europe'!A1" display="Div. Eastern Europe" xr:uid="{9A82157D-4FCC-4833-BF0C-903C3CE9FD96}"/>
    <hyperlink ref="C19" location="'CE - Austria'!A1" display="Central Europe / Eastern Europe Les" xr:uid="{178CF7A6-6A04-4E61-9158-3A87B6A4FE8E}"/>
    <hyperlink ref="C21" location="GCC!A1" display="GCC" xr:uid="{ECCA47F8-7AE5-4155-8015-C59C7DFD1BEE}"/>
    <hyperlink ref="C22" location="'Non Core'!A1" display="Non Core" xr:uid="{00AA4B4C-736D-49CE-B189-C1E9B3885A84}"/>
    <hyperlink ref="C23" location="'Group Fees'!A1" display="Group Fees" xr:uid="{60209A3B-8013-4E17-8886-586E038F1BDC}"/>
    <hyperlink ref="C24" location="Branches!A1" display="Branches" xr:uid="{7AB2230D-EAEB-4EDB-A60C-65E1E20D7FE8}"/>
    <hyperlink ref="C8" location="'Group Shares'!A1" display="Group Shares" xr:uid="{4A47D2D3-82AA-4508-93F2-810412043829}"/>
    <hyperlink ref="C5" location="'Inc.Statem. Group Excl. Russia'!A1" display="Consolidated Income Statements Exclu. Russia" xr:uid="{ADDAE8AE-6F52-452E-97A1-D6C66C36B704}"/>
    <hyperlink ref="C10" location="'AQ Group Group excl. Russia'!A1" display="Asset Quality Group excl. Russia" xr:uid="{26254448-2CEF-46A4-B360-1D3FB64C9AE5}"/>
    <hyperlink ref="C4" location="'Income Statement'!A1" display="Consolidated Income Statements" xr:uid="{1C19DBBD-2187-4F4D-82D2-96EA57913473}"/>
    <hyperlink ref="C20" location="Russia!A1" display="Russia" xr:uid="{C53E8F9A-809D-4B96-8213-AC080ECF20AA}"/>
  </hyperlinks>
  <printOptions horizontalCentered="1" verticalCentered="1"/>
  <pageMargins left="0" right="0" top="0" bottom="0" header="0" footer="0"/>
  <pageSetup paperSize="9" orientation="landscape" r:id="rId1"/>
  <headerFooter scaleWithDoc="0" alignWithMargins="0">
    <oddFooter>&amp;R&amp;"UniCredit,Normale"&amp;6&amp;K03-049&amp;P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"/>
  <cols>
    <col min="1" max="1" width="1" style="11" customWidth="1"/>
    <col min="2" max="2" width="50.7109375" style="11" customWidth="1"/>
    <col min="3" max="4" width="12.7109375" style="11" customWidth="1"/>
    <col min="5" max="5" width="12.7109375" style="15" customWidth="1"/>
    <col min="6" max="6" width="20.28515625" style="15" bestFit="1" customWidth="1"/>
    <col min="7" max="7" width="4" style="15" customWidth="1"/>
    <col min="8" max="12" width="12.7109375" style="11" customWidth="1"/>
    <col min="13" max="13" width="12.7109375" style="12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24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124</v>
      </c>
      <c r="C7" s="183" t="s">
        <v>200</v>
      </c>
      <c r="D7" s="236" t="s">
        <v>201</v>
      </c>
      <c r="E7" s="184" t="s">
        <v>153</v>
      </c>
      <c r="F7" s="184" t="s">
        <v>166</v>
      </c>
      <c r="G7" s="117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2" customFormat="1" ht="15" customHeight="1">
      <c r="A8" s="11"/>
      <c r="B8" s="11"/>
      <c r="C8" s="187"/>
      <c r="D8" s="129"/>
      <c r="E8" s="16"/>
      <c r="F8" s="16"/>
      <c r="G8" s="117"/>
      <c r="H8" s="82"/>
      <c r="I8" s="82"/>
      <c r="J8" s="82"/>
      <c r="K8" s="82"/>
      <c r="L8" s="283"/>
      <c r="M8" s="330"/>
    </row>
    <row r="9" spans="1:13" s="84" customFormat="1" ht="23.25" thickBot="1">
      <c r="A9" s="189"/>
      <c r="B9" s="172" t="s">
        <v>171</v>
      </c>
      <c r="C9" s="190"/>
      <c r="D9" s="172"/>
      <c r="E9" s="172"/>
      <c r="F9" s="172"/>
      <c r="G9" s="117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7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148720</v>
      </c>
      <c r="D11" s="100">
        <v>152756</v>
      </c>
      <c r="E11" s="193">
        <v>-2.6421220770378895E-2</v>
      </c>
      <c r="F11" s="193">
        <v>-2.7576548398432599E-2</v>
      </c>
      <c r="G11" s="11"/>
      <c r="H11" s="100">
        <v>76920</v>
      </c>
      <c r="I11" s="100">
        <v>75836</v>
      </c>
      <c r="J11" s="100">
        <v>73324</v>
      </c>
      <c r="K11" s="100">
        <v>72705</v>
      </c>
      <c r="L11" s="381">
        <v>72322</v>
      </c>
      <c r="M11" s="384">
        <v>76398</v>
      </c>
    </row>
    <row r="12" spans="1:13" s="12" customFormat="1" ht="16.5" customHeight="1">
      <c r="A12" s="18"/>
      <c r="B12" s="47" t="s">
        <v>140</v>
      </c>
      <c r="C12" s="375">
        <v>4185</v>
      </c>
      <c r="D12" s="100">
        <v>1929</v>
      </c>
      <c r="E12" s="193" t="s">
        <v>180</v>
      </c>
      <c r="F12" s="193" t="s">
        <v>180</v>
      </c>
      <c r="G12" s="11"/>
      <c r="H12" s="100">
        <v>907</v>
      </c>
      <c r="I12" s="100">
        <v>1022</v>
      </c>
      <c r="J12" s="100">
        <v>1126</v>
      </c>
      <c r="K12" s="100">
        <v>674</v>
      </c>
      <c r="L12" s="381">
        <v>3209</v>
      </c>
      <c r="M12" s="384">
        <v>976</v>
      </c>
    </row>
    <row r="13" spans="1:13" s="12" customFormat="1" ht="16.5" customHeight="1">
      <c r="A13" s="18"/>
      <c r="B13" s="47" t="s">
        <v>141</v>
      </c>
      <c r="C13" s="375">
        <v>77944</v>
      </c>
      <c r="D13" s="100">
        <v>67684</v>
      </c>
      <c r="E13" s="193">
        <v>0.15158678565096628</v>
      </c>
      <c r="F13" s="193">
        <v>0.150220208537446</v>
      </c>
      <c r="G13" s="11"/>
      <c r="H13" s="100">
        <v>32110</v>
      </c>
      <c r="I13" s="100">
        <v>35574</v>
      </c>
      <c r="J13" s="100">
        <v>42391</v>
      </c>
      <c r="K13" s="100">
        <v>32509</v>
      </c>
      <c r="L13" s="381">
        <v>36346</v>
      </c>
      <c r="M13" s="384">
        <v>41598</v>
      </c>
    </row>
    <row r="14" spans="1:13" s="12" customFormat="1" ht="16.5" customHeight="1">
      <c r="A14" s="18"/>
      <c r="B14" s="47" t="s">
        <v>142</v>
      </c>
      <c r="C14" s="375">
        <v>27959</v>
      </c>
      <c r="D14" s="100">
        <v>23764</v>
      </c>
      <c r="E14" s="193">
        <v>0.17652752061942434</v>
      </c>
      <c r="F14" s="193">
        <v>0.17513134667952723</v>
      </c>
      <c r="G14" s="11"/>
      <c r="H14" s="100">
        <v>12771</v>
      </c>
      <c r="I14" s="100">
        <v>10993</v>
      </c>
      <c r="J14" s="100">
        <v>7161</v>
      </c>
      <c r="K14" s="100">
        <v>10260</v>
      </c>
      <c r="L14" s="381">
        <v>9713</v>
      </c>
      <c r="M14" s="384">
        <v>18246</v>
      </c>
    </row>
    <row r="15" spans="1:13" s="12" customFormat="1" ht="16.5" customHeight="1">
      <c r="A15" s="18"/>
      <c r="B15" s="47" t="s">
        <v>143</v>
      </c>
      <c r="C15" s="375">
        <v>7437</v>
      </c>
      <c r="D15" s="100">
        <v>5364</v>
      </c>
      <c r="E15" s="193">
        <v>0.38646532438478753</v>
      </c>
      <c r="F15" s="193">
        <v>0.38481557298266456</v>
      </c>
      <c r="G15" s="11"/>
      <c r="H15" s="100">
        <v>1642</v>
      </c>
      <c r="I15" s="100">
        <v>3722</v>
      </c>
      <c r="J15" s="100">
        <v>876</v>
      </c>
      <c r="K15" s="100">
        <v>1877</v>
      </c>
      <c r="L15" s="381">
        <v>6592</v>
      </c>
      <c r="M15" s="384">
        <v>845</v>
      </c>
    </row>
    <row r="16" spans="1:13" s="13" customFormat="1" ht="16.5" customHeight="1">
      <c r="A16" s="119"/>
      <c r="B16" s="177" t="s">
        <v>144</v>
      </c>
      <c r="C16" s="376">
        <v>266245</v>
      </c>
      <c r="D16" s="370">
        <v>251497</v>
      </c>
      <c r="E16" s="195">
        <v>5.8640858539068086E-2</v>
      </c>
      <c r="F16" s="195">
        <v>5.7393512794346568E-2</v>
      </c>
      <c r="G16" s="11"/>
      <c r="H16" s="370">
        <v>124350</v>
      </c>
      <c r="I16" s="370">
        <v>127147</v>
      </c>
      <c r="J16" s="370">
        <v>124878</v>
      </c>
      <c r="K16" s="370">
        <v>118025</v>
      </c>
      <c r="L16" s="382">
        <v>128182</v>
      </c>
      <c r="M16" s="385">
        <v>138063</v>
      </c>
    </row>
    <row r="17" spans="1:13" s="12" customFormat="1" ht="16.5" customHeight="1">
      <c r="A17" s="18"/>
      <c r="B17" s="47" t="s">
        <v>145</v>
      </c>
      <c r="C17" s="375">
        <v>-56420</v>
      </c>
      <c r="D17" s="100">
        <v>-58849</v>
      </c>
      <c r="E17" s="193">
        <v>-4.12751278696325E-2</v>
      </c>
      <c r="F17" s="193">
        <v>-4.2412966035540234E-2</v>
      </c>
      <c r="G17" s="11"/>
      <c r="H17" s="100">
        <v>-29412</v>
      </c>
      <c r="I17" s="100">
        <v>-29437</v>
      </c>
      <c r="J17" s="100">
        <v>-29803</v>
      </c>
      <c r="K17" s="100">
        <v>-29064</v>
      </c>
      <c r="L17" s="381">
        <v>-28358</v>
      </c>
      <c r="M17" s="384">
        <v>-28062</v>
      </c>
    </row>
    <row r="18" spans="1:13" s="12" customFormat="1" ht="16.5" customHeight="1">
      <c r="A18" s="18"/>
      <c r="B18" s="47" t="s">
        <v>146</v>
      </c>
      <c r="C18" s="375">
        <v>-42008</v>
      </c>
      <c r="D18" s="100">
        <v>-36786</v>
      </c>
      <c r="E18" s="193">
        <v>0.14195617898113411</v>
      </c>
      <c r="F18" s="193">
        <v>0.1406008838536339</v>
      </c>
      <c r="G18" s="11"/>
      <c r="H18" s="100">
        <v>-18447</v>
      </c>
      <c r="I18" s="100">
        <v>-18339</v>
      </c>
      <c r="J18" s="100">
        <v>-19289</v>
      </c>
      <c r="K18" s="100">
        <v>-20105</v>
      </c>
      <c r="L18" s="381">
        <v>-18975</v>
      </c>
      <c r="M18" s="384">
        <v>-23033</v>
      </c>
    </row>
    <row r="19" spans="1:13" s="12" customFormat="1" ht="16.5" customHeight="1">
      <c r="A19" s="18"/>
      <c r="B19" s="47" t="s">
        <v>8</v>
      </c>
      <c r="C19" s="375">
        <v>0</v>
      </c>
      <c r="D19" s="100">
        <v>0</v>
      </c>
      <c r="E19" s="193" t="s">
        <v>180</v>
      </c>
      <c r="F19" s="193" t="s">
        <v>180</v>
      </c>
      <c r="G19" s="11"/>
      <c r="H19" s="100">
        <v>0</v>
      </c>
      <c r="I19" s="100">
        <v>0</v>
      </c>
      <c r="J19" s="100">
        <v>19</v>
      </c>
      <c r="K19" s="100">
        <v>26</v>
      </c>
      <c r="L19" s="381">
        <v>0</v>
      </c>
      <c r="M19" s="384">
        <v>0</v>
      </c>
    </row>
    <row r="20" spans="1:13" s="12" customFormat="1" ht="16.5" customHeight="1">
      <c r="A20" s="18"/>
      <c r="B20" s="47" t="s">
        <v>9</v>
      </c>
      <c r="C20" s="375">
        <v>-11255</v>
      </c>
      <c r="D20" s="100">
        <v>-11255</v>
      </c>
      <c r="E20" s="193">
        <v>0</v>
      </c>
      <c r="F20" s="193">
        <v>-1.1867082192160705E-3</v>
      </c>
      <c r="G20" s="11"/>
      <c r="H20" s="100">
        <v>-5611</v>
      </c>
      <c r="I20" s="100">
        <v>-5644</v>
      </c>
      <c r="J20" s="100">
        <v>-5733</v>
      </c>
      <c r="K20" s="100">
        <v>-7513</v>
      </c>
      <c r="L20" s="381">
        <v>-5502</v>
      </c>
      <c r="M20" s="384">
        <v>-5753</v>
      </c>
    </row>
    <row r="21" spans="1:13" s="13" customFormat="1" ht="16.5" customHeight="1">
      <c r="A21" s="119"/>
      <c r="B21" s="48" t="s">
        <v>39</v>
      </c>
      <c r="C21" s="198">
        <v>-109683</v>
      </c>
      <c r="D21" s="45">
        <v>-106890</v>
      </c>
      <c r="E21" s="91">
        <v>2.6129666011787789E-2</v>
      </c>
      <c r="F21" s="91">
        <v>2.4911844736625888E-2</v>
      </c>
      <c r="G21" s="11"/>
      <c r="H21" s="45">
        <v>-53470</v>
      </c>
      <c r="I21" s="45">
        <v>-53420</v>
      </c>
      <c r="J21" s="45">
        <v>-54806</v>
      </c>
      <c r="K21" s="45">
        <v>-56656</v>
      </c>
      <c r="L21" s="275">
        <v>-52835</v>
      </c>
      <c r="M21" s="323">
        <v>-56848</v>
      </c>
    </row>
    <row r="22" spans="1:13" s="13" customFormat="1" ht="16.5" customHeight="1">
      <c r="A22" s="119"/>
      <c r="B22" s="177" t="s">
        <v>147</v>
      </c>
      <c r="C22" s="376">
        <v>156562</v>
      </c>
      <c r="D22" s="370">
        <v>144607</v>
      </c>
      <c r="E22" s="195">
        <v>8.2672346428596111E-2</v>
      </c>
      <c r="F22" s="195">
        <v>8.1403116344748838E-2</v>
      </c>
      <c r="G22" s="11"/>
      <c r="H22" s="370">
        <v>70880</v>
      </c>
      <c r="I22" s="370">
        <v>73727</v>
      </c>
      <c r="J22" s="370">
        <v>70072</v>
      </c>
      <c r="K22" s="370">
        <v>61369</v>
      </c>
      <c r="L22" s="382">
        <v>75347</v>
      </c>
      <c r="M22" s="385">
        <v>81215</v>
      </c>
    </row>
    <row r="23" spans="1:13" s="12" customFormat="1" ht="16.5" customHeight="1">
      <c r="A23" s="18"/>
      <c r="B23" s="49" t="s">
        <v>193</v>
      </c>
      <c r="C23" s="375">
        <v>-17469</v>
      </c>
      <c r="D23" s="100">
        <v>-22223</v>
      </c>
      <c r="E23" s="193">
        <v>-0.21392251271205509</v>
      </c>
      <c r="F23" s="193">
        <v>-0.21485534351662638</v>
      </c>
      <c r="G23" s="11"/>
      <c r="H23" s="100">
        <v>-10369</v>
      </c>
      <c r="I23" s="100">
        <v>-11854</v>
      </c>
      <c r="J23" s="100">
        <v>4194</v>
      </c>
      <c r="K23" s="100">
        <v>-18988</v>
      </c>
      <c r="L23" s="381">
        <v>11060</v>
      </c>
      <c r="M23" s="384">
        <v>-28529</v>
      </c>
    </row>
    <row r="24" spans="1:13" s="13" customFormat="1" ht="16.5" customHeight="1">
      <c r="A24" s="119"/>
      <c r="B24" s="177" t="s">
        <v>196</v>
      </c>
      <c r="C24" s="376">
        <v>139093</v>
      </c>
      <c r="D24" s="370">
        <v>122384</v>
      </c>
      <c r="E24" s="195">
        <v>0.13652928487383975</v>
      </c>
      <c r="F24" s="195">
        <v>0.13519880204918344</v>
      </c>
      <c r="G24" s="11"/>
      <c r="H24" s="370">
        <v>60511</v>
      </c>
      <c r="I24" s="370">
        <v>61873</v>
      </c>
      <c r="J24" s="370">
        <v>74266</v>
      </c>
      <c r="K24" s="370">
        <v>42381</v>
      </c>
      <c r="L24" s="382">
        <v>86407</v>
      </c>
      <c r="M24" s="385">
        <v>52686</v>
      </c>
    </row>
    <row r="25" spans="1:13" s="12" customFormat="1" ht="16.5" customHeight="1">
      <c r="A25" s="18"/>
      <c r="B25" s="47" t="s">
        <v>40</v>
      </c>
      <c r="C25" s="375">
        <v>-9474</v>
      </c>
      <c r="D25" s="100">
        <v>-15110</v>
      </c>
      <c r="E25" s="193">
        <v>-0.37299801455989412</v>
      </c>
      <c r="F25" s="193">
        <v>-0.37374207185328445</v>
      </c>
      <c r="G25" s="11"/>
      <c r="H25" s="100">
        <v>-7077</v>
      </c>
      <c r="I25" s="100">
        <v>-8033</v>
      </c>
      <c r="J25" s="100">
        <v>-3395</v>
      </c>
      <c r="K25" s="100">
        <v>-11647</v>
      </c>
      <c r="L25" s="381">
        <v>-4697</v>
      </c>
      <c r="M25" s="384">
        <v>-4777</v>
      </c>
    </row>
    <row r="26" spans="1:13" s="12" customFormat="1" ht="16.5" customHeight="1">
      <c r="A26" s="18"/>
      <c r="B26" s="50" t="s">
        <v>41</v>
      </c>
      <c r="C26" s="375">
        <v>-6007</v>
      </c>
      <c r="D26" s="100">
        <v>-9730</v>
      </c>
      <c r="E26" s="193">
        <v>-0.38263103802672149</v>
      </c>
      <c r="F26" s="193">
        <v>-0.38336366395105637</v>
      </c>
      <c r="G26" s="11"/>
      <c r="H26" s="100">
        <v>-6260</v>
      </c>
      <c r="I26" s="100">
        <v>-3470</v>
      </c>
      <c r="J26" s="100">
        <v>-23</v>
      </c>
      <c r="K26" s="100">
        <v>-5356</v>
      </c>
      <c r="L26" s="381">
        <v>-3088</v>
      </c>
      <c r="M26" s="384">
        <v>-2919</v>
      </c>
    </row>
    <row r="27" spans="1:13" s="12" customFormat="1" ht="16.5" customHeight="1">
      <c r="A27" s="18"/>
      <c r="B27" s="51" t="s">
        <v>98</v>
      </c>
      <c r="C27" s="375">
        <v>-2917</v>
      </c>
      <c r="D27" s="100">
        <v>0</v>
      </c>
      <c r="E27" s="193" t="s">
        <v>180</v>
      </c>
      <c r="F27" s="193" t="s">
        <v>180</v>
      </c>
      <c r="G27" s="11"/>
      <c r="H27" s="100">
        <v>0</v>
      </c>
      <c r="I27" s="100">
        <v>0</v>
      </c>
      <c r="J27" s="100">
        <v>0</v>
      </c>
      <c r="K27" s="100">
        <v>-5354</v>
      </c>
      <c r="L27" s="381">
        <v>0</v>
      </c>
      <c r="M27" s="384">
        <v>-2917</v>
      </c>
    </row>
    <row r="28" spans="1:13" s="12" customFormat="1" ht="16.5" customHeight="1">
      <c r="A28" s="18"/>
      <c r="B28" s="51" t="s">
        <v>99</v>
      </c>
      <c r="C28" s="375">
        <v>0</v>
      </c>
      <c r="D28" s="100">
        <v>0</v>
      </c>
      <c r="E28" s="193" t="s">
        <v>180</v>
      </c>
      <c r="F28" s="193" t="s">
        <v>180</v>
      </c>
      <c r="G28" s="11"/>
      <c r="H28" s="100">
        <v>0</v>
      </c>
      <c r="I28" s="100">
        <v>0</v>
      </c>
      <c r="J28" s="100">
        <v>0</v>
      </c>
      <c r="K28" s="100">
        <v>0</v>
      </c>
      <c r="L28" s="381">
        <v>0</v>
      </c>
      <c r="M28" s="384">
        <v>0</v>
      </c>
    </row>
    <row r="29" spans="1:13" s="12" customFormat="1" ht="16.5" customHeight="1">
      <c r="A29" s="18"/>
      <c r="B29" s="51" t="s">
        <v>100</v>
      </c>
      <c r="C29" s="375">
        <v>-3090</v>
      </c>
      <c r="D29" s="100">
        <v>-9730</v>
      </c>
      <c r="E29" s="193">
        <v>-0.68242548818088389</v>
      </c>
      <c r="F29" s="193">
        <v>-0.68280235105001164</v>
      </c>
      <c r="G29" s="11"/>
      <c r="H29" s="100">
        <v>-6260</v>
      </c>
      <c r="I29" s="100">
        <v>-3470</v>
      </c>
      <c r="J29" s="100">
        <v>-23</v>
      </c>
      <c r="K29" s="100">
        <v>-3</v>
      </c>
      <c r="L29" s="381">
        <v>-3088</v>
      </c>
      <c r="M29" s="384">
        <v>-2</v>
      </c>
    </row>
    <row r="30" spans="1:13" s="12" customFormat="1" ht="16.5" customHeight="1">
      <c r="A30" s="18"/>
      <c r="B30" s="47" t="s">
        <v>10</v>
      </c>
      <c r="C30" s="375">
        <v>0</v>
      </c>
      <c r="D30" s="100">
        <v>0</v>
      </c>
      <c r="E30" s="193" t="s">
        <v>180</v>
      </c>
      <c r="F30" s="193" t="s">
        <v>180</v>
      </c>
      <c r="G30" s="11"/>
      <c r="H30" s="100">
        <v>0</v>
      </c>
      <c r="I30" s="100">
        <v>0</v>
      </c>
      <c r="J30" s="100">
        <v>0</v>
      </c>
      <c r="K30" s="100">
        <v>0</v>
      </c>
      <c r="L30" s="381">
        <v>0</v>
      </c>
      <c r="M30" s="384">
        <v>0</v>
      </c>
    </row>
    <row r="31" spans="1:13" s="13" customFormat="1" ht="16.5" customHeight="1">
      <c r="A31" s="18"/>
      <c r="B31" s="47" t="s">
        <v>11</v>
      </c>
      <c r="C31" s="375">
        <v>2694</v>
      </c>
      <c r="D31" s="100">
        <v>-1050</v>
      </c>
      <c r="E31" s="193" t="s">
        <v>180</v>
      </c>
      <c r="F31" s="193" t="s">
        <v>180</v>
      </c>
      <c r="G31" s="11"/>
      <c r="H31" s="100">
        <v>219</v>
      </c>
      <c r="I31" s="100">
        <v>-1269</v>
      </c>
      <c r="J31" s="100">
        <v>-9718</v>
      </c>
      <c r="K31" s="100">
        <v>-2779</v>
      </c>
      <c r="L31" s="381">
        <v>345</v>
      </c>
      <c r="M31" s="384">
        <v>2349</v>
      </c>
    </row>
    <row r="32" spans="1:13" s="128" customFormat="1" ht="16.5" customHeight="1">
      <c r="A32" s="114"/>
      <c r="B32" s="177" t="s">
        <v>148</v>
      </c>
      <c r="C32" s="376">
        <v>132313</v>
      </c>
      <c r="D32" s="370">
        <v>106224</v>
      </c>
      <c r="E32" s="195">
        <v>0.24560363006476882</v>
      </c>
      <c r="F32" s="195">
        <v>0.24414609052031522</v>
      </c>
      <c r="G32" s="11"/>
      <c r="H32" s="370">
        <v>53653</v>
      </c>
      <c r="I32" s="370">
        <v>52571</v>
      </c>
      <c r="J32" s="370">
        <v>61153</v>
      </c>
      <c r="K32" s="370">
        <v>27955</v>
      </c>
      <c r="L32" s="382">
        <v>82055</v>
      </c>
      <c r="M32" s="385">
        <v>50258</v>
      </c>
    </row>
    <row r="33" spans="1:13" ht="16.5" customHeight="1">
      <c r="A33" s="114"/>
      <c r="B33" s="177" t="s">
        <v>151</v>
      </c>
      <c r="C33" s="376">
        <v>94691</v>
      </c>
      <c r="D33" s="370">
        <v>74112</v>
      </c>
      <c r="E33" s="195">
        <v>0.27767433074265968</v>
      </c>
      <c r="F33" s="195">
        <v>0.27623726069190235</v>
      </c>
      <c r="G33" s="11"/>
      <c r="H33" s="370">
        <v>37286</v>
      </c>
      <c r="I33" s="370">
        <v>36826</v>
      </c>
      <c r="J33" s="370">
        <v>41738</v>
      </c>
      <c r="K33" s="370">
        <v>15254</v>
      </c>
      <c r="L33" s="382">
        <v>59750</v>
      </c>
      <c r="M33" s="385">
        <v>34941</v>
      </c>
    </row>
    <row r="34" spans="1:13" ht="16.5" customHeight="1">
      <c r="A34" s="126"/>
      <c r="B34" s="177" t="s">
        <v>152</v>
      </c>
      <c r="C34" s="376">
        <v>91347.416000000012</v>
      </c>
      <c r="D34" s="370">
        <v>72189.235000000001</v>
      </c>
      <c r="E34" s="195">
        <v>0.26538833664049788</v>
      </c>
      <c r="F34" s="195">
        <v>0.26391054836912886</v>
      </c>
      <c r="G34" s="11"/>
      <c r="H34" s="370">
        <v>36345.732000000004</v>
      </c>
      <c r="I34" s="370">
        <v>35843.502999999997</v>
      </c>
      <c r="J34" s="370">
        <v>41266.009999999995</v>
      </c>
      <c r="K34" s="370">
        <v>27671.436000000002</v>
      </c>
      <c r="L34" s="382">
        <v>59750</v>
      </c>
      <c r="M34" s="385">
        <v>31597.415999999997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300"/>
      <c r="M35" s="350"/>
    </row>
    <row r="36" spans="1:13" ht="23.25" thickBot="1">
      <c r="A36" s="189"/>
      <c r="B36" s="172" t="s">
        <v>155</v>
      </c>
      <c r="C36" s="203"/>
      <c r="D36" s="239"/>
      <c r="E36" s="172"/>
      <c r="F36" s="172"/>
      <c r="G36" s="11"/>
      <c r="H36" s="239"/>
      <c r="I36" s="239"/>
      <c r="J36" s="239"/>
      <c r="K36" s="239"/>
      <c r="L36" s="276"/>
      <c r="M36" s="359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40"/>
      <c r="I37" s="240"/>
      <c r="J37" s="240"/>
      <c r="K37" s="240"/>
      <c r="L37" s="278"/>
      <c r="M37" s="360"/>
    </row>
    <row r="38" spans="1:13" ht="16.5" customHeight="1">
      <c r="A38" s="85"/>
      <c r="B38" s="57" t="s">
        <v>14</v>
      </c>
      <c r="C38" s="205">
        <v>0.41196266596555803</v>
      </c>
      <c r="D38" s="92">
        <v>0.42501501011940501</v>
      </c>
      <c r="E38" s="102">
        <v>-1.3052344153846984</v>
      </c>
      <c r="F38" s="103"/>
      <c r="G38" s="11"/>
      <c r="H38" s="92">
        <v>0.42999597909127463</v>
      </c>
      <c r="I38" s="92">
        <v>0.42014361329799366</v>
      </c>
      <c r="J38" s="92">
        <v>0.43887634331107162</v>
      </c>
      <c r="K38" s="92">
        <v>0.48003389112476169</v>
      </c>
      <c r="L38" s="279">
        <v>0.41218735859949135</v>
      </c>
      <c r="M38" s="325">
        <v>0.41175405430854028</v>
      </c>
    </row>
    <row r="39" spans="1:13" ht="16.5" customHeight="1">
      <c r="A39" s="85"/>
      <c r="B39" s="57" t="s">
        <v>54</v>
      </c>
      <c r="C39" s="207">
        <v>36.733465682313245</v>
      </c>
      <c r="D39" s="94">
        <v>48.721792873404624</v>
      </c>
      <c r="E39" s="94">
        <v>-11.988327191091379</v>
      </c>
      <c r="F39" s="104"/>
      <c r="G39" s="11"/>
      <c r="H39" s="94">
        <v>45.684957410474922</v>
      </c>
      <c r="I39" s="94">
        <v>51.729667104820379</v>
      </c>
      <c r="J39" s="94">
        <v>-17.816884673746088</v>
      </c>
      <c r="K39" s="94">
        <v>81.520848099318215</v>
      </c>
      <c r="L39" s="280">
        <v>-47.219475728266218</v>
      </c>
      <c r="M39" s="326">
        <v>118.21302097013178</v>
      </c>
    </row>
    <row r="40" spans="1:13" ht="16.5" customHeight="1">
      <c r="A40" s="85"/>
      <c r="B40" s="57"/>
      <c r="C40" s="205"/>
      <c r="D40" s="92"/>
      <c r="E40" s="94"/>
      <c r="F40" s="104"/>
      <c r="G40" s="11"/>
      <c r="H40" s="92"/>
      <c r="I40" s="92"/>
      <c r="J40" s="92"/>
      <c r="K40" s="92"/>
      <c r="L40" s="279"/>
      <c r="M40" s="325"/>
    </row>
    <row r="41" spans="1:13" ht="23.25" thickBot="1">
      <c r="A41" s="189"/>
      <c r="B41" s="172" t="s">
        <v>159</v>
      </c>
      <c r="C41" s="203"/>
      <c r="D41" s="239"/>
      <c r="E41" s="239"/>
      <c r="F41" s="239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77">
        <v>9737295</v>
      </c>
      <c r="D43" s="378">
        <v>9351223</v>
      </c>
      <c r="E43" s="91">
        <v>4.128572273380704E-2</v>
      </c>
      <c r="F43" s="104"/>
      <c r="G43" s="11"/>
      <c r="H43" s="378">
        <v>8764301</v>
      </c>
      <c r="I43" s="378">
        <v>9351223</v>
      </c>
      <c r="J43" s="378">
        <v>9361047</v>
      </c>
      <c r="K43" s="378">
        <v>9185938</v>
      </c>
      <c r="L43" s="383">
        <v>9471009</v>
      </c>
      <c r="M43" s="386">
        <v>9737295</v>
      </c>
    </row>
    <row r="44" spans="1:13" ht="16.5" customHeight="1">
      <c r="A44" s="85"/>
      <c r="B44" s="74" t="s">
        <v>110</v>
      </c>
      <c r="C44" s="377">
        <v>14612087</v>
      </c>
      <c r="D44" s="378">
        <v>13814696</v>
      </c>
      <c r="E44" s="91">
        <v>5.7720488384253921E-2</v>
      </c>
      <c r="F44" s="104"/>
      <c r="G44" s="11"/>
      <c r="H44" s="378">
        <v>13141501</v>
      </c>
      <c r="I44" s="378">
        <v>13814696</v>
      </c>
      <c r="J44" s="378">
        <v>14301181</v>
      </c>
      <c r="K44" s="378">
        <v>14284560</v>
      </c>
      <c r="L44" s="383">
        <v>14231986</v>
      </c>
      <c r="M44" s="386">
        <v>14612087</v>
      </c>
    </row>
    <row r="45" spans="1:13" ht="16.5" customHeight="1">
      <c r="A45" s="85"/>
      <c r="B45" s="57" t="s">
        <v>52</v>
      </c>
      <c r="C45" s="377">
        <v>7446782</v>
      </c>
      <c r="D45" s="378">
        <v>6549774.5</v>
      </c>
      <c r="E45" s="91">
        <v>0.13695242485065706</v>
      </c>
      <c r="F45" s="104"/>
      <c r="G45" s="11"/>
      <c r="H45" s="378">
        <v>6548014.5</v>
      </c>
      <c r="I45" s="378">
        <v>6549774.5</v>
      </c>
      <c r="J45" s="378">
        <v>6599633.5</v>
      </c>
      <c r="K45" s="378">
        <v>6685084.5</v>
      </c>
      <c r="L45" s="383">
        <v>7155163.5</v>
      </c>
      <c r="M45" s="386">
        <v>7446782</v>
      </c>
    </row>
    <row r="46" spans="1:13" ht="16.5" customHeight="1">
      <c r="A46" s="85"/>
      <c r="B46" s="57"/>
      <c r="C46" s="210"/>
      <c r="D46" s="95"/>
      <c r="E46" s="91"/>
      <c r="F46" s="104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39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3389.06</v>
      </c>
      <c r="D49" s="90">
        <v>3551.4206530380002</v>
      </c>
      <c r="E49" s="91">
        <v>-4.5717099972122921E-2</v>
      </c>
      <c r="F49" s="103"/>
      <c r="G49" s="11"/>
      <c r="H49" s="90">
        <v>3571.0400390680002</v>
      </c>
      <c r="I49" s="90">
        <v>3551.4206530380002</v>
      </c>
      <c r="J49" s="90">
        <v>3388.3009682470001</v>
      </c>
      <c r="K49" s="90">
        <v>3414.3701772260001</v>
      </c>
      <c r="L49" s="274">
        <v>3400.1</v>
      </c>
      <c r="M49" s="328">
        <v>3389.06</v>
      </c>
    </row>
    <row r="50" spans="1:13">
      <c r="A50" s="85"/>
      <c r="B50" s="74" t="s">
        <v>188</v>
      </c>
      <c r="C50" s="212">
        <v>0.21654636594745491</v>
      </c>
      <c r="D50" s="52">
        <v>0.17922183796659474</v>
      </c>
      <c r="E50" s="102">
        <v>3.7324527980860167</v>
      </c>
      <c r="F50" s="105"/>
      <c r="G50" s="11"/>
      <c r="H50" s="52">
        <v>0.18031050720269354</v>
      </c>
      <c r="I50" s="52">
        <v>0.17812340285714026</v>
      </c>
      <c r="J50" s="52">
        <v>0.20638108723033891</v>
      </c>
      <c r="K50" s="52">
        <v>0.13025215723105169</v>
      </c>
      <c r="L50" s="282">
        <v>0.29429692037843108</v>
      </c>
      <c r="M50" s="329">
        <v>0.14287085774629291</v>
      </c>
    </row>
    <row r="51" spans="1:13" s="435" customFormat="1" ht="20.25" customHeight="1">
      <c r="A51" s="436"/>
      <c r="B51" s="436" t="s">
        <v>178</v>
      </c>
      <c r="C51" s="438"/>
      <c r="D51" s="438"/>
      <c r="E51" s="438"/>
      <c r="F51" s="438"/>
      <c r="G51" s="437"/>
      <c r="H51" s="438"/>
      <c r="I51" s="438"/>
      <c r="J51" s="438"/>
      <c r="K51" s="438"/>
      <c r="L51" s="438"/>
      <c r="M51" s="438"/>
    </row>
    <row r="52" spans="1:13" ht="16.5" customHeight="1">
      <c r="A52" s="11" t="s">
        <v>91</v>
      </c>
      <c r="B52" s="47" t="s">
        <v>189</v>
      </c>
      <c r="C52" s="56"/>
      <c r="D52" s="56"/>
      <c r="G52" s="117"/>
      <c r="I52" s="56"/>
      <c r="J52" s="56"/>
      <c r="K52" s="56"/>
      <c r="L52" s="56"/>
      <c r="M52" s="56"/>
    </row>
    <row r="53" spans="1:13">
      <c r="B53" s="47" t="s">
        <v>53</v>
      </c>
      <c r="C53" s="56"/>
      <c r="D53" s="56"/>
      <c r="G53" s="117"/>
      <c r="I53" s="56"/>
      <c r="J53" s="56"/>
      <c r="K53" s="56"/>
      <c r="L53" s="56"/>
      <c r="M53" s="56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.75" customHeight="1"/>
  <cols>
    <col min="1" max="1" width="1" style="11" customWidth="1"/>
    <col min="2" max="2" width="50.7109375" style="11" customWidth="1"/>
    <col min="3" max="4" width="12.7109375" style="11" customWidth="1"/>
    <col min="5" max="5" width="12.7109375" style="15" customWidth="1"/>
    <col min="6" max="6" width="20.28515625" style="15" bestFit="1" customWidth="1"/>
    <col min="7" max="7" width="4" style="15" customWidth="1"/>
    <col min="8" max="12" width="12.7109375" style="11" customWidth="1"/>
    <col min="13" max="13" width="12.7109375" style="12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 ht="12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24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123</v>
      </c>
      <c r="C7" s="183" t="s">
        <v>200</v>
      </c>
      <c r="D7" s="236" t="s">
        <v>201</v>
      </c>
      <c r="E7" s="184" t="s">
        <v>153</v>
      </c>
      <c r="F7" s="184" t="s">
        <v>166</v>
      </c>
      <c r="G7" s="117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2" customFormat="1" ht="15" customHeight="1">
      <c r="A8" s="11"/>
      <c r="B8" s="11"/>
      <c r="C8" s="187"/>
      <c r="D8" s="129"/>
      <c r="E8" s="16"/>
      <c r="F8" s="16"/>
      <c r="G8" s="117"/>
      <c r="H8" s="82"/>
      <c r="I8" s="82"/>
      <c r="J8" s="82"/>
      <c r="K8" s="82"/>
      <c r="L8" s="283"/>
      <c r="M8" s="330"/>
    </row>
    <row r="9" spans="1:13" s="84" customFormat="1" ht="23.25" thickBot="1">
      <c r="A9" s="189"/>
      <c r="B9" s="172" t="s">
        <v>171</v>
      </c>
      <c r="C9" s="190"/>
      <c r="D9" s="172"/>
      <c r="E9" s="172"/>
      <c r="F9" s="172"/>
      <c r="G9" s="117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7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160972</v>
      </c>
      <c r="D11" s="100">
        <v>133724</v>
      </c>
      <c r="E11" s="193">
        <v>0.20376297448475955</v>
      </c>
      <c r="F11" s="193">
        <v>0.21458588318010086</v>
      </c>
      <c r="G11" s="11"/>
      <c r="H11" s="100">
        <v>65442</v>
      </c>
      <c r="I11" s="100">
        <v>68282</v>
      </c>
      <c r="J11" s="100">
        <v>69902</v>
      </c>
      <c r="K11" s="100">
        <v>87563</v>
      </c>
      <c r="L11" s="381">
        <v>76208</v>
      </c>
      <c r="M11" s="384">
        <v>84764</v>
      </c>
    </row>
    <row r="12" spans="1:13" s="12" customFormat="1" ht="16.5" customHeight="1">
      <c r="A12" s="18"/>
      <c r="B12" s="47" t="s">
        <v>140</v>
      </c>
      <c r="C12" s="375">
        <v>646</v>
      </c>
      <c r="D12" s="100">
        <v>455</v>
      </c>
      <c r="E12" s="193">
        <v>0.41978021978021984</v>
      </c>
      <c r="F12" s="193">
        <v>0.43254525072691608</v>
      </c>
      <c r="G12" s="11"/>
      <c r="H12" s="100">
        <v>0</v>
      </c>
      <c r="I12" s="100">
        <v>455</v>
      </c>
      <c r="J12" s="100">
        <v>-1</v>
      </c>
      <c r="K12" s="100">
        <v>-1</v>
      </c>
      <c r="L12" s="381">
        <v>0</v>
      </c>
      <c r="M12" s="384">
        <v>646</v>
      </c>
    </row>
    <row r="13" spans="1:13" s="12" customFormat="1" ht="16.5" customHeight="1">
      <c r="A13" s="18"/>
      <c r="B13" s="47" t="s">
        <v>141</v>
      </c>
      <c r="C13" s="375">
        <v>41404</v>
      </c>
      <c r="D13" s="100">
        <v>38182</v>
      </c>
      <c r="E13" s="193">
        <v>8.4385312450893091E-2</v>
      </c>
      <c r="F13" s="193">
        <v>9.4134858130862309E-2</v>
      </c>
      <c r="G13" s="11"/>
      <c r="H13" s="100">
        <v>18938</v>
      </c>
      <c r="I13" s="100">
        <v>19244</v>
      </c>
      <c r="J13" s="100">
        <v>20625</v>
      </c>
      <c r="K13" s="100">
        <v>19815</v>
      </c>
      <c r="L13" s="381">
        <v>20893</v>
      </c>
      <c r="M13" s="384">
        <v>20511</v>
      </c>
    </row>
    <row r="14" spans="1:13" s="12" customFormat="1" ht="16.5" customHeight="1">
      <c r="A14" s="18"/>
      <c r="B14" s="47" t="s">
        <v>142</v>
      </c>
      <c r="C14" s="375">
        <v>26586</v>
      </c>
      <c r="D14" s="100">
        <v>45092</v>
      </c>
      <c r="E14" s="193">
        <v>-0.41040539341790117</v>
      </c>
      <c r="F14" s="193">
        <v>-0.40510443680375341</v>
      </c>
      <c r="G14" s="11"/>
      <c r="H14" s="100">
        <v>24615</v>
      </c>
      <c r="I14" s="100">
        <v>20477</v>
      </c>
      <c r="J14" s="100">
        <v>15921</v>
      </c>
      <c r="K14" s="100">
        <v>12203</v>
      </c>
      <c r="L14" s="381">
        <v>15992</v>
      </c>
      <c r="M14" s="384">
        <v>10594</v>
      </c>
    </row>
    <row r="15" spans="1:13" s="12" customFormat="1" ht="16.5" customHeight="1">
      <c r="A15" s="18"/>
      <c r="B15" s="47" t="s">
        <v>143</v>
      </c>
      <c r="C15" s="375">
        <v>587</v>
      </c>
      <c r="D15" s="100">
        <v>3653</v>
      </c>
      <c r="E15" s="193">
        <v>-0.83931015603613468</v>
      </c>
      <c r="F15" s="193">
        <v>-0.83791764204832631</v>
      </c>
      <c r="G15" s="11"/>
      <c r="H15" s="100">
        <v>1420</v>
      </c>
      <c r="I15" s="100">
        <v>2233</v>
      </c>
      <c r="J15" s="100">
        <v>-1474</v>
      </c>
      <c r="K15" s="100">
        <v>-2162</v>
      </c>
      <c r="L15" s="381">
        <v>1087</v>
      </c>
      <c r="M15" s="384">
        <v>-500</v>
      </c>
    </row>
    <row r="16" spans="1:13" s="13" customFormat="1" ht="16.5" customHeight="1">
      <c r="A16" s="119"/>
      <c r="B16" s="177" t="s">
        <v>144</v>
      </c>
      <c r="C16" s="376">
        <v>230195</v>
      </c>
      <c r="D16" s="370">
        <v>221106</v>
      </c>
      <c r="E16" s="195">
        <v>4.1106980362360046E-2</v>
      </c>
      <c r="F16" s="195">
        <v>5.0461864035139747E-2</v>
      </c>
      <c r="G16" s="11"/>
      <c r="H16" s="370">
        <v>110415</v>
      </c>
      <c r="I16" s="370">
        <v>110691</v>
      </c>
      <c r="J16" s="370">
        <v>104973</v>
      </c>
      <c r="K16" s="370">
        <v>117418</v>
      </c>
      <c r="L16" s="382">
        <v>114180</v>
      </c>
      <c r="M16" s="385">
        <v>116015</v>
      </c>
    </row>
    <row r="17" spans="1:13" s="12" customFormat="1" ht="16.5" customHeight="1">
      <c r="A17" s="18"/>
      <c r="B17" s="47" t="s">
        <v>145</v>
      </c>
      <c r="C17" s="375">
        <v>-50443</v>
      </c>
      <c r="D17" s="100">
        <v>-46408</v>
      </c>
      <c r="E17" s="193">
        <v>8.6946216169625945E-2</v>
      </c>
      <c r="F17" s="193">
        <v>9.6718786589361505E-2</v>
      </c>
      <c r="G17" s="11"/>
      <c r="H17" s="100">
        <v>-23001</v>
      </c>
      <c r="I17" s="100">
        <v>-23407</v>
      </c>
      <c r="J17" s="100">
        <v>-24389</v>
      </c>
      <c r="K17" s="100">
        <v>-24161</v>
      </c>
      <c r="L17" s="381">
        <v>-25056</v>
      </c>
      <c r="M17" s="384">
        <v>-25387</v>
      </c>
    </row>
    <row r="18" spans="1:13" s="12" customFormat="1" ht="16.5" customHeight="1">
      <c r="A18" s="18"/>
      <c r="B18" s="47" t="s">
        <v>146</v>
      </c>
      <c r="C18" s="375">
        <v>-30103</v>
      </c>
      <c r="D18" s="100">
        <v>-24891</v>
      </c>
      <c r="E18" s="193">
        <v>0.2093929532762846</v>
      </c>
      <c r="F18" s="193">
        <v>0.2202457767971997</v>
      </c>
      <c r="G18" s="11"/>
      <c r="H18" s="100">
        <v>-12336</v>
      </c>
      <c r="I18" s="100">
        <v>-12555</v>
      </c>
      <c r="J18" s="100">
        <v>-12472</v>
      </c>
      <c r="K18" s="100">
        <v>-15354</v>
      </c>
      <c r="L18" s="381">
        <v>-14594</v>
      </c>
      <c r="M18" s="384">
        <v>-15509</v>
      </c>
    </row>
    <row r="19" spans="1:13" s="12" customFormat="1" ht="16.5" customHeight="1">
      <c r="A19" s="18"/>
      <c r="B19" s="47" t="s">
        <v>8</v>
      </c>
      <c r="C19" s="375">
        <v>0</v>
      </c>
      <c r="D19" s="100">
        <v>0</v>
      </c>
      <c r="E19" s="193" t="s">
        <v>180</v>
      </c>
      <c r="F19" s="193" t="s">
        <v>180</v>
      </c>
      <c r="G19" s="11"/>
      <c r="H19" s="100">
        <v>0</v>
      </c>
      <c r="I19" s="100">
        <v>0</v>
      </c>
      <c r="J19" s="100">
        <v>0</v>
      </c>
      <c r="K19" s="100">
        <v>0</v>
      </c>
      <c r="L19" s="381">
        <v>0</v>
      </c>
      <c r="M19" s="384">
        <v>0</v>
      </c>
    </row>
    <row r="20" spans="1:13" s="12" customFormat="1" ht="16.5" customHeight="1">
      <c r="A20" s="18"/>
      <c r="B20" s="47" t="s">
        <v>9</v>
      </c>
      <c r="C20" s="375">
        <v>-14006</v>
      </c>
      <c r="D20" s="100">
        <v>-14992</v>
      </c>
      <c r="E20" s="193">
        <v>-6.5768409818569906E-2</v>
      </c>
      <c r="F20" s="193">
        <v>-5.7368873700753609E-2</v>
      </c>
      <c r="G20" s="11"/>
      <c r="H20" s="100">
        <v>-7420</v>
      </c>
      <c r="I20" s="100">
        <v>-7572</v>
      </c>
      <c r="J20" s="100">
        <v>-7431</v>
      </c>
      <c r="K20" s="100">
        <v>-7920</v>
      </c>
      <c r="L20" s="381">
        <v>-7317</v>
      </c>
      <c r="M20" s="384">
        <v>-6689</v>
      </c>
    </row>
    <row r="21" spans="1:13" s="13" customFormat="1" ht="16.5" customHeight="1">
      <c r="A21" s="119"/>
      <c r="B21" s="48" t="s">
        <v>39</v>
      </c>
      <c r="C21" s="198">
        <v>-94552</v>
      </c>
      <c r="D21" s="45">
        <v>-86291</v>
      </c>
      <c r="E21" s="91">
        <v>9.5734201712808886E-2</v>
      </c>
      <c r="F21" s="91">
        <v>0.10558037030208456</v>
      </c>
      <c r="G21" s="11"/>
      <c r="H21" s="45">
        <v>-42757</v>
      </c>
      <c r="I21" s="45">
        <v>-43534</v>
      </c>
      <c r="J21" s="45">
        <v>-44292</v>
      </c>
      <c r="K21" s="45">
        <v>-47435</v>
      </c>
      <c r="L21" s="275">
        <v>-46967</v>
      </c>
      <c r="M21" s="323">
        <v>-47585</v>
      </c>
    </row>
    <row r="22" spans="1:13" s="13" customFormat="1" ht="16.5" customHeight="1">
      <c r="A22" s="119"/>
      <c r="B22" s="177" t="s">
        <v>147</v>
      </c>
      <c r="C22" s="376">
        <v>135643</v>
      </c>
      <c r="D22" s="370">
        <v>134815</v>
      </c>
      <c r="E22" s="195">
        <v>6.1417498052886987E-3</v>
      </c>
      <c r="F22" s="195">
        <v>1.5182212963666952E-2</v>
      </c>
      <c r="G22" s="11"/>
      <c r="H22" s="370">
        <v>67658</v>
      </c>
      <c r="I22" s="370">
        <v>67157</v>
      </c>
      <c r="J22" s="370">
        <v>60681</v>
      </c>
      <c r="K22" s="370">
        <v>69983</v>
      </c>
      <c r="L22" s="382">
        <v>67213</v>
      </c>
      <c r="M22" s="385">
        <v>68430</v>
      </c>
    </row>
    <row r="23" spans="1:13" s="12" customFormat="1" ht="16.5" customHeight="1">
      <c r="A23" s="18"/>
      <c r="B23" s="49" t="s">
        <v>193</v>
      </c>
      <c r="C23" s="375">
        <v>-17270</v>
      </c>
      <c r="D23" s="100">
        <v>-8795</v>
      </c>
      <c r="E23" s="193">
        <v>0.96361569073337128</v>
      </c>
      <c r="F23" s="193">
        <v>0.9812702641951172</v>
      </c>
      <c r="G23" s="11"/>
      <c r="H23" s="100">
        <v>-19693</v>
      </c>
      <c r="I23" s="100">
        <v>10898</v>
      </c>
      <c r="J23" s="100">
        <v>-661</v>
      </c>
      <c r="K23" s="100">
        <v>-37038</v>
      </c>
      <c r="L23" s="381">
        <v>2389</v>
      </c>
      <c r="M23" s="384">
        <v>-19659</v>
      </c>
    </row>
    <row r="24" spans="1:13" s="13" customFormat="1" ht="16.5" customHeight="1">
      <c r="A24" s="119"/>
      <c r="B24" s="177" t="s">
        <v>196</v>
      </c>
      <c r="C24" s="376">
        <v>118373</v>
      </c>
      <c r="D24" s="370">
        <v>126020</v>
      </c>
      <c r="E24" s="195">
        <v>-6.0680844310426862E-2</v>
      </c>
      <c r="F24" s="195">
        <v>-5.2241149326657577E-2</v>
      </c>
      <c r="G24" s="11"/>
      <c r="H24" s="370">
        <v>47965</v>
      </c>
      <c r="I24" s="370">
        <v>78055</v>
      </c>
      <c r="J24" s="370">
        <v>60020</v>
      </c>
      <c r="K24" s="370">
        <v>32945</v>
      </c>
      <c r="L24" s="382">
        <v>69602</v>
      </c>
      <c r="M24" s="385">
        <v>48771</v>
      </c>
    </row>
    <row r="25" spans="1:13" s="12" customFormat="1" ht="16.5" customHeight="1">
      <c r="A25" s="18"/>
      <c r="B25" s="47" t="s">
        <v>40</v>
      </c>
      <c r="C25" s="375">
        <v>-16075</v>
      </c>
      <c r="D25" s="100">
        <v>-15878</v>
      </c>
      <c r="E25" s="193">
        <v>1.2407104169290806E-2</v>
      </c>
      <c r="F25" s="193">
        <v>2.1509504633005605E-2</v>
      </c>
      <c r="G25" s="11"/>
      <c r="H25" s="100">
        <v>-15690</v>
      </c>
      <c r="I25" s="100">
        <v>-188</v>
      </c>
      <c r="J25" s="100">
        <v>-1804</v>
      </c>
      <c r="K25" s="100">
        <v>5464</v>
      </c>
      <c r="L25" s="381">
        <v>-16027</v>
      </c>
      <c r="M25" s="384">
        <v>-48</v>
      </c>
    </row>
    <row r="26" spans="1:13" s="12" customFormat="1" ht="16.5" customHeight="1">
      <c r="A26" s="18"/>
      <c r="B26" s="50" t="s">
        <v>41</v>
      </c>
      <c r="C26" s="375">
        <v>-15455</v>
      </c>
      <c r="D26" s="100">
        <v>-15399</v>
      </c>
      <c r="E26" s="193">
        <v>3.6365997792064952E-3</v>
      </c>
      <c r="F26" s="193">
        <v>1.2660145927030797E-2</v>
      </c>
      <c r="G26" s="11"/>
      <c r="H26" s="100">
        <v>-15470</v>
      </c>
      <c r="I26" s="100">
        <v>71</v>
      </c>
      <c r="J26" s="100">
        <v>34</v>
      </c>
      <c r="K26" s="100">
        <v>29</v>
      </c>
      <c r="L26" s="381">
        <v>-15451</v>
      </c>
      <c r="M26" s="384">
        <v>-4</v>
      </c>
    </row>
    <row r="27" spans="1:13" s="12" customFormat="1" ht="16.5" customHeight="1">
      <c r="A27" s="18"/>
      <c r="B27" s="51" t="s">
        <v>98</v>
      </c>
      <c r="C27" s="375">
        <v>-2964</v>
      </c>
      <c r="D27" s="100">
        <v>-960</v>
      </c>
      <c r="E27" s="193" t="s">
        <v>180</v>
      </c>
      <c r="F27" s="193" t="s">
        <v>180</v>
      </c>
      <c r="G27" s="11"/>
      <c r="H27" s="100">
        <v>-966</v>
      </c>
      <c r="I27" s="100">
        <v>6</v>
      </c>
      <c r="J27" s="100">
        <v>2</v>
      </c>
      <c r="K27" s="100">
        <v>1</v>
      </c>
      <c r="L27" s="381">
        <v>-2964</v>
      </c>
      <c r="M27" s="384">
        <v>0</v>
      </c>
    </row>
    <row r="28" spans="1:13" s="12" customFormat="1" ht="16.5" customHeight="1">
      <c r="A28" s="18"/>
      <c r="B28" s="51" t="s">
        <v>99</v>
      </c>
      <c r="C28" s="375">
        <v>0</v>
      </c>
      <c r="D28" s="100">
        <v>0</v>
      </c>
      <c r="E28" s="193" t="s">
        <v>180</v>
      </c>
      <c r="F28" s="193" t="s">
        <v>180</v>
      </c>
      <c r="G28" s="11"/>
      <c r="H28" s="100">
        <v>0</v>
      </c>
      <c r="I28" s="100">
        <v>0</v>
      </c>
      <c r="J28" s="100">
        <v>0</v>
      </c>
      <c r="K28" s="100">
        <v>0</v>
      </c>
      <c r="L28" s="381">
        <v>0</v>
      </c>
      <c r="M28" s="384">
        <v>0</v>
      </c>
    </row>
    <row r="29" spans="1:13" s="12" customFormat="1" ht="16.5" customHeight="1">
      <c r="A29" s="18"/>
      <c r="B29" s="51" t="s">
        <v>100</v>
      </c>
      <c r="C29" s="375">
        <v>-12491</v>
      </c>
      <c r="D29" s="100">
        <v>-14439</v>
      </c>
      <c r="E29" s="193">
        <v>-0.13491239005471289</v>
      </c>
      <c r="F29" s="193">
        <v>-0.12713451706690393</v>
      </c>
      <c r="G29" s="11"/>
      <c r="H29" s="100">
        <v>-14504</v>
      </c>
      <c r="I29" s="100">
        <v>65</v>
      </c>
      <c r="J29" s="100">
        <v>32</v>
      </c>
      <c r="K29" s="100">
        <v>28</v>
      </c>
      <c r="L29" s="381">
        <v>-12487</v>
      </c>
      <c r="M29" s="384">
        <v>-4</v>
      </c>
    </row>
    <row r="30" spans="1:13" s="12" customFormat="1" ht="16.5" customHeight="1">
      <c r="A30" s="18"/>
      <c r="B30" s="47" t="s">
        <v>10</v>
      </c>
      <c r="C30" s="375">
        <v>0</v>
      </c>
      <c r="D30" s="100">
        <v>0</v>
      </c>
      <c r="E30" s="193" t="s">
        <v>180</v>
      </c>
      <c r="F30" s="193" t="s">
        <v>180</v>
      </c>
      <c r="G30" s="11"/>
      <c r="H30" s="100">
        <v>0</v>
      </c>
      <c r="I30" s="100">
        <v>0</v>
      </c>
      <c r="J30" s="100">
        <v>0</v>
      </c>
      <c r="K30" s="100">
        <v>0</v>
      </c>
      <c r="L30" s="381">
        <v>0</v>
      </c>
      <c r="M30" s="384">
        <v>0</v>
      </c>
    </row>
    <row r="31" spans="1:13" s="13" customFormat="1" ht="16.5" customHeight="1">
      <c r="A31" s="18"/>
      <c r="B31" s="47" t="s">
        <v>11</v>
      </c>
      <c r="C31" s="375">
        <v>1232</v>
      </c>
      <c r="D31" s="100">
        <v>1175</v>
      </c>
      <c r="E31" s="193">
        <v>4.8510638297872388E-2</v>
      </c>
      <c r="F31" s="193">
        <v>5.6341170919584904E-2</v>
      </c>
      <c r="G31" s="11"/>
      <c r="H31" s="100">
        <v>104</v>
      </c>
      <c r="I31" s="100">
        <v>1071</v>
      </c>
      <c r="J31" s="100">
        <v>204</v>
      </c>
      <c r="K31" s="100">
        <v>239</v>
      </c>
      <c r="L31" s="381">
        <v>372</v>
      </c>
      <c r="M31" s="384">
        <v>860</v>
      </c>
    </row>
    <row r="32" spans="1:13" s="128" customFormat="1" ht="16.5" customHeight="1">
      <c r="A32" s="114"/>
      <c r="B32" s="177" t="s">
        <v>148</v>
      </c>
      <c r="C32" s="376">
        <v>103530</v>
      </c>
      <c r="D32" s="370">
        <v>111317</v>
      </c>
      <c r="E32" s="195">
        <v>-6.995337639354271E-2</v>
      </c>
      <c r="F32" s="195">
        <v>-6.1612691183962176E-2</v>
      </c>
      <c r="G32" s="11"/>
      <c r="H32" s="370">
        <v>32379</v>
      </c>
      <c r="I32" s="370">
        <v>78938</v>
      </c>
      <c r="J32" s="370">
        <v>58420</v>
      </c>
      <c r="K32" s="370">
        <v>38648</v>
      </c>
      <c r="L32" s="382">
        <v>53947</v>
      </c>
      <c r="M32" s="385">
        <v>49583</v>
      </c>
    </row>
    <row r="33" spans="1:13" ht="16.5" customHeight="1">
      <c r="A33" s="114"/>
      <c r="B33" s="177" t="s">
        <v>151</v>
      </c>
      <c r="C33" s="376">
        <v>84264</v>
      </c>
      <c r="D33" s="370">
        <v>91625</v>
      </c>
      <c r="E33" s="195">
        <v>-8.0338335607094136E-2</v>
      </c>
      <c r="F33" s="195">
        <v>-7.209528962780265E-2</v>
      </c>
      <c r="G33" s="11"/>
      <c r="H33" s="370">
        <v>26404</v>
      </c>
      <c r="I33" s="370">
        <v>65221</v>
      </c>
      <c r="J33" s="370">
        <v>46557</v>
      </c>
      <c r="K33" s="370">
        <v>32194</v>
      </c>
      <c r="L33" s="382">
        <v>44185</v>
      </c>
      <c r="M33" s="385">
        <v>40079</v>
      </c>
    </row>
    <row r="34" spans="1:13" ht="16.5" customHeight="1">
      <c r="A34" s="126"/>
      <c r="B34" s="177" t="s">
        <v>152</v>
      </c>
      <c r="C34" s="376">
        <v>80596.851999999999</v>
      </c>
      <c r="D34" s="370">
        <v>88465.926999999996</v>
      </c>
      <c r="E34" s="195">
        <v>-8.8950348081470954E-2</v>
      </c>
      <c r="F34" s="195">
        <v>-8.0354110439352477E-2</v>
      </c>
      <c r="G34" s="11"/>
      <c r="H34" s="370">
        <v>25402.557999999997</v>
      </c>
      <c r="I34" s="370">
        <v>63063.368999999999</v>
      </c>
      <c r="J34" s="370">
        <v>44186.086000000003</v>
      </c>
      <c r="K34" s="370">
        <v>39346.063999999998</v>
      </c>
      <c r="L34" s="382">
        <v>44185</v>
      </c>
      <c r="M34" s="385">
        <v>36411.851999999999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300"/>
      <c r="M35" s="350"/>
    </row>
    <row r="36" spans="1:13" ht="23.25" thickBot="1">
      <c r="A36" s="189"/>
      <c r="B36" s="172" t="s">
        <v>155</v>
      </c>
      <c r="C36" s="203"/>
      <c r="D36" s="239"/>
      <c r="E36" s="172"/>
      <c r="F36" s="172"/>
      <c r="G36" s="11"/>
      <c r="H36" s="239"/>
      <c r="I36" s="239"/>
      <c r="J36" s="239"/>
      <c r="K36" s="239"/>
      <c r="L36" s="276"/>
      <c r="M36" s="359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40"/>
      <c r="I37" s="240"/>
      <c r="J37" s="240"/>
      <c r="K37" s="240"/>
      <c r="L37" s="278"/>
      <c r="M37" s="360"/>
    </row>
    <row r="38" spans="1:13" ht="16.5" customHeight="1">
      <c r="A38" s="85"/>
      <c r="B38" s="57" t="s">
        <v>14</v>
      </c>
      <c r="C38" s="205">
        <v>0.41074740980473079</v>
      </c>
      <c r="D38" s="92">
        <v>0.39026982533264587</v>
      </c>
      <c r="E38" s="102">
        <v>2.047758447208492</v>
      </c>
      <c r="F38" s="103"/>
      <c r="G38" s="11"/>
      <c r="H38" s="92">
        <v>0.3872390526649459</v>
      </c>
      <c r="I38" s="92">
        <v>0.39329304098797552</v>
      </c>
      <c r="J38" s="92">
        <v>0.42193706953216542</v>
      </c>
      <c r="K38" s="92">
        <v>0.403984056958899</v>
      </c>
      <c r="L38" s="279">
        <v>0.41134174111052724</v>
      </c>
      <c r="M38" s="325">
        <v>0.41016247898978581</v>
      </c>
    </row>
    <row r="39" spans="1:13" ht="16.5" customHeight="1">
      <c r="A39" s="85"/>
      <c r="B39" s="57" t="s">
        <v>54</v>
      </c>
      <c r="C39" s="207">
        <v>49.811244729863226</v>
      </c>
      <c r="D39" s="94">
        <v>29.179340181133369</v>
      </c>
      <c r="E39" s="94">
        <v>20.631904548729857</v>
      </c>
      <c r="F39" s="104"/>
      <c r="G39" s="11"/>
      <c r="H39" s="94">
        <v>132.02551445191821</v>
      </c>
      <c r="I39" s="94">
        <v>-71.579015814804904</v>
      </c>
      <c r="J39" s="94">
        <v>4.1925912124461604</v>
      </c>
      <c r="K39" s="94">
        <v>225.32025575899166</v>
      </c>
      <c r="L39" s="280">
        <v>-14.053822640493555</v>
      </c>
      <c r="M39" s="326">
        <v>111.24407447337809</v>
      </c>
    </row>
    <row r="40" spans="1:13" ht="16.5" customHeight="1">
      <c r="A40" s="85"/>
      <c r="B40" s="57"/>
      <c r="C40" s="205"/>
      <c r="D40" s="92"/>
      <c r="E40" s="94"/>
      <c r="F40" s="104"/>
      <c r="G40" s="11"/>
      <c r="H40" s="92"/>
      <c r="I40" s="92"/>
      <c r="J40" s="92"/>
      <c r="K40" s="92"/>
      <c r="L40" s="279"/>
      <c r="M40" s="325"/>
    </row>
    <row r="41" spans="1:13" ht="23.25" thickBot="1">
      <c r="A41" s="189"/>
      <c r="B41" s="172" t="s">
        <v>159</v>
      </c>
      <c r="C41" s="203"/>
      <c r="D41" s="239"/>
      <c r="E41" s="239"/>
      <c r="F41" s="239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77">
        <v>7218368</v>
      </c>
      <c r="D43" s="378">
        <v>6138597</v>
      </c>
      <c r="E43" s="91">
        <v>0.17589866218616401</v>
      </c>
      <c r="F43" s="104"/>
      <c r="G43" s="11"/>
      <c r="H43" s="378">
        <v>6030564</v>
      </c>
      <c r="I43" s="378">
        <v>6138597</v>
      </c>
      <c r="J43" s="378">
        <v>6461350</v>
      </c>
      <c r="K43" s="378">
        <v>6674169</v>
      </c>
      <c r="L43" s="383">
        <v>6912840</v>
      </c>
      <c r="M43" s="386">
        <v>7218368</v>
      </c>
    </row>
    <row r="44" spans="1:13" ht="16.5" customHeight="1">
      <c r="A44" s="85"/>
      <c r="B44" s="74" t="s">
        <v>110</v>
      </c>
      <c r="C44" s="377">
        <v>8467976</v>
      </c>
      <c r="D44" s="378">
        <v>6973601</v>
      </c>
      <c r="E44" s="91">
        <v>0.21429029277700296</v>
      </c>
      <c r="F44" s="104"/>
      <c r="G44" s="11"/>
      <c r="H44" s="378">
        <v>6910951</v>
      </c>
      <c r="I44" s="378">
        <v>6973601</v>
      </c>
      <c r="J44" s="378">
        <v>7554374</v>
      </c>
      <c r="K44" s="378">
        <v>8017857</v>
      </c>
      <c r="L44" s="383">
        <v>8482555</v>
      </c>
      <c r="M44" s="386">
        <v>8467976</v>
      </c>
    </row>
    <row r="45" spans="1:13" ht="16.5" customHeight="1">
      <c r="A45" s="85"/>
      <c r="B45" s="57" t="s">
        <v>52</v>
      </c>
      <c r="C45" s="377">
        <v>7114094.5</v>
      </c>
      <c r="D45" s="378">
        <v>5780185.5</v>
      </c>
      <c r="E45" s="91">
        <v>0.23077269751982876</v>
      </c>
      <c r="F45" s="104"/>
      <c r="G45" s="11"/>
      <c r="H45" s="378">
        <v>5738584.5</v>
      </c>
      <c r="I45" s="378">
        <v>5780185.5</v>
      </c>
      <c r="J45" s="378">
        <v>5988659.5</v>
      </c>
      <c r="K45" s="378">
        <v>6256626</v>
      </c>
      <c r="L45" s="383">
        <v>6777720</v>
      </c>
      <c r="M45" s="386">
        <v>7114094.5</v>
      </c>
    </row>
    <row r="46" spans="1:13" ht="16.5" customHeight="1">
      <c r="A46" s="85"/>
      <c r="B46" s="57"/>
      <c r="C46" s="210"/>
      <c r="D46" s="95"/>
      <c r="E46" s="91"/>
      <c r="F46" s="104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39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3363.52</v>
      </c>
      <c r="D49" s="90">
        <v>3372.51</v>
      </c>
      <c r="E49" s="91">
        <v>-2.6656703760701284E-3</v>
      </c>
      <c r="F49" s="103"/>
      <c r="G49" s="11"/>
      <c r="H49" s="90">
        <v>3400.01</v>
      </c>
      <c r="I49" s="90">
        <v>3372.51</v>
      </c>
      <c r="J49" s="90">
        <v>3363.4</v>
      </c>
      <c r="K49" s="90">
        <v>3363.39</v>
      </c>
      <c r="L49" s="274">
        <v>3353.02</v>
      </c>
      <c r="M49" s="328">
        <v>3363.52</v>
      </c>
    </row>
    <row r="50" spans="1:13" ht="12">
      <c r="A50" s="85"/>
      <c r="B50" s="74" t="s">
        <v>188</v>
      </c>
      <c r="C50" s="212">
        <v>0.175902803616482</v>
      </c>
      <c r="D50" s="52">
        <v>0.22236124958441458</v>
      </c>
      <c r="E50" s="102">
        <v>-4.6458445967932587</v>
      </c>
      <c r="F50" s="105"/>
      <c r="G50" s="11"/>
      <c r="H50" s="52">
        <v>0.11682294944601272</v>
      </c>
      <c r="I50" s="52">
        <v>0.3283243719877848</v>
      </c>
      <c r="J50" s="52">
        <v>0.21815370814253859</v>
      </c>
      <c r="K50" s="52">
        <v>0.19374262598221328</v>
      </c>
      <c r="L50" s="282">
        <v>0.20055854651066782</v>
      </c>
      <c r="M50" s="329">
        <v>0.15277846323538474</v>
      </c>
    </row>
    <row r="51" spans="1:13" s="435" customFormat="1" ht="20.25" customHeight="1">
      <c r="A51" s="436"/>
      <c r="B51" s="436" t="s">
        <v>178</v>
      </c>
      <c r="C51" s="434"/>
      <c r="D51" s="434"/>
      <c r="E51" s="434"/>
      <c r="F51" s="434"/>
      <c r="G51" s="437"/>
      <c r="H51" s="434"/>
      <c r="I51" s="434"/>
      <c r="J51" s="434"/>
      <c r="K51" s="434"/>
      <c r="L51" s="434"/>
      <c r="M51" s="434"/>
    </row>
    <row r="52" spans="1:13" ht="16.5" customHeight="1">
      <c r="A52" s="11" t="s">
        <v>91</v>
      </c>
      <c r="B52" s="47" t="s">
        <v>189</v>
      </c>
      <c r="C52" s="56"/>
      <c r="D52" s="56"/>
      <c r="G52" s="117"/>
      <c r="I52" s="56"/>
      <c r="J52" s="56"/>
      <c r="K52" s="56"/>
      <c r="L52" s="56"/>
      <c r="M52" s="56"/>
    </row>
    <row r="53" spans="1:13" ht="12">
      <c r="C53" s="56"/>
      <c r="D53" s="56"/>
      <c r="G53" s="117"/>
      <c r="I53" s="56"/>
      <c r="J53" s="56"/>
      <c r="K53" s="56"/>
      <c r="L53" s="56"/>
      <c r="M53" s="56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4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"/>
  <cols>
    <col min="1" max="1" width="1" style="11" customWidth="1"/>
    <col min="2" max="2" width="50.7109375" style="11" customWidth="1"/>
    <col min="3" max="4" width="12.7109375" style="11" customWidth="1"/>
    <col min="5" max="5" width="12.7109375" style="15" customWidth="1"/>
    <col min="6" max="6" width="20.28515625" style="15" bestFit="1" customWidth="1"/>
    <col min="7" max="7" width="4" style="15" customWidth="1"/>
    <col min="8" max="12" width="12.7109375" style="11" customWidth="1"/>
    <col min="13" max="13" width="12.7109375" style="12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24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122</v>
      </c>
      <c r="C7" s="183" t="s">
        <v>200</v>
      </c>
      <c r="D7" s="236" t="s">
        <v>201</v>
      </c>
      <c r="E7" s="184" t="s">
        <v>153</v>
      </c>
      <c r="F7" s="184" t="s">
        <v>166</v>
      </c>
      <c r="G7" s="117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2" customFormat="1" ht="15" customHeight="1">
      <c r="A8" s="11"/>
      <c r="B8" s="11"/>
      <c r="C8" s="187"/>
      <c r="D8" s="129"/>
      <c r="E8" s="16"/>
      <c r="F8" s="16"/>
      <c r="G8" s="117"/>
      <c r="H8" s="82"/>
      <c r="I8" s="82"/>
      <c r="J8" s="82"/>
      <c r="K8" s="82"/>
      <c r="L8" s="283"/>
      <c r="M8" s="330"/>
    </row>
    <row r="9" spans="1:13" s="84" customFormat="1" ht="23.25" thickBot="1">
      <c r="A9" s="189"/>
      <c r="B9" s="172" t="s">
        <v>171</v>
      </c>
      <c r="C9" s="190"/>
      <c r="D9" s="172"/>
      <c r="E9" s="172"/>
      <c r="F9" s="172"/>
      <c r="G9" s="117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7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137381</v>
      </c>
      <c r="D11" s="311">
        <v>131345</v>
      </c>
      <c r="E11" s="193">
        <v>4.5955308538581541E-2</v>
      </c>
      <c r="F11" s="193">
        <v>4.5955308538581541E-2</v>
      </c>
      <c r="G11" s="11"/>
      <c r="H11" s="311">
        <v>64329</v>
      </c>
      <c r="I11" s="311">
        <v>67016</v>
      </c>
      <c r="J11" s="311">
        <v>65807</v>
      </c>
      <c r="K11" s="311">
        <v>67997</v>
      </c>
      <c r="L11" s="312">
        <v>68409</v>
      </c>
      <c r="M11" s="320">
        <v>68972</v>
      </c>
    </row>
    <row r="12" spans="1:13" s="12" customFormat="1" ht="16.5" customHeight="1">
      <c r="A12" s="18"/>
      <c r="B12" s="47" t="s">
        <v>140</v>
      </c>
      <c r="C12" s="375">
        <v>0</v>
      </c>
      <c r="D12" s="311">
        <v>33</v>
      </c>
      <c r="E12" s="193">
        <v>-1</v>
      </c>
      <c r="F12" s="193">
        <v>-1</v>
      </c>
      <c r="G12" s="11"/>
      <c r="H12" s="311">
        <v>18</v>
      </c>
      <c r="I12" s="311">
        <v>15</v>
      </c>
      <c r="J12" s="311">
        <v>381</v>
      </c>
      <c r="K12" s="311">
        <v>51</v>
      </c>
      <c r="L12" s="312">
        <v>34</v>
      </c>
      <c r="M12" s="320">
        <v>-34</v>
      </c>
    </row>
    <row r="13" spans="1:13" s="12" customFormat="1" ht="16.5" customHeight="1">
      <c r="A13" s="18"/>
      <c r="B13" s="47" t="s">
        <v>141</v>
      </c>
      <c r="C13" s="375">
        <v>69403</v>
      </c>
      <c r="D13" s="311">
        <v>63277</v>
      </c>
      <c r="E13" s="193">
        <v>9.6812427896391995E-2</v>
      </c>
      <c r="F13" s="193">
        <v>9.6812427896391995E-2</v>
      </c>
      <c r="G13" s="11"/>
      <c r="H13" s="311">
        <v>30399</v>
      </c>
      <c r="I13" s="311">
        <v>32878</v>
      </c>
      <c r="J13" s="311">
        <v>34035</v>
      </c>
      <c r="K13" s="311">
        <v>33791</v>
      </c>
      <c r="L13" s="312">
        <v>34089</v>
      </c>
      <c r="M13" s="320">
        <v>35314</v>
      </c>
    </row>
    <row r="14" spans="1:13" s="12" customFormat="1" ht="16.5" customHeight="1">
      <c r="A14" s="18"/>
      <c r="B14" s="47" t="s">
        <v>142</v>
      </c>
      <c r="C14" s="375">
        <v>22520</v>
      </c>
      <c r="D14" s="311">
        <v>26137</v>
      </c>
      <c r="E14" s="193">
        <v>-0.13838619581436273</v>
      </c>
      <c r="F14" s="193">
        <v>-0.13838619581436273</v>
      </c>
      <c r="G14" s="11"/>
      <c r="H14" s="311">
        <v>13358</v>
      </c>
      <c r="I14" s="311">
        <v>12779</v>
      </c>
      <c r="J14" s="311">
        <v>11859</v>
      </c>
      <c r="K14" s="311">
        <v>11991</v>
      </c>
      <c r="L14" s="312">
        <v>11750</v>
      </c>
      <c r="M14" s="320">
        <v>10770</v>
      </c>
    </row>
    <row r="15" spans="1:13" s="12" customFormat="1" ht="16.5" customHeight="1">
      <c r="A15" s="18"/>
      <c r="B15" s="47" t="s">
        <v>143</v>
      </c>
      <c r="C15" s="375">
        <v>2013</v>
      </c>
      <c r="D15" s="311">
        <v>1461</v>
      </c>
      <c r="E15" s="193">
        <v>0.37782340862423003</v>
      </c>
      <c r="F15" s="193">
        <v>0.37782340862423003</v>
      </c>
      <c r="G15" s="11"/>
      <c r="H15" s="311">
        <v>606</v>
      </c>
      <c r="I15" s="311">
        <v>855</v>
      </c>
      <c r="J15" s="311">
        <v>622</v>
      </c>
      <c r="K15" s="311">
        <v>808</v>
      </c>
      <c r="L15" s="312">
        <v>795</v>
      </c>
      <c r="M15" s="320">
        <v>1218</v>
      </c>
    </row>
    <row r="16" spans="1:13" s="13" customFormat="1" ht="16.5" customHeight="1">
      <c r="A16" s="119"/>
      <c r="B16" s="177" t="s">
        <v>144</v>
      </c>
      <c r="C16" s="376">
        <v>231317</v>
      </c>
      <c r="D16" s="313">
        <v>222253</v>
      </c>
      <c r="E16" s="195">
        <v>4.0782351644297332E-2</v>
      </c>
      <c r="F16" s="195">
        <v>4.0782351644297332E-2</v>
      </c>
      <c r="G16" s="11"/>
      <c r="H16" s="313">
        <v>108710</v>
      </c>
      <c r="I16" s="313">
        <v>113543</v>
      </c>
      <c r="J16" s="313">
        <v>112704</v>
      </c>
      <c r="K16" s="313">
        <v>114638</v>
      </c>
      <c r="L16" s="314">
        <v>115077</v>
      </c>
      <c r="M16" s="321">
        <v>116240</v>
      </c>
    </row>
    <row r="17" spans="1:13" s="12" customFormat="1" ht="16.5" customHeight="1">
      <c r="A17" s="18"/>
      <c r="B17" s="47" t="s">
        <v>145</v>
      </c>
      <c r="C17" s="375">
        <v>-45401</v>
      </c>
      <c r="D17" s="311">
        <v>-43890</v>
      </c>
      <c r="E17" s="193">
        <v>3.4426976532239584E-2</v>
      </c>
      <c r="F17" s="193">
        <v>3.4426976532239584E-2</v>
      </c>
      <c r="G17" s="11"/>
      <c r="H17" s="311">
        <v>-21879</v>
      </c>
      <c r="I17" s="311">
        <v>-22011</v>
      </c>
      <c r="J17" s="311">
        <v>-21111</v>
      </c>
      <c r="K17" s="311">
        <v>-21860</v>
      </c>
      <c r="L17" s="312">
        <v>-22625</v>
      </c>
      <c r="M17" s="320">
        <v>-22776</v>
      </c>
    </row>
    <row r="18" spans="1:13" s="12" customFormat="1" ht="16.5" customHeight="1">
      <c r="A18" s="18"/>
      <c r="B18" s="47" t="s">
        <v>146</v>
      </c>
      <c r="C18" s="375">
        <v>-30132</v>
      </c>
      <c r="D18" s="311">
        <v>-29033</v>
      </c>
      <c r="E18" s="193">
        <v>3.7853477077808062E-2</v>
      </c>
      <c r="F18" s="193">
        <v>3.7853477077808062E-2</v>
      </c>
      <c r="G18" s="11"/>
      <c r="H18" s="311">
        <v>-14949</v>
      </c>
      <c r="I18" s="311">
        <v>-14084</v>
      </c>
      <c r="J18" s="311">
        <v>-14439</v>
      </c>
      <c r="K18" s="311">
        <v>-16586</v>
      </c>
      <c r="L18" s="312">
        <v>-15367</v>
      </c>
      <c r="M18" s="320">
        <v>-14765</v>
      </c>
    </row>
    <row r="19" spans="1:13" s="12" customFormat="1" ht="16.5" customHeight="1">
      <c r="A19" s="18"/>
      <c r="B19" s="47" t="s">
        <v>8</v>
      </c>
      <c r="C19" s="375">
        <v>0</v>
      </c>
      <c r="D19" s="311">
        <v>0</v>
      </c>
      <c r="E19" s="193" t="s">
        <v>180</v>
      </c>
      <c r="F19" s="193" t="s">
        <v>180</v>
      </c>
      <c r="G19" s="11"/>
      <c r="H19" s="311">
        <v>0</v>
      </c>
      <c r="I19" s="311">
        <v>0</v>
      </c>
      <c r="J19" s="311">
        <v>0</v>
      </c>
      <c r="K19" s="311">
        <v>0</v>
      </c>
      <c r="L19" s="312">
        <v>0</v>
      </c>
      <c r="M19" s="320">
        <v>0</v>
      </c>
    </row>
    <row r="20" spans="1:13" s="12" customFormat="1" ht="16.5" customHeight="1">
      <c r="A20" s="18"/>
      <c r="B20" s="47" t="s">
        <v>9</v>
      </c>
      <c r="C20" s="375">
        <v>-11832</v>
      </c>
      <c r="D20" s="311">
        <v>-10285</v>
      </c>
      <c r="E20" s="193">
        <v>0.15041322314049577</v>
      </c>
      <c r="F20" s="193">
        <v>0.15041322314049577</v>
      </c>
      <c r="G20" s="11"/>
      <c r="H20" s="311">
        <v>-5117</v>
      </c>
      <c r="I20" s="311">
        <v>-5168</v>
      </c>
      <c r="J20" s="311">
        <v>-5248</v>
      </c>
      <c r="K20" s="311">
        <v>-5608</v>
      </c>
      <c r="L20" s="312">
        <v>-5765</v>
      </c>
      <c r="M20" s="320">
        <v>-6067</v>
      </c>
    </row>
    <row r="21" spans="1:13" s="13" customFormat="1" ht="16.5" customHeight="1">
      <c r="A21" s="119"/>
      <c r="B21" s="48" t="s">
        <v>39</v>
      </c>
      <c r="C21" s="198">
        <v>-87365</v>
      </c>
      <c r="D21" s="315">
        <v>-83208</v>
      </c>
      <c r="E21" s="91">
        <v>4.9959138544370729E-2</v>
      </c>
      <c r="F21" s="91">
        <v>4.9959138544370729E-2</v>
      </c>
      <c r="G21" s="11"/>
      <c r="H21" s="315">
        <v>-41945</v>
      </c>
      <c r="I21" s="315">
        <v>-41263</v>
      </c>
      <c r="J21" s="315">
        <v>-40798</v>
      </c>
      <c r="K21" s="315">
        <v>-44054</v>
      </c>
      <c r="L21" s="316">
        <v>-43757</v>
      </c>
      <c r="M21" s="322">
        <v>-43608</v>
      </c>
    </row>
    <row r="22" spans="1:13" s="13" customFormat="1" ht="16.5" customHeight="1">
      <c r="A22" s="119"/>
      <c r="B22" s="177" t="s">
        <v>147</v>
      </c>
      <c r="C22" s="376">
        <v>143952</v>
      </c>
      <c r="D22" s="313">
        <v>139045</v>
      </c>
      <c r="E22" s="195">
        <v>3.52907332158654E-2</v>
      </c>
      <c r="F22" s="195">
        <v>3.52907332158654E-2</v>
      </c>
      <c r="G22" s="11"/>
      <c r="H22" s="313">
        <v>66765</v>
      </c>
      <c r="I22" s="313">
        <v>72280</v>
      </c>
      <c r="J22" s="313">
        <v>71906</v>
      </c>
      <c r="K22" s="313">
        <v>70584</v>
      </c>
      <c r="L22" s="314">
        <v>71320</v>
      </c>
      <c r="M22" s="321">
        <v>72632</v>
      </c>
    </row>
    <row r="23" spans="1:13" s="12" customFormat="1" ht="16.5" customHeight="1">
      <c r="A23" s="18"/>
      <c r="B23" s="49" t="s">
        <v>193</v>
      </c>
      <c r="C23" s="375">
        <v>-28594</v>
      </c>
      <c r="D23" s="311">
        <v>-30424</v>
      </c>
      <c r="E23" s="193">
        <v>-6.0149881672363903E-2</v>
      </c>
      <c r="F23" s="193">
        <v>-6.0149881672363903E-2</v>
      </c>
      <c r="G23" s="11"/>
      <c r="H23" s="311">
        <v>-14646</v>
      </c>
      <c r="I23" s="311">
        <v>-15778</v>
      </c>
      <c r="J23" s="311">
        <v>-18113</v>
      </c>
      <c r="K23" s="311">
        <v>-15282</v>
      </c>
      <c r="L23" s="312">
        <v>-12394</v>
      </c>
      <c r="M23" s="320">
        <v>-16200</v>
      </c>
    </row>
    <row r="24" spans="1:13" s="13" customFormat="1" ht="16.5" customHeight="1">
      <c r="A24" s="119"/>
      <c r="B24" s="177" t="s">
        <v>196</v>
      </c>
      <c r="C24" s="376">
        <v>115358</v>
      </c>
      <c r="D24" s="313">
        <v>108621</v>
      </c>
      <c r="E24" s="195">
        <v>6.2022997394610702E-2</v>
      </c>
      <c r="F24" s="195">
        <v>6.2022997394610702E-2</v>
      </c>
      <c r="G24" s="11"/>
      <c r="H24" s="313">
        <v>52119</v>
      </c>
      <c r="I24" s="313">
        <v>56502</v>
      </c>
      <c r="J24" s="313">
        <v>53793</v>
      </c>
      <c r="K24" s="313">
        <v>55302</v>
      </c>
      <c r="L24" s="314">
        <v>58926</v>
      </c>
      <c r="M24" s="321">
        <v>56432</v>
      </c>
    </row>
    <row r="25" spans="1:13" s="12" customFormat="1" ht="16.5" customHeight="1">
      <c r="A25" s="18"/>
      <c r="B25" s="47" t="s">
        <v>40</v>
      </c>
      <c r="C25" s="375">
        <v>-14289</v>
      </c>
      <c r="D25" s="311">
        <v>-11178</v>
      </c>
      <c r="E25" s="193">
        <v>0.27831454643048836</v>
      </c>
      <c r="F25" s="193">
        <v>0.27831454643048836</v>
      </c>
      <c r="G25" s="11"/>
      <c r="H25" s="311">
        <v>-18908</v>
      </c>
      <c r="I25" s="311">
        <v>7730</v>
      </c>
      <c r="J25" s="311">
        <v>613</v>
      </c>
      <c r="K25" s="311">
        <v>-2054</v>
      </c>
      <c r="L25" s="312">
        <v>-14155</v>
      </c>
      <c r="M25" s="320">
        <v>-134</v>
      </c>
    </row>
    <row r="26" spans="1:13" s="12" customFormat="1" ht="16.5" customHeight="1">
      <c r="A26" s="18"/>
      <c r="B26" s="50" t="s">
        <v>41</v>
      </c>
      <c r="C26" s="375">
        <v>-13702</v>
      </c>
      <c r="D26" s="311">
        <v>-12047</v>
      </c>
      <c r="E26" s="193">
        <v>0.13737860048144768</v>
      </c>
      <c r="F26" s="193">
        <v>0.13737860048144768</v>
      </c>
      <c r="G26" s="11"/>
      <c r="H26" s="311">
        <v>-19999</v>
      </c>
      <c r="I26" s="311">
        <v>7952</v>
      </c>
      <c r="J26" s="311">
        <v>0</v>
      </c>
      <c r="K26" s="311">
        <v>0</v>
      </c>
      <c r="L26" s="312">
        <v>-14109</v>
      </c>
      <c r="M26" s="320">
        <v>407</v>
      </c>
    </row>
    <row r="27" spans="1:13" s="12" customFormat="1" ht="16.5" customHeight="1">
      <c r="A27" s="18"/>
      <c r="B27" s="51" t="s">
        <v>98</v>
      </c>
      <c r="C27" s="375">
        <v>-13702</v>
      </c>
      <c r="D27" s="311">
        <v>-12047</v>
      </c>
      <c r="E27" s="193">
        <v>0.13737860048144768</v>
      </c>
      <c r="F27" s="193">
        <v>0.13737860048144768</v>
      </c>
      <c r="G27" s="11"/>
      <c r="H27" s="311">
        <v>-19999</v>
      </c>
      <c r="I27" s="311">
        <v>7952</v>
      </c>
      <c r="J27" s="311">
        <v>0</v>
      </c>
      <c r="K27" s="311">
        <v>0</v>
      </c>
      <c r="L27" s="312">
        <v>-14109</v>
      </c>
      <c r="M27" s="320">
        <v>407</v>
      </c>
    </row>
    <row r="28" spans="1:13" s="12" customFormat="1" ht="16.5" customHeight="1">
      <c r="A28" s="18"/>
      <c r="B28" s="51" t="s">
        <v>99</v>
      </c>
      <c r="C28" s="375">
        <v>0</v>
      </c>
      <c r="D28" s="311">
        <v>0</v>
      </c>
      <c r="E28" s="193" t="s">
        <v>180</v>
      </c>
      <c r="F28" s="193" t="s">
        <v>180</v>
      </c>
      <c r="G28" s="11"/>
      <c r="H28" s="311">
        <v>0</v>
      </c>
      <c r="I28" s="311">
        <v>0</v>
      </c>
      <c r="J28" s="311">
        <v>0</v>
      </c>
      <c r="K28" s="311">
        <v>0</v>
      </c>
      <c r="L28" s="312">
        <v>0</v>
      </c>
      <c r="M28" s="320">
        <v>0</v>
      </c>
    </row>
    <row r="29" spans="1:13" s="12" customFormat="1" ht="16.5" customHeight="1">
      <c r="A29" s="18"/>
      <c r="B29" s="51" t="s">
        <v>100</v>
      </c>
      <c r="C29" s="375">
        <v>0</v>
      </c>
      <c r="D29" s="311">
        <v>0</v>
      </c>
      <c r="E29" s="193" t="s">
        <v>180</v>
      </c>
      <c r="F29" s="193" t="s">
        <v>180</v>
      </c>
      <c r="G29" s="11"/>
      <c r="H29" s="311">
        <v>0</v>
      </c>
      <c r="I29" s="311">
        <v>0</v>
      </c>
      <c r="J29" s="311">
        <v>0</v>
      </c>
      <c r="K29" s="311">
        <v>0</v>
      </c>
      <c r="L29" s="312">
        <v>0</v>
      </c>
      <c r="M29" s="320">
        <v>0</v>
      </c>
    </row>
    <row r="30" spans="1:13" s="12" customFormat="1" ht="16.5" customHeight="1">
      <c r="A30" s="18"/>
      <c r="B30" s="47" t="s">
        <v>10</v>
      </c>
      <c r="C30" s="375">
        <v>0</v>
      </c>
      <c r="D30" s="311">
        <v>0</v>
      </c>
      <c r="E30" s="193" t="s">
        <v>180</v>
      </c>
      <c r="F30" s="193" t="s">
        <v>180</v>
      </c>
      <c r="G30" s="11"/>
      <c r="H30" s="311">
        <v>0</v>
      </c>
      <c r="I30" s="311">
        <v>0</v>
      </c>
      <c r="J30" s="311">
        <v>0</v>
      </c>
      <c r="K30" s="311">
        <v>-1860</v>
      </c>
      <c r="L30" s="312">
        <v>0</v>
      </c>
      <c r="M30" s="320">
        <v>0</v>
      </c>
    </row>
    <row r="31" spans="1:13" s="13" customFormat="1" ht="16.5" customHeight="1">
      <c r="A31" s="18"/>
      <c r="B31" s="47" t="s">
        <v>11</v>
      </c>
      <c r="C31" s="375">
        <v>8234</v>
      </c>
      <c r="D31" s="311">
        <v>3186</v>
      </c>
      <c r="E31" s="193" t="s">
        <v>180</v>
      </c>
      <c r="F31" s="193" t="s">
        <v>180</v>
      </c>
      <c r="G31" s="11"/>
      <c r="H31" s="311">
        <v>2850</v>
      </c>
      <c r="I31" s="311">
        <v>336</v>
      </c>
      <c r="J31" s="311">
        <v>3231</v>
      </c>
      <c r="K31" s="311">
        <v>21</v>
      </c>
      <c r="L31" s="312">
        <v>7730</v>
      </c>
      <c r="M31" s="320">
        <v>504</v>
      </c>
    </row>
    <row r="32" spans="1:13" s="128" customFormat="1" ht="16.5" customHeight="1">
      <c r="A32" s="114"/>
      <c r="B32" s="177" t="s">
        <v>148</v>
      </c>
      <c r="C32" s="376">
        <v>109303</v>
      </c>
      <c r="D32" s="313">
        <v>100629</v>
      </c>
      <c r="E32" s="195">
        <v>8.619781573900176E-2</v>
      </c>
      <c r="F32" s="195">
        <v>8.619781573900176E-2</v>
      </c>
      <c r="G32" s="11"/>
      <c r="H32" s="313">
        <v>36061</v>
      </c>
      <c r="I32" s="313">
        <v>64568</v>
      </c>
      <c r="J32" s="313">
        <v>57637</v>
      </c>
      <c r="K32" s="313">
        <v>51409</v>
      </c>
      <c r="L32" s="314">
        <v>52501</v>
      </c>
      <c r="M32" s="321">
        <v>56802</v>
      </c>
    </row>
    <row r="33" spans="1:13" ht="16.5" customHeight="1">
      <c r="A33" s="114"/>
      <c r="B33" s="177" t="s">
        <v>151</v>
      </c>
      <c r="C33" s="376">
        <v>97262</v>
      </c>
      <c r="D33" s="313">
        <v>90171</v>
      </c>
      <c r="E33" s="195">
        <v>7.8639473888500788E-2</v>
      </c>
      <c r="F33" s="195">
        <v>7.8639473888500788E-2</v>
      </c>
      <c r="G33" s="11"/>
      <c r="H33" s="313">
        <v>32401</v>
      </c>
      <c r="I33" s="313">
        <v>57770</v>
      </c>
      <c r="J33" s="313">
        <v>51571</v>
      </c>
      <c r="K33" s="313">
        <v>46153</v>
      </c>
      <c r="L33" s="314">
        <v>46604</v>
      </c>
      <c r="M33" s="321">
        <v>50658</v>
      </c>
    </row>
    <row r="34" spans="1:13" ht="16.5" customHeight="1">
      <c r="A34" s="126"/>
      <c r="B34" s="177" t="s">
        <v>152</v>
      </c>
      <c r="C34" s="376">
        <v>93865.455000000002</v>
      </c>
      <c r="D34" s="313">
        <v>83786.236000000004</v>
      </c>
      <c r="E34" s="195">
        <v>0.12029683491212095</v>
      </c>
      <c r="F34" s="195">
        <v>0.12029683491212095</v>
      </c>
      <c r="G34" s="11"/>
      <c r="H34" s="313">
        <v>28860.758000000002</v>
      </c>
      <c r="I34" s="313">
        <v>54925.478000000003</v>
      </c>
      <c r="J34" s="313">
        <v>59066.517</v>
      </c>
      <c r="K34" s="313">
        <v>58009.358000000007</v>
      </c>
      <c r="L34" s="314">
        <v>46604</v>
      </c>
      <c r="M34" s="321">
        <v>47261.455000000002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298"/>
      <c r="M35" s="348"/>
    </row>
    <row r="36" spans="1:13" ht="23.25" thickBot="1">
      <c r="A36" s="189"/>
      <c r="B36" s="172" t="s">
        <v>155</v>
      </c>
      <c r="C36" s="203"/>
      <c r="D36" s="239"/>
      <c r="E36" s="172"/>
      <c r="F36" s="172"/>
      <c r="G36" s="11"/>
      <c r="H36" s="172"/>
      <c r="I36" s="172"/>
      <c r="J36" s="172"/>
      <c r="K36" s="172"/>
      <c r="L36" s="272"/>
      <c r="M36" s="317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16"/>
      <c r="I37" s="216"/>
      <c r="J37" s="216"/>
      <c r="K37" s="216"/>
      <c r="L37" s="284"/>
      <c r="M37" s="331"/>
    </row>
    <row r="38" spans="1:13" ht="16.5" customHeight="1">
      <c r="A38" s="85"/>
      <c r="B38" s="57" t="s">
        <v>14</v>
      </c>
      <c r="C38" s="205">
        <v>0.37768516797295487</v>
      </c>
      <c r="D38" s="92">
        <v>0.37438414779553031</v>
      </c>
      <c r="E38" s="102">
        <v>0.33010201774245629</v>
      </c>
      <c r="F38" s="103"/>
      <c r="G38" s="11"/>
      <c r="H38" s="92">
        <v>0.38584306871492963</v>
      </c>
      <c r="I38" s="92">
        <v>0.36341298010445383</v>
      </c>
      <c r="J38" s="92">
        <v>0.36199247586598521</v>
      </c>
      <c r="K38" s="92">
        <v>0.38428793244822834</v>
      </c>
      <c r="L38" s="279">
        <v>0.38024105598859892</v>
      </c>
      <c r="M38" s="325">
        <v>0.37515485203028215</v>
      </c>
    </row>
    <row r="39" spans="1:13" ht="16.5" customHeight="1">
      <c r="A39" s="85"/>
      <c r="B39" s="57" t="s">
        <v>54</v>
      </c>
      <c r="C39" s="207">
        <v>82.526510710783171</v>
      </c>
      <c r="D39" s="94">
        <v>96.730647044775637</v>
      </c>
      <c r="E39" s="94">
        <v>-14.204136333992466</v>
      </c>
      <c r="F39" s="104"/>
      <c r="G39" s="11"/>
      <c r="H39" s="94">
        <v>93.211535484392428</v>
      </c>
      <c r="I39" s="94">
        <v>100.24372382752431</v>
      </c>
      <c r="J39" s="94">
        <v>113.50592337300526</v>
      </c>
      <c r="K39" s="94">
        <v>93.525470995254182</v>
      </c>
      <c r="L39" s="280">
        <v>73.175010356103087</v>
      </c>
      <c r="M39" s="326">
        <v>91.469695687521451</v>
      </c>
    </row>
    <row r="40" spans="1:13" ht="16.5" customHeight="1">
      <c r="A40" s="85"/>
      <c r="B40" s="57"/>
      <c r="C40" s="205"/>
      <c r="D40" s="92"/>
      <c r="E40" s="94"/>
      <c r="F40" s="104"/>
      <c r="G40" s="11"/>
      <c r="H40" s="94"/>
      <c r="I40" s="94"/>
      <c r="J40" s="94"/>
      <c r="K40" s="94"/>
      <c r="L40" s="280"/>
      <c r="M40" s="326"/>
    </row>
    <row r="41" spans="1:13" ht="23.25" thickBot="1">
      <c r="A41" s="189"/>
      <c r="B41" s="172" t="s">
        <v>159</v>
      </c>
      <c r="C41" s="203"/>
      <c r="D41" s="239"/>
      <c r="E41" s="239"/>
      <c r="F41" s="239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65">
        <v>7202769</v>
      </c>
      <c r="D43" s="364">
        <v>6278456</v>
      </c>
      <c r="E43" s="91">
        <v>0.1472197941659541</v>
      </c>
      <c r="F43" s="104"/>
      <c r="G43" s="11"/>
      <c r="H43" s="364">
        <v>6312401</v>
      </c>
      <c r="I43" s="364">
        <v>6278456</v>
      </c>
      <c r="J43" s="364">
        <v>6486830</v>
      </c>
      <c r="K43" s="364">
        <v>6583998</v>
      </c>
      <c r="L43" s="367">
        <v>6964692</v>
      </c>
      <c r="M43" s="366">
        <v>7202769</v>
      </c>
    </row>
    <row r="44" spans="1:13" ht="16.5" customHeight="1">
      <c r="A44" s="85"/>
      <c r="B44" s="74" t="s">
        <v>110</v>
      </c>
      <c r="C44" s="365">
        <v>10570371</v>
      </c>
      <c r="D44" s="364">
        <v>9929869</v>
      </c>
      <c r="E44" s="91">
        <v>6.450256292404255E-2</v>
      </c>
      <c r="F44" s="104"/>
      <c r="G44" s="11"/>
      <c r="H44" s="364">
        <v>10089836</v>
      </c>
      <c r="I44" s="364">
        <v>9929869</v>
      </c>
      <c r="J44" s="364">
        <v>10221282</v>
      </c>
      <c r="K44" s="364">
        <v>10095511</v>
      </c>
      <c r="L44" s="367">
        <v>10491278</v>
      </c>
      <c r="M44" s="366">
        <v>10570371</v>
      </c>
    </row>
    <row r="45" spans="1:13" ht="16.5" customHeight="1">
      <c r="A45" s="85"/>
      <c r="B45" s="57" t="s">
        <v>52</v>
      </c>
      <c r="C45" s="365">
        <v>6776804.5</v>
      </c>
      <c r="D45" s="364">
        <v>6282653</v>
      </c>
      <c r="E45" s="91">
        <v>7.8653317316744964E-2</v>
      </c>
      <c r="F45" s="104"/>
      <c r="G45" s="11"/>
      <c r="H45" s="364">
        <v>6218146</v>
      </c>
      <c r="I45" s="364">
        <v>6282653</v>
      </c>
      <c r="J45" s="364">
        <v>6257657</v>
      </c>
      <c r="K45" s="364">
        <v>5599708</v>
      </c>
      <c r="L45" s="367">
        <v>6383428</v>
      </c>
      <c r="M45" s="366">
        <v>6776804.5</v>
      </c>
    </row>
    <row r="46" spans="1:13" ht="16.5" customHeight="1">
      <c r="A46" s="85"/>
      <c r="B46" s="57"/>
      <c r="C46" s="210"/>
      <c r="D46" s="95"/>
      <c r="E46" s="91"/>
      <c r="F46" s="104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39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3983.89</v>
      </c>
      <c r="D49" s="90">
        <v>4142.7</v>
      </c>
      <c r="E49" s="91">
        <v>-3.8334902358365341E-2</v>
      </c>
      <c r="F49" s="103"/>
      <c r="G49" s="11"/>
      <c r="H49" s="90">
        <v>4183.7</v>
      </c>
      <c r="I49" s="90">
        <v>4142.7</v>
      </c>
      <c r="J49" s="90">
        <v>4119.6400000000003</v>
      </c>
      <c r="K49" s="90">
        <v>4108.1400000000003</v>
      </c>
      <c r="L49" s="274">
        <v>4032.89</v>
      </c>
      <c r="M49" s="328">
        <v>3983.89</v>
      </c>
    </row>
    <row r="50" spans="1:13">
      <c r="A50" s="85"/>
      <c r="B50" s="74" t="s">
        <v>188</v>
      </c>
      <c r="C50" s="212">
        <v>0.22389403448155085</v>
      </c>
      <c r="D50" s="52">
        <v>0.1979800649988796</v>
      </c>
      <c r="E50" s="102">
        <v>2.5913969482671244</v>
      </c>
      <c r="F50" s="105"/>
      <c r="G50" s="11"/>
      <c r="H50" s="52">
        <v>0.13268671697944878</v>
      </c>
      <c r="I50" s="52">
        <v>0.26311606392509218</v>
      </c>
      <c r="J50" s="52">
        <v>0.27718979725647563</v>
      </c>
      <c r="K50" s="52">
        <v>0.29499389180242325</v>
      </c>
      <c r="L50" s="282">
        <v>0.23159309753199622</v>
      </c>
      <c r="M50" s="329">
        <v>0.2168834111688534</v>
      </c>
    </row>
    <row r="51" spans="1:13" s="435" customFormat="1" ht="20.25" customHeight="1">
      <c r="A51" s="436"/>
      <c r="B51" s="436" t="s">
        <v>178</v>
      </c>
      <c r="C51" s="434"/>
      <c r="D51" s="434"/>
      <c r="E51" s="434"/>
      <c r="F51" s="434"/>
      <c r="G51" s="437"/>
      <c r="H51" s="434"/>
      <c r="I51" s="434"/>
      <c r="J51" s="434"/>
      <c r="K51" s="434"/>
      <c r="L51" s="434"/>
      <c r="M51" s="434"/>
    </row>
    <row r="52" spans="1:13" ht="16.5" customHeight="1">
      <c r="A52" s="11" t="s">
        <v>91</v>
      </c>
      <c r="B52" s="47" t="s">
        <v>189</v>
      </c>
      <c r="C52" s="56"/>
      <c r="D52" s="56"/>
      <c r="G52" s="117"/>
      <c r="I52" s="56"/>
      <c r="J52" s="56"/>
      <c r="K52" s="56"/>
      <c r="L52" s="56"/>
      <c r="M52" s="56"/>
    </row>
    <row r="53" spans="1:13">
      <c r="C53" s="56"/>
      <c r="D53" s="56"/>
      <c r="G53" s="117"/>
      <c r="I53" s="56"/>
      <c r="J53" s="56"/>
      <c r="K53" s="56"/>
      <c r="L53" s="56"/>
      <c r="M53" s="56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.75" customHeight="1"/>
  <cols>
    <col min="1" max="1" width="1" style="11" customWidth="1"/>
    <col min="2" max="2" width="50.7109375" style="11" customWidth="1"/>
    <col min="3" max="4" width="12.7109375" style="11" customWidth="1"/>
    <col min="5" max="5" width="12.7109375" style="15" customWidth="1"/>
    <col min="6" max="6" width="20.28515625" style="15" bestFit="1" customWidth="1"/>
    <col min="7" max="7" width="4" style="15" customWidth="1"/>
    <col min="8" max="12" width="12.7109375" style="11" customWidth="1"/>
    <col min="13" max="13" width="12.7109375" style="12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 ht="12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24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121</v>
      </c>
      <c r="C7" s="183" t="s">
        <v>200</v>
      </c>
      <c r="D7" s="236" t="s">
        <v>201</v>
      </c>
      <c r="E7" s="184" t="s">
        <v>153</v>
      </c>
      <c r="F7" s="184" t="s">
        <v>166</v>
      </c>
      <c r="G7" s="117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2" customFormat="1" ht="15" customHeight="1">
      <c r="A8" s="11"/>
      <c r="B8" s="11"/>
      <c r="C8" s="187"/>
      <c r="D8" s="129"/>
      <c r="E8" s="16"/>
      <c r="F8" s="16"/>
      <c r="G8" s="117"/>
      <c r="H8" s="82"/>
      <c r="I8" s="82"/>
      <c r="J8" s="82"/>
      <c r="K8" s="82"/>
      <c r="L8" s="283"/>
      <c r="M8" s="330"/>
    </row>
    <row r="9" spans="1:13" s="84" customFormat="1" ht="23.25" thickBot="1">
      <c r="A9" s="189"/>
      <c r="B9" s="172" t="s">
        <v>171</v>
      </c>
      <c r="C9" s="190"/>
      <c r="D9" s="172"/>
      <c r="E9" s="172"/>
      <c r="F9" s="172"/>
      <c r="G9" s="117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7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49706</v>
      </c>
      <c r="D11" s="311">
        <v>46272</v>
      </c>
      <c r="E11" s="193">
        <v>7.4213347164592047E-2</v>
      </c>
      <c r="F11" s="193">
        <v>7.4213347164592047E-2</v>
      </c>
      <c r="G11" s="11"/>
      <c r="H11" s="311">
        <v>22159</v>
      </c>
      <c r="I11" s="311">
        <v>24113</v>
      </c>
      <c r="J11" s="311">
        <v>24271</v>
      </c>
      <c r="K11" s="311">
        <v>25128</v>
      </c>
      <c r="L11" s="312">
        <v>24641</v>
      </c>
      <c r="M11" s="320">
        <v>25065</v>
      </c>
    </row>
    <row r="12" spans="1:13" s="12" customFormat="1" ht="16.5" customHeight="1">
      <c r="A12" s="18"/>
      <c r="B12" s="47" t="s">
        <v>140</v>
      </c>
      <c r="C12" s="375">
        <v>2</v>
      </c>
      <c r="D12" s="311">
        <v>20</v>
      </c>
      <c r="E12" s="193">
        <v>-0.9</v>
      </c>
      <c r="F12" s="193">
        <v>-0.9</v>
      </c>
      <c r="G12" s="11"/>
      <c r="H12" s="311">
        <v>0</v>
      </c>
      <c r="I12" s="311">
        <v>20</v>
      </c>
      <c r="J12" s="311">
        <v>0</v>
      </c>
      <c r="K12" s="311">
        <v>0</v>
      </c>
      <c r="L12" s="312">
        <v>0</v>
      </c>
      <c r="M12" s="320">
        <v>2</v>
      </c>
    </row>
    <row r="13" spans="1:13" s="12" customFormat="1" ht="16.5" customHeight="1">
      <c r="A13" s="18"/>
      <c r="B13" s="47" t="s">
        <v>141</v>
      </c>
      <c r="C13" s="375">
        <v>26490</v>
      </c>
      <c r="D13" s="311">
        <v>22651</v>
      </c>
      <c r="E13" s="193">
        <v>0.16948479095845648</v>
      </c>
      <c r="F13" s="193">
        <v>0.16948479095845648</v>
      </c>
      <c r="G13" s="11"/>
      <c r="H13" s="311">
        <v>11312</v>
      </c>
      <c r="I13" s="311">
        <v>11339</v>
      </c>
      <c r="J13" s="311">
        <v>12040</v>
      </c>
      <c r="K13" s="311">
        <v>12052</v>
      </c>
      <c r="L13" s="312">
        <v>12963</v>
      </c>
      <c r="M13" s="320">
        <v>13527</v>
      </c>
    </row>
    <row r="14" spans="1:13" s="12" customFormat="1" ht="16.5" customHeight="1">
      <c r="A14" s="18"/>
      <c r="B14" s="47" t="s">
        <v>142</v>
      </c>
      <c r="C14" s="375">
        <v>5790</v>
      </c>
      <c r="D14" s="311">
        <v>3459</v>
      </c>
      <c r="E14" s="193">
        <v>0.67389418907198606</v>
      </c>
      <c r="F14" s="193">
        <v>0.67389418907198606</v>
      </c>
      <c r="G14" s="11"/>
      <c r="H14" s="311">
        <v>1584</v>
      </c>
      <c r="I14" s="311">
        <v>1875</v>
      </c>
      <c r="J14" s="311">
        <v>2380</v>
      </c>
      <c r="K14" s="311">
        <v>2506</v>
      </c>
      <c r="L14" s="312">
        <v>2832</v>
      </c>
      <c r="M14" s="320">
        <v>2958</v>
      </c>
    </row>
    <row r="15" spans="1:13" s="12" customFormat="1" ht="16.5" customHeight="1">
      <c r="A15" s="18"/>
      <c r="B15" s="47" t="s">
        <v>143</v>
      </c>
      <c r="C15" s="375">
        <v>1790</v>
      </c>
      <c r="D15" s="311">
        <v>1343</v>
      </c>
      <c r="E15" s="193">
        <v>0.33283693224125099</v>
      </c>
      <c r="F15" s="193">
        <v>0.33283693224125099</v>
      </c>
      <c r="G15" s="11"/>
      <c r="H15" s="311">
        <v>701</v>
      </c>
      <c r="I15" s="311">
        <v>642</v>
      </c>
      <c r="J15" s="311">
        <v>743</v>
      </c>
      <c r="K15" s="311">
        <v>1465</v>
      </c>
      <c r="L15" s="312">
        <v>1164</v>
      </c>
      <c r="M15" s="320">
        <v>626</v>
      </c>
    </row>
    <row r="16" spans="1:13" s="13" customFormat="1" ht="16.5" customHeight="1">
      <c r="A16" s="119"/>
      <c r="B16" s="177" t="s">
        <v>144</v>
      </c>
      <c r="C16" s="376">
        <v>83778</v>
      </c>
      <c r="D16" s="313">
        <v>73745</v>
      </c>
      <c r="E16" s="195">
        <v>0.13604990168825015</v>
      </c>
      <c r="F16" s="195">
        <v>0.13604990168825015</v>
      </c>
      <c r="G16" s="11"/>
      <c r="H16" s="313">
        <v>35756</v>
      </c>
      <c r="I16" s="313">
        <v>37989</v>
      </c>
      <c r="J16" s="313">
        <v>39434</v>
      </c>
      <c r="K16" s="313">
        <v>41151</v>
      </c>
      <c r="L16" s="314">
        <v>41600</v>
      </c>
      <c r="M16" s="321">
        <v>42178</v>
      </c>
    </row>
    <row r="17" spans="1:13" s="12" customFormat="1" ht="16.5" customHeight="1">
      <c r="A17" s="18"/>
      <c r="B17" s="47" t="s">
        <v>145</v>
      </c>
      <c r="C17" s="375">
        <v>-20147</v>
      </c>
      <c r="D17" s="311">
        <v>-19796</v>
      </c>
      <c r="E17" s="193">
        <v>1.7730854718124966E-2</v>
      </c>
      <c r="F17" s="193">
        <v>1.7730854718124966E-2</v>
      </c>
      <c r="G17" s="11"/>
      <c r="H17" s="311">
        <v>-9933</v>
      </c>
      <c r="I17" s="311">
        <v>-9863</v>
      </c>
      <c r="J17" s="311">
        <v>-9890</v>
      </c>
      <c r="K17" s="311">
        <v>-9873</v>
      </c>
      <c r="L17" s="312">
        <v>-10128</v>
      </c>
      <c r="M17" s="320">
        <v>-10019</v>
      </c>
    </row>
    <row r="18" spans="1:13" s="12" customFormat="1" ht="16.5" customHeight="1">
      <c r="A18" s="18"/>
      <c r="B18" s="47" t="s">
        <v>146</v>
      </c>
      <c r="C18" s="375">
        <v>-13846</v>
      </c>
      <c r="D18" s="311">
        <v>-12936</v>
      </c>
      <c r="E18" s="193">
        <v>7.0346320346320379E-2</v>
      </c>
      <c r="F18" s="193">
        <v>7.0346320346320379E-2</v>
      </c>
      <c r="G18" s="11"/>
      <c r="H18" s="311">
        <v>-6618</v>
      </c>
      <c r="I18" s="311">
        <v>-6318</v>
      </c>
      <c r="J18" s="311">
        <v>-6662</v>
      </c>
      <c r="K18" s="311">
        <v>-6527</v>
      </c>
      <c r="L18" s="312">
        <v>-6961</v>
      </c>
      <c r="M18" s="320">
        <v>-6885</v>
      </c>
    </row>
    <row r="19" spans="1:13" s="12" customFormat="1" ht="16.5" customHeight="1">
      <c r="A19" s="18"/>
      <c r="B19" s="47" t="s">
        <v>8</v>
      </c>
      <c r="C19" s="375">
        <v>0</v>
      </c>
      <c r="D19" s="311">
        <v>0</v>
      </c>
      <c r="E19" s="193" t="s">
        <v>180</v>
      </c>
      <c r="F19" s="193" t="s">
        <v>180</v>
      </c>
      <c r="G19" s="11"/>
      <c r="H19" s="311">
        <v>0</v>
      </c>
      <c r="I19" s="311">
        <v>0</v>
      </c>
      <c r="J19" s="311">
        <v>0</v>
      </c>
      <c r="K19" s="311">
        <v>0</v>
      </c>
      <c r="L19" s="312">
        <v>0</v>
      </c>
      <c r="M19" s="320">
        <v>0</v>
      </c>
    </row>
    <row r="20" spans="1:13" s="12" customFormat="1" ht="16.5" customHeight="1">
      <c r="A20" s="18"/>
      <c r="B20" s="47" t="s">
        <v>9</v>
      </c>
      <c r="C20" s="375">
        <v>-4919</v>
      </c>
      <c r="D20" s="311">
        <v>-4768</v>
      </c>
      <c r="E20" s="193">
        <v>3.1669463087248273E-2</v>
      </c>
      <c r="F20" s="193">
        <v>3.1669463087248273E-2</v>
      </c>
      <c r="G20" s="11"/>
      <c r="H20" s="311">
        <v>-2551</v>
      </c>
      <c r="I20" s="311">
        <v>-2217</v>
      </c>
      <c r="J20" s="311">
        <v>-2288</v>
      </c>
      <c r="K20" s="311">
        <v>-2469</v>
      </c>
      <c r="L20" s="312">
        <v>-2457</v>
      </c>
      <c r="M20" s="320">
        <v>-2462</v>
      </c>
    </row>
    <row r="21" spans="1:13" s="13" customFormat="1" ht="16.5" customHeight="1">
      <c r="A21" s="119"/>
      <c r="B21" s="48" t="s">
        <v>39</v>
      </c>
      <c r="C21" s="198">
        <v>-38912</v>
      </c>
      <c r="D21" s="315">
        <v>-37500</v>
      </c>
      <c r="E21" s="91">
        <v>3.7653333333333316E-2</v>
      </c>
      <c r="F21" s="91">
        <v>3.7653333333333316E-2</v>
      </c>
      <c r="G21" s="11"/>
      <c r="H21" s="315">
        <v>-19102</v>
      </c>
      <c r="I21" s="315">
        <v>-18398</v>
      </c>
      <c r="J21" s="315">
        <v>-18840</v>
      </c>
      <c r="K21" s="315">
        <v>-18869</v>
      </c>
      <c r="L21" s="316">
        <v>-19546</v>
      </c>
      <c r="M21" s="322">
        <v>-19366</v>
      </c>
    </row>
    <row r="22" spans="1:13" s="13" customFormat="1" ht="16.5" customHeight="1">
      <c r="A22" s="119"/>
      <c r="B22" s="177" t="s">
        <v>147</v>
      </c>
      <c r="C22" s="376">
        <v>44866</v>
      </c>
      <c r="D22" s="313">
        <v>36245</v>
      </c>
      <c r="E22" s="195">
        <v>0.23785349703407377</v>
      </c>
      <c r="F22" s="195">
        <v>0.23785349703407377</v>
      </c>
      <c r="G22" s="11"/>
      <c r="H22" s="313">
        <v>16654</v>
      </c>
      <c r="I22" s="313">
        <v>19591</v>
      </c>
      <c r="J22" s="313">
        <v>20594</v>
      </c>
      <c r="K22" s="313">
        <v>22282</v>
      </c>
      <c r="L22" s="314">
        <v>22054</v>
      </c>
      <c r="M22" s="321">
        <v>22812</v>
      </c>
    </row>
    <row r="23" spans="1:13" s="12" customFormat="1" ht="16.5" customHeight="1">
      <c r="A23" s="18"/>
      <c r="B23" s="49" t="s">
        <v>193</v>
      </c>
      <c r="C23" s="375">
        <v>-4411</v>
      </c>
      <c r="D23" s="311">
        <v>-4939</v>
      </c>
      <c r="E23" s="193">
        <v>-0.10690423162583518</v>
      </c>
      <c r="F23" s="193">
        <v>-0.10690423162583518</v>
      </c>
      <c r="G23" s="11"/>
      <c r="H23" s="311">
        <v>-2627</v>
      </c>
      <c r="I23" s="311">
        <v>-2312</v>
      </c>
      <c r="J23" s="311">
        <v>-1907</v>
      </c>
      <c r="K23" s="311">
        <v>-1212</v>
      </c>
      <c r="L23" s="312">
        <v>-1991</v>
      </c>
      <c r="M23" s="320">
        <v>-2420</v>
      </c>
    </row>
    <row r="24" spans="1:13" s="13" customFormat="1" ht="16.5" customHeight="1">
      <c r="A24" s="119"/>
      <c r="B24" s="177" t="s">
        <v>196</v>
      </c>
      <c r="C24" s="376">
        <v>40455</v>
      </c>
      <c r="D24" s="313">
        <v>31306</v>
      </c>
      <c r="E24" s="195">
        <v>0.29224429821759412</v>
      </c>
      <c r="F24" s="195">
        <v>0.29224429821759412</v>
      </c>
      <c r="G24" s="11"/>
      <c r="H24" s="313">
        <v>14027</v>
      </c>
      <c r="I24" s="313">
        <v>17279</v>
      </c>
      <c r="J24" s="313">
        <v>18687</v>
      </c>
      <c r="K24" s="313">
        <v>21070</v>
      </c>
      <c r="L24" s="314">
        <v>20063</v>
      </c>
      <c r="M24" s="321">
        <v>20392</v>
      </c>
    </row>
    <row r="25" spans="1:13" s="12" customFormat="1" ht="16.5" customHeight="1">
      <c r="A25" s="18"/>
      <c r="B25" s="47" t="s">
        <v>40</v>
      </c>
      <c r="C25" s="375">
        <v>-4247</v>
      </c>
      <c r="D25" s="311">
        <v>-3802</v>
      </c>
      <c r="E25" s="193">
        <v>0.11704366123093113</v>
      </c>
      <c r="F25" s="193">
        <v>0.11704366123093113</v>
      </c>
      <c r="G25" s="11"/>
      <c r="H25" s="311">
        <v>-1830</v>
      </c>
      <c r="I25" s="311">
        <v>-1972</v>
      </c>
      <c r="J25" s="311">
        <v>-2110</v>
      </c>
      <c r="K25" s="311">
        <v>-2100</v>
      </c>
      <c r="L25" s="312">
        <v>-2112</v>
      </c>
      <c r="M25" s="320">
        <v>-2135</v>
      </c>
    </row>
    <row r="26" spans="1:13" s="12" customFormat="1" ht="16.5" customHeight="1">
      <c r="A26" s="18"/>
      <c r="B26" s="50" t="s">
        <v>41</v>
      </c>
      <c r="C26" s="375">
        <v>-3994</v>
      </c>
      <c r="D26" s="311">
        <v>-3722</v>
      </c>
      <c r="E26" s="193">
        <v>7.3078989790435145E-2</v>
      </c>
      <c r="F26" s="193">
        <v>7.3078989790435145E-2</v>
      </c>
      <c r="G26" s="11"/>
      <c r="H26" s="311">
        <v>-1824</v>
      </c>
      <c r="I26" s="311">
        <v>-1898</v>
      </c>
      <c r="J26" s="311">
        <v>-1976</v>
      </c>
      <c r="K26" s="311">
        <v>-1990</v>
      </c>
      <c r="L26" s="312">
        <v>-1982</v>
      </c>
      <c r="M26" s="320">
        <v>-2012</v>
      </c>
    </row>
    <row r="27" spans="1:13" s="12" customFormat="1" ht="16.5" customHeight="1">
      <c r="A27" s="18"/>
      <c r="B27" s="51" t="s">
        <v>98</v>
      </c>
      <c r="C27" s="375">
        <v>-3994</v>
      </c>
      <c r="D27" s="311">
        <v>-3722</v>
      </c>
      <c r="E27" s="193">
        <v>7.3078989790435145E-2</v>
      </c>
      <c r="F27" s="193">
        <v>7.3078989790435145E-2</v>
      </c>
      <c r="G27" s="11"/>
      <c r="H27" s="311">
        <v>-1824</v>
      </c>
      <c r="I27" s="311">
        <v>-1898</v>
      </c>
      <c r="J27" s="311">
        <v>-1976</v>
      </c>
      <c r="K27" s="311">
        <v>-1990</v>
      </c>
      <c r="L27" s="312">
        <v>-1982</v>
      </c>
      <c r="M27" s="320">
        <v>-2012</v>
      </c>
    </row>
    <row r="28" spans="1:13" s="12" customFormat="1" ht="16.5" customHeight="1">
      <c r="A28" s="18"/>
      <c r="B28" s="51" t="s">
        <v>99</v>
      </c>
      <c r="C28" s="375">
        <v>0</v>
      </c>
      <c r="D28" s="311">
        <v>0</v>
      </c>
      <c r="E28" s="193" t="s">
        <v>180</v>
      </c>
      <c r="F28" s="193" t="s">
        <v>180</v>
      </c>
      <c r="G28" s="11"/>
      <c r="H28" s="311">
        <v>0</v>
      </c>
      <c r="I28" s="311">
        <v>0</v>
      </c>
      <c r="J28" s="311">
        <v>0</v>
      </c>
      <c r="K28" s="311">
        <v>0</v>
      </c>
      <c r="L28" s="312">
        <v>0</v>
      </c>
      <c r="M28" s="320">
        <v>0</v>
      </c>
    </row>
    <row r="29" spans="1:13" s="12" customFormat="1" ht="16.5" customHeight="1">
      <c r="A29" s="18"/>
      <c r="B29" s="51" t="s">
        <v>100</v>
      </c>
      <c r="C29" s="375">
        <v>0</v>
      </c>
      <c r="D29" s="311">
        <v>0</v>
      </c>
      <c r="E29" s="193" t="s">
        <v>180</v>
      </c>
      <c r="F29" s="193" t="s">
        <v>180</v>
      </c>
      <c r="G29" s="11"/>
      <c r="H29" s="311">
        <v>0</v>
      </c>
      <c r="I29" s="311">
        <v>0</v>
      </c>
      <c r="J29" s="311">
        <v>0</v>
      </c>
      <c r="K29" s="311">
        <v>0</v>
      </c>
      <c r="L29" s="312">
        <v>0</v>
      </c>
      <c r="M29" s="320">
        <v>0</v>
      </c>
    </row>
    <row r="30" spans="1:13" s="12" customFormat="1" ht="16.5" customHeight="1">
      <c r="A30" s="18"/>
      <c r="B30" s="47" t="s">
        <v>10</v>
      </c>
      <c r="C30" s="375">
        <v>0</v>
      </c>
      <c r="D30" s="311">
        <v>0</v>
      </c>
      <c r="E30" s="193" t="s">
        <v>180</v>
      </c>
      <c r="F30" s="193" t="s">
        <v>180</v>
      </c>
      <c r="G30" s="11"/>
      <c r="H30" s="311">
        <v>0</v>
      </c>
      <c r="I30" s="311">
        <v>0</v>
      </c>
      <c r="J30" s="311">
        <v>0</v>
      </c>
      <c r="K30" s="311">
        <v>0</v>
      </c>
      <c r="L30" s="312">
        <v>0</v>
      </c>
      <c r="M30" s="320">
        <v>0</v>
      </c>
    </row>
    <row r="31" spans="1:13" s="13" customFormat="1" ht="16.5" customHeight="1">
      <c r="A31" s="18"/>
      <c r="B31" s="47" t="s">
        <v>11</v>
      </c>
      <c r="C31" s="375">
        <v>1211</v>
      </c>
      <c r="D31" s="311">
        <v>1342</v>
      </c>
      <c r="E31" s="193">
        <v>-9.7615499254843474E-2</v>
      </c>
      <c r="F31" s="193">
        <v>-9.7615499254843474E-2</v>
      </c>
      <c r="G31" s="11"/>
      <c r="H31" s="311">
        <v>921</v>
      </c>
      <c r="I31" s="311">
        <v>421</v>
      </c>
      <c r="J31" s="311">
        <v>169</v>
      </c>
      <c r="K31" s="311">
        <v>-853</v>
      </c>
      <c r="L31" s="312">
        <v>1110</v>
      </c>
      <c r="M31" s="320">
        <v>101</v>
      </c>
    </row>
    <row r="32" spans="1:13" s="128" customFormat="1" ht="16.5" customHeight="1">
      <c r="A32" s="114"/>
      <c r="B32" s="177" t="s">
        <v>148</v>
      </c>
      <c r="C32" s="376">
        <v>37419</v>
      </c>
      <c r="D32" s="313">
        <v>28846</v>
      </c>
      <c r="E32" s="195">
        <v>0.2971989183942314</v>
      </c>
      <c r="F32" s="195">
        <v>0.2971989183942314</v>
      </c>
      <c r="G32" s="11"/>
      <c r="H32" s="313">
        <v>13118</v>
      </c>
      <c r="I32" s="313">
        <v>15728</v>
      </c>
      <c r="J32" s="313">
        <v>16746</v>
      </c>
      <c r="K32" s="313">
        <v>18117</v>
      </c>
      <c r="L32" s="314">
        <v>19061</v>
      </c>
      <c r="M32" s="321">
        <v>18358</v>
      </c>
    </row>
    <row r="33" spans="1:13" ht="16.5" customHeight="1">
      <c r="A33" s="114"/>
      <c r="B33" s="177" t="s">
        <v>151</v>
      </c>
      <c r="C33" s="376">
        <v>29225</v>
      </c>
      <c r="D33" s="313">
        <v>22275</v>
      </c>
      <c r="E33" s="195">
        <v>0.31200897867564525</v>
      </c>
      <c r="F33" s="195">
        <v>0.31200897867564525</v>
      </c>
      <c r="G33" s="11"/>
      <c r="H33" s="313">
        <v>10143</v>
      </c>
      <c r="I33" s="313">
        <v>12132</v>
      </c>
      <c r="J33" s="313">
        <v>12777</v>
      </c>
      <c r="K33" s="313">
        <v>13996</v>
      </c>
      <c r="L33" s="314">
        <v>14841</v>
      </c>
      <c r="M33" s="321">
        <v>14384</v>
      </c>
    </row>
    <row r="34" spans="1:13" ht="16.5" customHeight="1">
      <c r="A34" s="126"/>
      <c r="B34" s="177" t="s">
        <v>152</v>
      </c>
      <c r="C34" s="376">
        <v>28127.424999999999</v>
      </c>
      <c r="D34" s="313">
        <v>20232.777000000002</v>
      </c>
      <c r="E34" s="195">
        <v>0.39019102518650794</v>
      </c>
      <c r="F34" s="195">
        <v>0.39019102518650794</v>
      </c>
      <c r="G34" s="11"/>
      <c r="H34" s="313">
        <v>9149.9389999999985</v>
      </c>
      <c r="I34" s="313">
        <v>11082.838</v>
      </c>
      <c r="J34" s="313">
        <v>12505.358</v>
      </c>
      <c r="K34" s="313">
        <v>12687.697</v>
      </c>
      <c r="L34" s="314">
        <v>14841</v>
      </c>
      <c r="M34" s="321">
        <v>13286.424999999999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298"/>
      <c r="M35" s="348"/>
    </row>
    <row r="36" spans="1:13" ht="23.25" thickBot="1">
      <c r="A36" s="189"/>
      <c r="B36" s="172" t="s">
        <v>155</v>
      </c>
      <c r="C36" s="203"/>
      <c r="D36" s="239"/>
      <c r="E36" s="172"/>
      <c r="F36" s="172"/>
      <c r="G36" s="11"/>
      <c r="H36" s="172"/>
      <c r="I36" s="172"/>
      <c r="J36" s="172"/>
      <c r="K36" s="172"/>
      <c r="L36" s="272"/>
      <c r="M36" s="317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16"/>
      <c r="I37" s="216"/>
      <c r="J37" s="216"/>
      <c r="K37" s="216"/>
      <c r="L37" s="284"/>
      <c r="M37" s="331"/>
    </row>
    <row r="38" spans="1:13" ht="16.5" customHeight="1">
      <c r="A38" s="85"/>
      <c r="B38" s="57" t="s">
        <v>14</v>
      </c>
      <c r="C38" s="205">
        <v>0.46446561149705173</v>
      </c>
      <c r="D38" s="92">
        <v>0.50850905146111602</v>
      </c>
      <c r="E38" s="102">
        <v>-4.4043439964064293</v>
      </c>
      <c r="F38" s="103"/>
      <c r="G38" s="11"/>
      <c r="H38" s="92">
        <v>0.53423201700413914</v>
      </c>
      <c r="I38" s="92">
        <v>0.48429808628813603</v>
      </c>
      <c r="J38" s="92">
        <v>0.47776030836334127</v>
      </c>
      <c r="K38" s="92">
        <v>0.45853077689485067</v>
      </c>
      <c r="L38" s="279">
        <v>0.46985576923076922</v>
      </c>
      <c r="M38" s="325">
        <v>0.45914931955047655</v>
      </c>
    </row>
    <row r="39" spans="1:13" ht="16.5" customHeight="1">
      <c r="A39" s="85"/>
      <c r="B39" s="57" t="s">
        <v>54</v>
      </c>
      <c r="C39" s="207">
        <v>39.650663363193807</v>
      </c>
      <c r="D39" s="94">
        <v>46.9424723043334</v>
      </c>
      <c r="E39" s="94">
        <v>-7.2918089411395925</v>
      </c>
      <c r="F39" s="104"/>
      <c r="G39" s="11"/>
      <c r="H39" s="94">
        <v>50.244252189997667</v>
      </c>
      <c r="I39" s="94">
        <v>43.68091019529826</v>
      </c>
      <c r="J39" s="94">
        <v>35.591240113025982</v>
      </c>
      <c r="K39" s="94">
        <v>22.377183396665345</v>
      </c>
      <c r="L39" s="280">
        <v>36.186668502354017</v>
      </c>
      <c r="M39" s="326">
        <v>43.040356559119125</v>
      </c>
    </row>
    <row r="40" spans="1:13" ht="16.5" customHeight="1">
      <c r="A40" s="85"/>
      <c r="B40" s="57"/>
      <c r="C40" s="205"/>
      <c r="D40" s="92"/>
      <c r="E40" s="94"/>
      <c r="F40" s="104"/>
      <c r="G40" s="11"/>
      <c r="H40" s="94"/>
      <c r="I40" s="94"/>
      <c r="J40" s="94"/>
      <c r="K40" s="94"/>
      <c r="L40" s="280"/>
      <c r="M40" s="326"/>
    </row>
    <row r="41" spans="1:13" ht="23.25" thickBot="1">
      <c r="A41" s="189"/>
      <c r="B41" s="172" t="s">
        <v>159</v>
      </c>
      <c r="C41" s="203"/>
      <c r="D41" s="239"/>
      <c r="E41" s="239"/>
      <c r="F41" s="239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65">
        <v>2274847</v>
      </c>
      <c r="D43" s="364">
        <v>2131827</v>
      </c>
      <c r="E43" s="91">
        <v>6.7087995414262025E-2</v>
      </c>
      <c r="F43" s="104"/>
      <c r="G43" s="11"/>
      <c r="H43" s="364">
        <v>2102517</v>
      </c>
      <c r="I43" s="364">
        <v>2131827</v>
      </c>
      <c r="J43" s="364">
        <v>2154621</v>
      </c>
      <c r="K43" s="364">
        <v>2178364</v>
      </c>
      <c r="L43" s="367">
        <v>2223257</v>
      </c>
      <c r="M43" s="366">
        <v>2274847</v>
      </c>
    </row>
    <row r="44" spans="1:13" ht="16.5" customHeight="1">
      <c r="A44" s="85"/>
      <c r="B44" s="74" t="s">
        <v>110</v>
      </c>
      <c r="C44" s="365">
        <v>3302317</v>
      </c>
      <c r="D44" s="364">
        <v>3266146</v>
      </c>
      <c r="E44" s="91">
        <v>1.1074520244961583E-2</v>
      </c>
      <c r="F44" s="104"/>
      <c r="G44" s="11"/>
      <c r="H44" s="364">
        <v>3246939</v>
      </c>
      <c r="I44" s="364">
        <v>3266146</v>
      </c>
      <c r="J44" s="364">
        <v>3307789</v>
      </c>
      <c r="K44" s="364">
        <v>3339585</v>
      </c>
      <c r="L44" s="367">
        <v>3237824</v>
      </c>
      <c r="M44" s="366">
        <v>3302317</v>
      </c>
    </row>
    <row r="45" spans="1:13" ht="16.5" customHeight="1">
      <c r="A45" s="85"/>
      <c r="B45" s="57" t="s">
        <v>52</v>
      </c>
      <c r="C45" s="365">
        <v>2118225.5</v>
      </c>
      <c r="D45" s="364">
        <v>2483889.5</v>
      </c>
      <c r="E45" s="91">
        <v>-0.14721427825191091</v>
      </c>
      <c r="F45" s="104"/>
      <c r="G45" s="11"/>
      <c r="H45" s="364">
        <v>2560391.5</v>
      </c>
      <c r="I45" s="364">
        <v>2483889.5</v>
      </c>
      <c r="J45" s="364">
        <v>2500009</v>
      </c>
      <c r="K45" s="364">
        <v>2108032</v>
      </c>
      <c r="L45" s="367">
        <v>2266235</v>
      </c>
      <c r="M45" s="366">
        <v>2118225.5</v>
      </c>
    </row>
    <row r="46" spans="1:13" ht="16.5" customHeight="1">
      <c r="A46" s="85"/>
      <c r="B46" s="57"/>
      <c r="C46" s="210"/>
      <c r="D46" s="95"/>
      <c r="E46" s="91"/>
      <c r="F46" s="104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39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1556.01</v>
      </c>
      <c r="D49" s="90">
        <v>1583.75</v>
      </c>
      <c r="E49" s="91">
        <v>-1.7515390686661414E-2</v>
      </c>
      <c r="F49" s="103"/>
      <c r="G49" s="11"/>
      <c r="H49" s="90">
        <v>1583.55</v>
      </c>
      <c r="I49" s="90">
        <v>1583.75</v>
      </c>
      <c r="J49" s="90">
        <v>1574.16</v>
      </c>
      <c r="K49" s="90">
        <v>1562.63</v>
      </c>
      <c r="L49" s="274">
        <v>1565.8</v>
      </c>
      <c r="M49" s="328">
        <v>1556.01</v>
      </c>
    </row>
    <row r="50" spans="1:13" ht="12">
      <c r="A50" s="85"/>
      <c r="B50" s="74" t="s">
        <v>188</v>
      </c>
      <c r="C50" s="212">
        <v>0.20995093526096556</v>
      </c>
      <c r="D50" s="52">
        <v>0.12168426954273477</v>
      </c>
      <c r="E50" s="102">
        <v>8.826666571823079</v>
      </c>
      <c r="F50" s="105"/>
      <c r="G50" s="11"/>
      <c r="H50" s="52">
        <v>0.10730554975050297</v>
      </c>
      <c r="I50" s="52">
        <v>0.13652681557908769</v>
      </c>
      <c r="J50" s="52">
        <v>0.14693081879209263</v>
      </c>
      <c r="K50" s="52">
        <v>0.17316523302011558</v>
      </c>
      <c r="L50" s="282">
        <v>0.22084671067430262</v>
      </c>
      <c r="M50" s="329">
        <v>0.19906556539878065</v>
      </c>
    </row>
    <row r="51" spans="1:13" s="435" customFormat="1" ht="20.25" customHeight="1">
      <c r="A51" s="436"/>
      <c r="B51" s="436" t="s">
        <v>178</v>
      </c>
      <c r="C51" s="438"/>
      <c r="D51" s="438"/>
      <c r="E51" s="438"/>
      <c r="F51" s="438"/>
      <c r="G51" s="437"/>
      <c r="H51" s="438"/>
      <c r="I51" s="438"/>
      <c r="J51" s="438"/>
      <c r="K51" s="438"/>
      <c r="L51" s="438"/>
      <c r="M51" s="438"/>
    </row>
    <row r="52" spans="1:13" ht="16.5" customHeight="1">
      <c r="A52" s="11" t="s">
        <v>91</v>
      </c>
      <c r="B52" s="47" t="s">
        <v>189</v>
      </c>
      <c r="C52" s="56"/>
      <c r="D52" s="56"/>
      <c r="G52" s="117"/>
      <c r="I52" s="56"/>
      <c r="J52" s="56"/>
      <c r="K52" s="56"/>
      <c r="L52" s="56"/>
      <c r="M52" s="56"/>
    </row>
    <row r="53" spans="1:13" ht="12">
      <c r="C53" s="56"/>
      <c r="D53" s="56"/>
      <c r="G53" s="117"/>
      <c r="I53" s="56"/>
      <c r="J53" s="56"/>
      <c r="K53" s="56"/>
      <c r="L53" s="56"/>
      <c r="M53" s="56"/>
    </row>
  </sheetData>
  <phoneticPr fontId="5" type="noConversion"/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"/>
  <cols>
    <col min="1" max="1" width="1" style="11" customWidth="1"/>
    <col min="2" max="2" width="50.7109375" style="11" customWidth="1"/>
    <col min="3" max="4" width="12.7109375" style="11" customWidth="1"/>
    <col min="5" max="5" width="12.7109375" style="15" customWidth="1"/>
    <col min="6" max="6" width="20.28515625" style="15" bestFit="1" customWidth="1"/>
    <col min="7" max="7" width="4" style="15" customWidth="1"/>
    <col min="8" max="12" width="12.7109375" style="11" customWidth="1"/>
    <col min="13" max="13" width="12.7109375" style="12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B3" s="14"/>
      <c r="E3" s="11"/>
      <c r="F3" s="11"/>
      <c r="G3" s="11"/>
      <c r="M3" s="11"/>
    </row>
    <row r="4" spans="1:13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24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120</v>
      </c>
      <c r="C7" s="183" t="s">
        <v>200</v>
      </c>
      <c r="D7" s="236" t="s">
        <v>201</v>
      </c>
      <c r="E7" s="184" t="s">
        <v>153</v>
      </c>
      <c r="F7" s="184" t="s">
        <v>166</v>
      </c>
      <c r="G7" s="117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2" customFormat="1" ht="15" customHeight="1">
      <c r="A8" s="11"/>
      <c r="B8" s="11"/>
      <c r="C8" s="187"/>
      <c r="D8" s="129"/>
      <c r="E8" s="16"/>
      <c r="F8" s="16"/>
      <c r="G8" s="117"/>
      <c r="H8" s="82"/>
      <c r="I8" s="82"/>
      <c r="J8" s="82"/>
      <c r="K8" s="82"/>
      <c r="L8" s="283"/>
      <c r="M8" s="330"/>
    </row>
    <row r="9" spans="1:13" s="84" customFormat="1" ht="23.25" thickBot="1">
      <c r="A9" s="189"/>
      <c r="B9" s="172" t="s">
        <v>171</v>
      </c>
      <c r="C9" s="190"/>
      <c r="D9" s="172"/>
      <c r="E9" s="172"/>
      <c r="F9" s="172"/>
      <c r="G9" s="117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7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20">
        <v>59406</v>
      </c>
      <c r="D11" s="311">
        <v>55090</v>
      </c>
      <c r="E11" s="193">
        <v>7.8344527137411468E-2</v>
      </c>
      <c r="F11" s="193">
        <v>7.8216140507076926E-2</v>
      </c>
      <c r="G11" s="11"/>
      <c r="H11" s="311">
        <v>27578</v>
      </c>
      <c r="I11" s="311">
        <v>27512</v>
      </c>
      <c r="J11" s="311">
        <v>28323</v>
      </c>
      <c r="K11" s="311">
        <v>28673</v>
      </c>
      <c r="L11" s="312">
        <v>28894</v>
      </c>
      <c r="M11" s="320">
        <v>30512</v>
      </c>
    </row>
    <row r="12" spans="1:13" s="12" customFormat="1" ht="16.5" customHeight="1">
      <c r="A12" s="18"/>
      <c r="B12" s="47" t="s">
        <v>140</v>
      </c>
      <c r="C12" s="320">
        <v>0</v>
      </c>
      <c r="D12" s="311">
        <v>0</v>
      </c>
      <c r="E12" s="193" t="s">
        <v>180</v>
      </c>
      <c r="F12" s="193" t="s">
        <v>180</v>
      </c>
      <c r="G12" s="11"/>
      <c r="H12" s="311">
        <v>0</v>
      </c>
      <c r="I12" s="311">
        <v>0</v>
      </c>
      <c r="J12" s="311">
        <v>0</v>
      </c>
      <c r="K12" s="311">
        <v>0</v>
      </c>
      <c r="L12" s="312">
        <v>0</v>
      </c>
      <c r="M12" s="320">
        <v>0</v>
      </c>
    </row>
    <row r="13" spans="1:13" s="12" customFormat="1" ht="16.5" customHeight="1">
      <c r="A13" s="18"/>
      <c r="B13" s="47" t="s">
        <v>141</v>
      </c>
      <c r="C13" s="320">
        <v>21298</v>
      </c>
      <c r="D13" s="311">
        <v>17911</v>
      </c>
      <c r="E13" s="193">
        <v>0.18910166936519457</v>
      </c>
      <c r="F13" s="193">
        <v>0.188960045858932</v>
      </c>
      <c r="G13" s="11"/>
      <c r="H13" s="311">
        <v>8054</v>
      </c>
      <c r="I13" s="311">
        <v>9857</v>
      </c>
      <c r="J13" s="311">
        <v>9345</v>
      </c>
      <c r="K13" s="311">
        <v>10583</v>
      </c>
      <c r="L13" s="312">
        <v>10765</v>
      </c>
      <c r="M13" s="320">
        <v>10533</v>
      </c>
    </row>
    <row r="14" spans="1:13" s="12" customFormat="1" ht="16.5" customHeight="1">
      <c r="A14" s="18"/>
      <c r="B14" s="47" t="s">
        <v>142</v>
      </c>
      <c r="C14" s="320">
        <v>10055</v>
      </c>
      <c r="D14" s="311">
        <v>11431</v>
      </c>
      <c r="E14" s="193">
        <v>-0.12037442043565738</v>
      </c>
      <c r="F14" s="193">
        <v>-0.1204791849446093</v>
      </c>
      <c r="G14" s="11"/>
      <c r="H14" s="311">
        <v>6180</v>
      </c>
      <c r="I14" s="311">
        <v>5251</v>
      </c>
      <c r="J14" s="311">
        <v>6573</v>
      </c>
      <c r="K14" s="311">
        <v>4462</v>
      </c>
      <c r="L14" s="312">
        <v>4663</v>
      </c>
      <c r="M14" s="320">
        <v>5392</v>
      </c>
    </row>
    <row r="15" spans="1:13" s="12" customFormat="1" ht="16.5" customHeight="1">
      <c r="A15" s="18"/>
      <c r="B15" s="47" t="s">
        <v>143</v>
      </c>
      <c r="C15" s="320">
        <v>-134</v>
      </c>
      <c r="D15" s="311">
        <v>-482</v>
      </c>
      <c r="E15" s="193">
        <v>-0.72199170124481327</v>
      </c>
      <c r="F15" s="193">
        <v>-0.72201292009147555</v>
      </c>
      <c r="G15" s="11"/>
      <c r="H15" s="311">
        <v>-123</v>
      </c>
      <c r="I15" s="311">
        <v>-359</v>
      </c>
      <c r="J15" s="311">
        <v>-343</v>
      </c>
      <c r="K15" s="311">
        <v>-88</v>
      </c>
      <c r="L15" s="312">
        <v>-55</v>
      </c>
      <c r="M15" s="320">
        <v>-79</v>
      </c>
    </row>
    <row r="16" spans="1:13" s="13" customFormat="1" ht="16.5" customHeight="1">
      <c r="A16" s="119"/>
      <c r="B16" s="177" t="s">
        <v>144</v>
      </c>
      <c r="C16" s="321">
        <v>90625</v>
      </c>
      <c r="D16" s="313">
        <v>83950</v>
      </c>
      <c r="E16" s="195">
        <v>7.9511614055985724E-2</v>
      </c>
      <c r="F16" s="195">
        <v>7.938291549486709E-2</v>
      </c>
      <c r="G16" s="11"/>
      <c r="H16" s="313">
        <v>41689</v>
      </c>
      <c r="I16" s="313">
        <v>42261</v>
      </c>
      <c r="J16" s="313">
        <v>43898</v>
      </c>
      <c r="K16" s="313">
        <v>43630</v>
      </c>
      <c r="L16" s="314">
        <v>44267</v>
      </c>
      <c r="M16" s="321">
        <v>46358</v>
      </c>
    </row>
    <row r="17" spans="1:13" s="12" customFormat="1" ht="16.5" customHeight="1">
      <c r="A17" s="18"/>
      <c r="B17" s="47" t="s">
        <v>145</v>
      </c>
      <c r="C17" s="320">
        <v>-17652</v>
      </c>
      <c r="D17" s="311">
        <v>-17227</v>
      </c>
      <c r="E17" s="193">
        <v>2.4670575259766681E-2</v>
      </c>
      <c r="F17" s="193">
        <v>2.4548535652501258E-2</v>
      </c>
      <c r="G17" s="11"/>
      <c r="H17" s="311">
        <v>-8522</v>
      </c>
      <c r="I17" s="311">
        <v>-8705</v>
      </c>
      <c r="J17" s="311">
        <v>-8638</v>
      </c>
      <c r="K17" s="311">
        <v>-8982</v>
      </c>
      <c r="L17" s="312">
        <v>-8780</v>
      </c>
      <c r="M17" s="320">
        <v>-8872</v>
      </c>
    </row>
    <row r="18" spans="1:13" s="12" customFormat="1" ht="16.5" customHeight="1">
      <c r="A18" s="18"/>
      <c r="B18" s="47" t="s">
        <v>146</v>
      </c>
      <c r="C18" s="320">
        <v>-13293</v>
      </c>
      <c r="D18" s="311">
        <v>-12716</v>
      </c>
      <c r="E18" s="193">
        <v>4.5375904372444209E-2</v>
      </c>
      <c r="F18" s="193">
        <v>4.52513988634895E-2</v>
      </c>
      <c r="G18" s="11"/>
      <c r="H18" s="311">
        <v>-6243</v>
      </c>
      <c r="I18" s="311">
        <v>-6473</v>
      </c>
      <c r="J18" s="311">
        <v>-5811</v>
      </c>
      <c r="K18" s="311">
        <v>-6712</v>
      </c>
      <c r="L18" s="312">
        <v>-5624</v>
      </c>
      <c r="M18" s="320">
        <v>-7669</v>
      </c>
    </row>
    <row r="19" spans="1:13" s="12" customFormat="1" ht="16.5" customHeight="1">
      <c r="A19" s="18"/>
      <c r="B19" s="47" t="s">
        <v>8</v>
      </c>
      <c r="C19" s="320">
        <v>0</v>
      </c>
      <c r="D19" s="311">
        <v>0</v>
      </c>
      <c r="E19" s="193" t="s">
        <v>180</v>
      </c>
      <c r="F19" s="193" t="s">
        <v>180</v>
      </c>
      <c r="G19" s="11"/>
      <c r="H19" s="311">
        <v>0</v>
      </c>
      <c r="I19" s="311">
        <v>0</v>
      </c>
      <c r="J19" s="311">
        <v>0</v>
      </c>
      <c r="K19" s="311">
        <v>0</v>
      </c>
      <c r="L19" s="312">
        <v>0</v>
      </c>
      <c r="M19" s="320">
        <v>0</v>
      </c>
    </row>
    <row r="20" spans="1:13" s="12" customFormat="1" ht="16.5" customHeight="1">
      <c r="A20" s="18"/>
      <c r="B20" s="47" t="s">
        <v>9</v>
      </c>
      <c r="C20" s="320">
        <v>-5500</v>
      </c>
      <c r="D20" s="311">
        <v>-5064</v>
      </c>
      <c r="E20" s="193">
        <v>8.6097946287519767E-2</v>
      </c>
      <c r="F20" s="193">
        <v>8.5968589758086855E-2</v>
      </c>
      <c r="G20" s="11"/>
      <c r="H20" s="311">
        <v>-2553</v>
      </c>
      <c r="I20" s="311">
        <v>-2511</v>
      </c>
      <c r="J20" s="311">
        <v>-2523</v>
      </c>
      <c r="K20" s="311">
        <v>-2647</v>
      </c>
      <c r="L20" s="312">
        <v>-2549</v>
      </c>
      <c r="M20" s="320">
        <v>-2951</v>
      </c>
    </row>
    <row r="21" spans="1:13" s="13" customFormat="1" ht="16.5" customHeight="1">
      <c r="A21" s="119"/>
      <c r="B21" s="48" t="s">
        <v>39</v>
      </c>
      <c r="C21" s="322">
        <v>-36445</v>
      </c>
      <c r="D21" s="315">
        <v>-35007</v>
      </c>
      <c r="E21" s="91">
        <v>4.1077498785957012E-2</v>
      </c>
      <c r="F21" s="91">
        <v>4.0953505017132352E-2</v>
      </c>
      <c r="G21" s="11"/>
      <c r="H21" s="315">
        <v>-17318</v>
      </c>
      <c r="I21" s="315">
        <v>-17689</v>
      </c>
      <c r="J21" s="315">
        <v>-16972</v>
      </c>
      <c r="K21" s="315">
        <v>-18341</v>
      </c>
      <c r="L21" s="316">
        <v>-16953</v>
      </c>
      <c r="M21" s="322">
        <v>-19492</v>
      </c>
    </row>
    <row r="22" spans="1:13" s="13" customFormat="1" ht="16.5" customHeight="1">
      <c r="A22" s="119"/>
      <c r="B22" s="177" t="s">
        <v>147</v>
      </c>
      <c r="C22" s="321">
        <v>54180</v>
      </c>
      <c r="D22" s="313">
        <v>48943</v>
      </c>
      <c r="E22" s="195">
        <v>0.10700202276117121</v>
      </c>
      <c r="F22" s="195">
        <v>0.10686995508820218</v>
      </c>
      <c r="G22" s="11"/>
      <c r="H22" s="313">
        <v>24371</v>
      </c>
      <c r="I22" s="313">
        <v>24572</v>
      </c>
      <c r="J22" s="313">
        <v>26926</v>
      </c>
      <c r="K22" s="313">
        <v>25289</v>
      </c>
      <c r="L22" s="314">
        <v>27314</v>
      </c>
      <c r="M22" s="321">
        <v>26866</v>
      </c>
    </row>
    <row r="23" spans="1:13" s="12" customFormat="1" ht="16.5" customHeight="1">
      <c r="A23" s="18"/>
      <c r="B23" s="49" t="s">
        <v>193</v>
      </c>
      <c r="C23" s="320">
        <v>-6639</v>
      </c>
      <c r="D23" s="311">
        <v>-12862</v>
      </c>
      <c r="E23" s="193">
        <v>-0.4838283315192039</v>
      </c>
      <c r="F23" s="193">
        <v>-0.48388980814581983</v>
      </c>
      <c r="G23" s="11"/>
      <c r="H23" s="311">
        <v>-7014</v>
      </c>
      <c r="I23" s="311">
        <v>-5848</v>
      </c>
      <c r="J23" s="311">
        <v>-9419</v>
      </c>
      <c r="K23" s="311">
        <v>-2120</v>
      </c>
      <c r="L23" s="312">
        <v>3930</v>
      </c>
      <c r="M23" s="320">
        <v>-10569</v>
      </c>
    </row>
    <row r="24" spans="1:13" s="13" customFormat="1" ht="16.5" customHeight="1">
      <c r="A24" s="119"/>
      <c r="B24" s="177" t="s">
        <v>196</v>
      </c>
      <c r="C24" s="321">
        <v>47541</v>
      </c>
      <c r="D24" s="313">
        <v>36081</v>
      </c>
      <c r="E24" s="195">
        <v>0.31761869127795794</v>
      </c>
      <c r="F24" s="195">
        <v>0.31746141866985123</v>
      </c>
      <c r="G24" s="11"/>
      <c r="H24" s="313">
        <v>17357</v>
      </c>
      <c r="I24" s="313">
        <v>18724</v>
      </c>
      <c r="J24" s="313">
        <v>17507</v>
      </c>
      <c r="K24" s="313">
        <v>23169</v>
      </c>
      <c r="L24" s="314">
        <v>31244</v>
      </c>
      <c r="M24" s="321">
        <v>16297</v>
      </c>
    </row>
    <row r="25" spans="1:13" s="12" customFormat="1" ht="16.5" customHeight="1">
      <c r="A25" s="18"/>
      <c r="B25" s="47" t="s">
        <v>40</v>
      </c>
      <c r="C25" s="320">
        <v>-8210</v>
      </c>
      <c r="D25" s="311">
        <v>-9171</v>
      </c>
      <c r="E25" s="193">
        <v>-0.10478682804492423</v>
      </c>
      <c r="F25" s="193">
        <v>-0.10489344950082102</v>
      </c>
      <c r="G25" s="11"/>
      <c r="H25" s="311">
        <v>-2003</v>
      </c>
      <c r="I25" s="311">
        <v>-7168</v>
      </c>
      <c r="J25" s="311">
        <v>-6897</v>
      </c>
      <c r="K25" s="311">
        <v>-7716</v>
      </c>
      <c r="L25" s="312">
        <v>-1707</v>
      </c>
      <c r="M25" s="320">
        <v>-6503</v>
      </c>
    </row>
    <row r="26" spans="1:13" s="12" customFormat="1" ht="16.5" customHeight="1">
      <c r="A26" s="18"/>
      <c r="B26" s="50" t="s">
        <v>41</v>
      </c>
      <c r="C26" s="320">
        <v>-2266</v>
      </c>
      <c r="D26" s="311">
        <v>-2024</v>
      </c>
      <c r="E26" s="193">
        <v>0.11956521739130443</v>
      </c>
      <c r="F26" s="193">
        <v>0.11943187562332658</v>
      </c>
      <c r="G26" s="11"/>
      <c r="H26" s="311">
        <v>-1000</v>
      </c>
      <c r="I26" s="311">
        <v>-1024</v>
      </c>
      <c r="J26" s="311">
        <v>-1079</v>
      </c>
      <c r="K26" s="311">
        <v>-1104</v>
      </c>
      <c r="L26" s="312">
        <v>-1131</v>
      </c>
      <c r="M26" s="320">
        <v>-1135</v>
      </c>
    </row>
    <row r="27" spans="1:13" s="12" customFormat="1" ht="16.5" customHeight="1">
      <c r="A27" s="18"/>
      <c r="B27" s="51" t="s">
        <v>98</v>
      </c>
      <c r="C27" s="320">
        <v>-2266</v>
      </c>
      <c r="D27" s="311">
        <v>-2024</v>
      </c>
      <c r="E27" s="193">
        <v>0.11956521739130443</v>
      </c>
      <c r="F27" s="193">
        <v>0.11943187562332658</v>
      </c>
      <c r="G27" s="11"/>
      <c r="H27" s="311">
        <v>-1000</v>
      </c>
      <c r="I27" s="311">
        <v>-1024</v>
      </c>
      <c r="J27" s="311">
        <v>-1079</v>
      </c>
      <c r="K27" s="311">
        <v>-1104</v>
      </c>
      <c r="L27" s="312">
        <v>-1131</v>
      </c>
      <c r="M27" s="320">
        <v>-1135</v>
      </c>
    </row>
    <row r="28" spans="1:13" s="12" customFormat="1" ht="16.5" customHeight="1">
      <c r="A28" s="18"/>
      <c r="B28" s="51" t="s">
        <v>99</v>
      </c>
      <c r="C28" s="320">
        <v>0</v>
      </c>
      <c r="D28" s="311">
        <v>0</v>
      </c>
      <c r="E28" s="193" t="s">
        <v>180</v>
      </c>
      <c r="F28" s="193" t="s">
        <v>180</v>
      </c>
      <c r="G28" s="11"/>
      <c r="H28" s="311">
        <v>0</v>
      </c>
      <c r="I28" s="311">
        <v>0</v>
      </c>
      <c r="J28" s="311">
        <v>0</v>
      </c>
      <c r="K28" s="311">
        <v>0</v>
      </c>
      <c r="L28" s="312">
        <v>0</v>
      </c>
      <c r="M28" s="320">
        <v>0</v>
      </c>
    </row>
    <row r="29" spans="1:13" s="12" customFormat="1" ht="16.5" customHeight="1">
      <c r="A29" s="18"/>
      <c r="B29" s="51" t="s">
        <v>100</v>
      </c>
      <c r="C29" s="320">
        <v>0</v>
      </c>
      <c r="D29" s="311">
        <v>0</v>
      </c>
      <c r="E29" s="193" t="s">
        <v>180</v>
      </c>
      <c r="F29" s="193" t="s">
        <v>180</v>
      </c>
      <c r="G29" s="11"/>
      <c r="H29" s="311">
        <v>0</v>
      </c>
      <c r="I29" s="311">
        <v>0</v>
      </c>
      <c r="J29" s="311">
        <v>0</v>
      </c>
      <c r="K29" s="311">
        <v>0</v>
      </c>
      <c r="L29" s="312">
        <v>0</v>
      </c>
      <c r="M29" s="320">
        <v>0</v>
      </c>
    </row>
    <row r="30" spans="1:13" s="12" customFormat="1" ht="16.5" customHeight="1">
      <c r="A30" s="18"/>
      <c r="B30" s="47" t="s">
        <v>10</v>
      </c>
      <c r="C30" s="320">
        <v>0</v>
      </c>
      <c r="D30" s="311">
        <v>0</v>
      </c>
      <c r="E30" s="193" t="s">
        <v>180</v>
      </c>
      <c r="F30" s="193" t="s">
        <v>180</v>
      </c>
      <c r="G30" s="11"/>
      <c r="H30" s="311">
        <v>0</v>
      </c>
      <c r="I30" s="311">
        <v>0</v>
      </c>
      <c r="J30" s="311">
        <v>0</v>
      </c>
      <c r="K30" s="311">
        <v>0</v>
      </c>
      <c r="L30" s="312">
        <v>0</v>
      </c>
      <c r="M30" s="320">
        <v>0</v>
      </c>
    </row>
    <row r="31" spans="1:13" s="13" customFormat="1" ht="16.5" customHeight="1">
      <c r="A31" s="18"/>
      <c r="B31" s="47" t="s">
        <v>11</v>
      </c>
      <c r="C31" s="320">
        <v>557</v>
      </c>
      <c r="D31" s="311">
        <v>3782</v>
      </c>
      <c r="E31" s="193">
        <v>-0.85272342675832891</v>
      </c>
      <c r="F31" s="193">
        <v>-0.85262715690800628</v>
      </c>
      <c r="G31" s="11"/>
      <c r="H31" s="311">
        <v>-549</v>
      </c>
      <c r="I31" s="311">
        <v>4331</v>
      </c>
      <c r="J31" s="311">
        <v>-467</v>
      </c>
      <c r="K31" s="311">
        <v>119</v>
      </c>
      <c r="L31" s="312">
        <v>16</v>
      </c>
      <c r="M31" s="320">
        <v>541</v>
      </c>
    </row>
    <row r="32" spans="1:13" s="128" customFormat="1" ht="16.5" customHeight="1">
      <c r="A32" s="114"/>
      <c r="B32" s="177" t="s">
        <v>148</v>
      </c>
      <c r="C32" s="321">
        <v>39888</v>
      </c>
      <c r="D32" s="313">
        <v>30692</v>
      </c>
      <c r="E32" s="195">
        <v>0.29962205134888564</v>
      </c>
      <c r="F32" s="195">
        <v>0.29959053817963532</v>
      </c>
      <c r="G32" s="11"/>
      <c r="H32" s="313">
        <v>14805</v>
      </c>
      <c r="I32" s="313">
        <v>15887</v>
      </c>
      <c r="J32" s="313">
        <v>10143</v>
      </c>
      <c r="K32" s="313">
        <v>15572</v>
      </c>
      <c r="L32" s="314">
        <v>29553</v>
      </c>
      <c r="M32" s="321">
        <v>10335</v>
      </c>
    </row>
    <row r="33" spans="1:13" ht="16.5" customHeight="1">
      <c r="A33" s="114"/>
      <c r="B33" s="177" t="s">
        <v>151</v>
      </c>
      <c r="C33" s="321">
        <v>36269</v>
      </c>
      <c r="D33" s="313">
        <v>27206</v>
      </c>
      <c r="E33" s="195">
        <v>0.33312504594574732</v>
      </c>
      <c r="F33" s="195">
        <v>0.33310892773235823</v>
      </c>
      <c r="G33" s="11"/>
      <c r="H33" s="313">
        <v>13071</v>
      </c>
      <c r="I33" s="313">
        <v>14135</v>
      </c>
      <c r="J33" s="313">
        <v>8901</v>
      </c>
      <c r="K33" s="313">
        <v>16487</v>
      </c>
      <c r="L33" s="314">
        <v>26361</v>
      </c>
      <c r="M33" s="321">
        <v>9908</v>
      </c>
    </row>
    <row r="34" spans="1:13" ht="16.5" customHeight="1">
      <c r="A34" s="126"/>
      <c r="B34" s="177" t="s">
        <v>152</v>
      </c>
      <c r="C34" s="321">
        <v>34625.629000000001</v>
      </c>
      <c r="D34" s="313">
        <v>25732.645</v>
      </c>
      <c r="E34" s="195">
        <v>0.34559152391835357</v>
      </c>
      <c r="F34" s="195">
        <v>0.34556053332012926</v>
      </c>
      <c r="G34" s="11"/>
      <c r="H34" s="313">
        <v>12801.866</v>
      </c>
      <c r="I34" s="313">
        <v>12930.779</v>
      </c>
      <c r="J34" s="313">
        <v>8754.3140000000003</v>
      </c>
      <c r="K34" s="313">
        <v>20096.256000000001</v>
      </c>
      <c r="L34" s="314">
        <v>26361</v>
      </c>
      <c r="M34" s="321">
        <v>8264.6290000000008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298"/>
      <c r="M35" s="348"/>
    </row>
    <row r="36" spans="1:13" ht="23.25" thickBot="1">
      <c r="A36" s="189"/>
      <c r="B36" s="172" t="s">
        <v>155</v>
      </c>
      <c r="C36" s="203"/>
      <c r="D36" s="239"/>
      <c r="E36" s="172"/>
      <c r="F36" s="172"/>
      <c r="G36" s="11"/>
      <c r="H36" s="172"/>
      <c r="I36" s="172"/>
      <c r="J36" s="172"/>
      <c r="K36" s="172"/>
      <c r="L36" s="272"/>
      <c r="M36" s="317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16"/>
      <c r="I37" s="216"/>
      <c r="J37" s="216"/>
      <c r="K37" s="216"/>
      <c r="L37" s="284"/>
      <c r="M37" s="331"/>
    </row>
    <row r="38" spans="1:13" ht="16.5" customHeight="1">
      <c r="A38" s="85"/>
      <c r="B38" s="57" t="s">
        <v>14</v>
      </c>
      <c r="C38" s="205">
        <v>0.40215172413793104</v>
      </c>
      <c r="D38" s="92">
        <v>0.41699821322215602</v>
      </c>
      <c r="E38" s="102">
        <v>-1.4846489084224979</v>
      </c>
      <c r="F38" s="103"/>
      <c r="G38" s="11"/>
      <c r="H38" s="92">
        <v>0.41540934059344192</v>
      </c>
      <c r="I38" s="92">
        <v>0.41856558055890775</v>
      </c>
      <c r="J38" s="92">
        <v>0.38662353637978952</v>
      </c>
      <c r="K38" s="92">
        <v>0.42037588815035526</v>
      </c>
      <c r="L38" s="279">
        <v>0.38297151376872163</v>
      </c>
      <c r="M38" s="325">
        <v>0.42046680184649898</v>
      </c>
    </row>
    <row r="39" spans="1:13" ht="16.5" customHeight="1">
      <c r="A39" s="85"/>
      <c r="B39" s="57" t="s">
        <v>54</v>
      </c>
      <c r="C39" s="207">
        <v>47.020882027535613</v>
      </c>
      <c r="D39" s="94">
        <v>102.71427789954014</v>
      </c>
      <c r="E39" s="94">
        <v>-55.693395872004523</v>
      </c>
      <c r="F39" s="104"/>
      <c r="G39" s="11"/>
      <c r="H39" s="94">
        <v>112.22997063443775</v>
      </c>
      <c r="I39" s="94">
        <v>93.233143840582173</v>
      </c>
      <c r="J39" s="94">
        <v>145.24264419021713</v>
      </c>
      <c r="K39" s="94">
        <v>31.218368623036174</v>
      </c>
      <c r="L39" s="280">
        <v>-56.350710764563004</v>
      </c>
      <c r="M39" s="326">
        <v>147.9199931841199</v>
      </c>
    </row>
    <row r="40" spans="1:13" ht="16.5" customHeight="1">
      <c r="A40" s="85"/>
      <c r="B40" s="57"/>
      <c r="C40" s="205"/>
      <c r="D40" s="92"/>
      <c r="E40" s="94"/>
      <c r="F40" s="104"/>
      <c r="G40" s="11"/>
      <c r="H40" s="94"/>
      <c r="I40" s="94"/>
      <c r="J40" s="94"/>
      <c r="K40" s="94"/>
      <c r="L40" s="280"/>
      <c r="M40" s="326"/>
    </row>
    <row r="41" spans="1:13" ht="23.25" thickBot="1">
      <c r="A41" s="189"/>
      <c r="B41" s="172" t="s">
        <v>159</v>
      </c>
      <c r="C41" s="203"/>
      <c r="D41" s="239"/>
      <c r="E41" s="239"/>
      <c r="F41" s="239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65">
        <v>2884574</v>
      </c>
      <c r="D43" s="364">
        <v>2503164</v>
      </c>
      <c r="E43" s="91">
        <v>0.15237115906109233</v>
      </c>
      <c r="F43" s="104"/>
      <c r="G43" s="11"/>
      <c r="H43" s="364">
        <v>2514794</v>
      </c>
      <c r="I43" s="364">
        <v>2503164</v>
      </c>
      <c r="J43" s="364">
        <v>2684844</v>
      </c>
      <c r="K43" s="364">
        <v>2747855</v>
      </c>
      <c r="L43" s="367">
        <v>2831489</v>
      </c>
      <c r="M43" s="366">
        <v>2884574</v>
      </c>
    </row>
    <row r="44" spans="1:13" ht="16.5" customHeight="1">
      <c r="A44" s="85"/>
      <c r="B44" s="74" t="s">
        <v>110</v>
      </c>
      <c r="C44" s="365">
        <v>2998981</v>
      </c>
      <c r="D44" s="364">
        <v>2726427</v>
      </c>
      <c r="E44" s="91">
        <v>9.9967466578052555E-2</v>
      </c>
      <c r="F44" s="104"/>
      <c r="G44" s="11"/>
      <c r="H44" s="364">
        <v>2568142</v>
      </c>
      <c r="I44" s="364">
        <v>2726427</v>
      </c>
      <c r="J44" s="364">
        <v>2841832</v>
      </c>
      <c r="K44" s="364">
        <v>3003466</v>
      </c>
      <c r="L44" s="367">
        <v>2802322</v>
      </c>
      <c r="M44" s="366">
        <v>2998981</v>
      </c>
    </row>
    <row r="45" spans="1:13" ht="16.5" customHeight="1">
      <c r="A45" s="85"/>
      <c r="B45" s="57" t="s">
        <v>52</v>
      </c>
      <c r="C45" s="365">
        <v>3018335.5</v>
      </c>
      <c r="D45" s="364">
        <v>2616188.5</v>
      </c>
      <c r="E45" s="91">
        <v>0.15371484126621615</v>
      </c>
      <c r="F45" s="104"/>
      <c r="G45" s="11"/>
      <c r="H45" s="364">
        <v>2636715.5</v>
      </c>
      <c r="I45" s="364">
        <v>2616188.5</v>
      </c>
      <c r="J45" s="364">
        <v>2717365.5</v>
      </c>
      <c r="K45" s="364">
        <v>2710673</v>
      </c>
      <c r="L45" s="367">
        <v>3055567</v>
      </c>
      <c r="M45" s="366">
        <v>3018335.5</v>
      </c>
    </row>
    <row r="46" spans="1:13" ht="16.5" customHeight="1">
      <c r="A46" s="85"/>
      <c r="B46" s="57"/>
      <c r="C46" s="210"/>
      <c r="D46" s="95"/>
      <c r="E46" s="91"/>
      <c r="F46" s="104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39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1289.9000000000001</v>
      </c>
      <c r="D49" s="90">
        <v>1257.5</v>
      </c>
      <c r="E49" s="91">
        <v>2.5765407554672048E-2</v>
      </c>
      <c r="F49" s="103"/>
      <c r="G49" s="11"/>
      <c r="H49" s="90">
        <v>1253.500000001</v>
      </c>
      <c r="I49" s="90">
        <v>1257.5</v>
      </c>
      <c r="J49" s="90">
        <v>1253.4000000000001</v>
      </c>
      <c r="K49" s="90">
        <v>1282.4000000010001</v>
      </c>
      <c r="L49" s="274">
        <v>1272.9000000000001</v>
      </c>
      <c r="M49" s="328">
        <v>1289.9000000000001</v>
      </c>
    </row>
    <row r="50" spans="1:13">
      <c r="A50" s="85"/>
      <c r="B50" s="74" t="s">
        <v>188</v>
      </c>
      <c r="C50" s="212">
        <v>0.16169000803613637</v>
      </c>
      <c r="D50" s="52">
        <v>0.12280181709039396</v>
      </c>
      <c r="E50" s="102">
        <v>3.8888190945742402</v>
      </c>
      <c r="F50" s="105"/>
      <c r="G50" s="11"/>
      <c r="H50" s="52">
        <v>0.12328850091283039</v>
      </c>
      <c r="I50" s="52">
        <v>0.12231923522683835</v>
      </c>
      <c r="J50" s="52">
        <v>7.0853733913567599E-2</v>
      </c>
      <c r="K50" s="52">
        <v>0.21533713855926345</v>
      </c>
      <c r="L50" s="282">
        <v>0.26045920338436779</v>
      </c>
      <c r="M50" s="329">
        <v>6.7923787307824196E-2</v>
      </c>
    </row>
    <row r="51" spans="1:13" s="435" customFormat="1" ht="20.25" customHeight="1">
      <c r="A51" s="436"/>
      <c r="B51" s="436" t="s">
        <v>178</v>
      </c>
      <c r="C51" s="434"/>
      <c r="D51" s="434"/>
      <c r="E51" s="434"/>
      <c r="F51" s="434"/>
      <c r="G51" s="437"/>
      <c r="H51" s="434"/>
      <c r="I51" s="434"/>
      <c r="J51" s="434"/>
      <c r="K51" s="434"/>
      <c r="L51" s="434"/>
      <c r="M51" s="434"/>
    </row>
    <row r="52" spans="1:13" ht="16.5" customHeight="1">
      <c r="A52" s="11" t="s">
        <v>91</v>
      </c>
      <c r="B52" s="47" t="s">
        <v>189</v>
      </c>
      <c r="C52" s="56"/>
      <c r="D52" s="56"/>
      <c r="G52" s="117"/>
      <c r="I52" s="56"/>
      <c r="J52" s="56"/>
      <c r="K52" s="56"/>
      <c r="L52" s="56"/>
      <c r="M52" s="56"/>
    </row>
    <row r="53" spans="1:13">
      <c r="C53" s="56"/>
      <c r="D53" s="56"/>
      <c r="G53" s="117"/>
      <c r="I53" s="56"/>
      <c r="J53" s="56"/>
      <c r="K53" s="56"/>
      <c r="L53" s="56"/>
      <c r="M53" s="56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9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"/>
  <cols>
    <col min="1" max="1" width="1" style="11" customWidth="1"/>
    <col min="2" max="2" width="50.7109375" style="11" customWidth="1"/>
    <col min="3" max="4" width="12.7109375" style="11" customWidth="1"/>
    <col min="5" max="5" width="12.7109375" style="15" customWidth="1"/>
    <col min="6" max="6" width="20.28515625" style="15" bestFit="1" customWidth="1"/>
    <col min="7" max="7" width="4" style="15" customWidth="1"/>
    <col min="8" max="12" width="12.7109375" style="11" customWidth="1"/>
    <col min="13" max="13" width="12.7109375" style="12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24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177</v>
      </c>
      <c r="C7" s="183" t="s">
        <v>200</v>
      </c>
      <c r="D7" s="236" t="s">
        <v>201</v>
      </c>
      <c r="E7" s="184" t="s">
        <v>153</v>
      </c>
      <c r="F7" s="184" t="s">
        <v>166</v>
      </c>
      <c r="G7" s="117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2" customFormat="1" ht="15" customHeight="1">
      <c r="A8" s="11"/>
      <c r="B8" s="11"/>
      <c r="C8" s="187"/>
      <c r="D8" s="129"/>
      <c r="E8" s="16"/>
      <c r="F8" s="16"/>
      <c r="G8" s="117"/>
      <c r="H8" s="82"/>
      <c r="I8" s="82"/>
      <c r="J8" s="82"/>
      <c r="K8" s="82"/>
      <c r="L8" s="283"/>
      <c r="M8" s="330"/>
    </row>
    <row r="9" spans="1:13" s="84" customFormat="1" ht="23.25" thickBot="1">
      <c r="A9" s="189"/>
      <c r="B9" s="172" t="s">
        <v>171</v>
      </c>
      <c r="C9" s="190"/>
      <c r="D9" s="172"/>
      <c r="E9" s="172"/>
      <c r="F9" s="172"/>
      <c r="G9" s="117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7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291719</v>
      </c>
      <c r="D11" s="311">
        <v>211571</v>
      </c>
      <c r="E11" s="193">
        <v>0.37882318465196074</v>
      </c>
      <c r="F11" s="193">
        <v>0.32317091833976042</v>
      </c>
      <c r="G11" s="11"/>
      <c r="H11" s="311">
        <v>106706</v>
      </c>
      <c r="I11" s="311">
        <v>104865</v>
      </c>
      <c r="J11" s="311">
        <v>118310</v>
      </c>
      <c r="K11" s="311">
        <v>124789</v>
      </c>
      <c r="L11" s="312">
        <v>125470</v>
      </c>
      <c r="M11" s="320">
        <v>166249</v>
      </c>
    </row>
    <row r="12" spans="1:13" s="12" customFormat="1" ht="16.5" customHeight="1">
      <c r="A12" s="18"/>
      <c r="B12" s="47" t="s">
        <v>140</v>
      </c>
      <c r="C12" s="375">
        <v>7072</v>
      </c>
      <c r="D12" s="311">
        <v>7760</v>
      </c>
      <c r="E12" s="193">
        <v>-8.8659793814433008E-2</v>
      </c>
      <c r="F12" s="193">
        <v>-8.8659793814433008E-2</v>
      </c>
      <c r="G12" s="11"/>
      <c r="H12" s="311">
        <v>3953</v>
      </c>
      <c r="I12" s="311">
        <v>3807</v>
      </c>
      <c r="J12" s="311">
        <v>5132</v>
      </c>
      <c r="K12" s="311">
        <v>3161</v>
      </c>
      <c r="L12" s="312">
        <v>2962</v>
      </c>
      <c r="M12" s="320">
        <v>4110</v>
      </c>
    </row>
    <row r="13" spans="1:13" s="12" customFormat="1" ht="16.5" customHeight="1">
      <c r="A13" s="18"/>
      <c r="B13" s="47" t="s">
        <v>141</v>
      </c>
      <c r="C13" s="375">
        <v>37889</v>
      </c>
      <c r="D13" s="311">
        <v>32303</v>
      </c>
      <c r="E13" s="193">
        <v>0.17292511531436716</v>
      </c>
      <c r="F13" s="193">
        <v>0.12761839865007629</v>
      </c>
      <c r="G13" s="11"/>
      <c r="H13" s="311">
        <v>16340</v>
      </c>
      <c r="I13" s="311">
        <v>15963</v>
      </c>
      <c r="J13" s="311">
        <v>14428</v>
      </c>
      <c r="K13" s="311">
        <v>22780</v>
      </c>
      <c r="L13" s="312">
        <v>16856</v>
      </c>
      <c r="M13" s="320">
        <v>21033</v>
      </c>
    </row>
    <row r="14" spans="1:13" s="12" customFormat="1" ht="16.5" customHeight="1">
      <c r="A14" s="18"/>
      <c r="B14" s="47" t="s">
        <v>142</v>
      </c>
      <c r="C14" s="375">
        <v>286727</v>
      </c>
      <c r="D14" s="311">
        <v>21789</v>
      </c>
      <c r="E14" s="193" t="s">
        <v>180</v>
      </c>
      <c r="F14" s="193" t="s">
        <v>180</v>
      </c>
      <c r="G14" s="11"/>
      <c r="H14" s="311">
        <v>10944</v>
      </c>
      <c r="I14" s="311">
        <v>10845</v>
      </c>
      <c r="J14" s="311">
        <v>9308</v>
      </c>
      <c r="K14" s="311">
        <v>-3130</v>
      </c>
      <c r="L14" s="312">
        <v>83051</v>
      </c>
      <c r="M14" s="320">
        <v>203676</v>
      </c>
    </row>
    <row r="15" spans="1:13" s="12" customFormat="1" ht="16.5" customHeight="1">
      <c r="A15" s="18"/>
      <c r="B15" s="47" t="s">
        <v>143</v>
      </c>
      <c r="C15" s="375">
        <v>-75796</v>
      </c>
      <c r="D15" s="311">
        <v>-437</v>
      </c>
      <c r="E15" s="193" t="s">
        <v>180</v>
      </c>
      <c r="F15" s="193" t="s">
        <v>180</v>
      </c>
      <c r="G15" s="11"/>
      <c r="H15" s="311">
        <v>-422</v>
      </c>
      <c r="I15" s="311">
        <v>-15</v>
      </c>
      <c r="J15" s="311">
        <v>912</v>
      </c>
      <c r="K15" s="311">
        <v>458</v>
      </c>
      <c r="L15" s="312">
        <v>-15</v>
      </c>
      <c r="M15" s="320">
        <v>-75781</v>
      </c>
    </row>
    <row r="16" spans="1:13" s="13" customFormat="1" ht="16.5" customHeight="1">
      <c r="A16" s="119"/>
      <c r="B16" s="177" t="s">
        <v>144</v>
      </c>
      <c r="C16" s="376">
        <v>547611</v>
      </c>
      <c r="D16" s="313">
        <v>272986</v>
      </c>
      <c r="E16" s="195" t="s">
        <v>180</v>
      </c>
      <c r="F16" s="195">
        <v>0.90228767924045861</v>
      </c>
      <c r="G16" s="11"/>
      <c r="H16" s="313">
        <v>137521</v>
      </c>
      <c r="I16" s="313">
        <v>135465</v>
      </c>
      <c r="J16" s="313">
        <v>148090</v>
      </c>
      <c r="K16" s="313">
        <v>148058</v>
      </c>
      <c r="L16" s="314">
        <v>228324</v>
      </c>
      <c r="M16" s="321">
        <v>319287</v>
      </c>
    </row>
    <row r="17" spans="1:13" s="12" customFormat="1" ht="16.5" customHeight="1">
      <c r="A17" s="18"/>
      <c r="B17" s="47" t="s">
        <v>145</v>
      </c>
      <c r="C17" s="375">
        <v>-65874</v>
      </c>
      <c r="D17" s="311">
        <v>-60222</v>
      </c>
      <c r="E17" s="193">
        <v>9.3852744844076907E-2</v>
      </c>
      <c r="F17" s="193">
        <v>4.4531150785606544E-2</v>
      </c>
      <c r="G17" s="11"/>
      <c r="H17" s="311">
        <v>-30161</v>
      </c>
      <c r="I17" s="311">
        <v>-30061</v>
      </c>
      <c r="J17" s="311">
        <v>-31308</v>
      </c>
      <c r="K17" s="311">
        <v>-31475</v>
      </c>
      <c r="L17" s="312">
        <v>-29008</v>
      </c>
      <c r="M17" s="320">
        <v>-36866</v>
      </c>
    </row>
    <row r="18" spans="1:13" s="12" customFormat="1" ht="16.5" customHeight="1">
      <c r="A18" s="18"/>
      <c r="B18" s="47" t="s">
        <v>146</v>
      </c>
      <c r="C18" s="375">
        <v>-38886</v>
      </c>
      <c r="D18" s="311">
        <v>-32514</v>
      </c>
      <c r="E18" s="193">
        <v>0.19597711754936342</v>
      </c>
      <c r="F18" s="193">
        <v>0.14205205006403321</v>
      </c>
      <c r="G18" s="11"/>
      <c r="H18" s="311">
        <v>-16083</v>
      </c>
      <c r="I18" s="311">
        <v>-16431</v>
      </c>
      <c r="J18" s="311">
        <v>-17228</v>
      </c>
      <c r="K18" s="311">
        <v>-18507</v>
      </c>
      <c r="L18" s="312">
        <v>-17768</v>
      </c>
      <c r="M18" s="320">
        <v>-21118</v>
      </c>
    </row>
    <row r="19" spans="1:13" s="12" customFormat="1" ht="16.5" customHeight="1">
      <c r="A19" s="18"/>
      <c r="B19" s="47" t="s">
        <v>8</v>
      </c>
      <c r="C19" s="375">
        <v>0</v>
      </c>
      <c r="D19" s="311">
        <v>0</v>
      </c>
      <c r="E19" s="193" t="s">
        <v>180</v>
      </c>
      <c r="F19" s="193" t="s">
        <v>180</v>
      </c>
      <c r="G19" s="11"/>
      <c r="H19" s="311">
        <v>0</v>
      </c>
      <c r="I19" s="311">
        <v>0</v>
      </c>
      <c r="J19" s="311">
        <v>0</v>
      </c>
      <c r="K19" s="311">
        <v>0</v>
      </c>
      <c r="L19" s="312">
        <v>0</v>
      </c>
      <c r="M19" s="320">
        <v>0</v>
      </c>
    </row>
    <row r="20" spans="1:13" s="12" customFormat="1" ht="16.5" customHeight="1">
      <c r="A20" s="18"/>
      <c r="B20" s="47" t="s">
        <v>9</v>
      </c>
      <c r="C20" s="375">
        <v>-19692</v>
      </c>
      <c r="D20" s="311">
        <v>-20963</v>
      </c>
      <c r="E20" s="193">
        <v>-6.0630634928206861E-2</v>
      </c>
      <c r="F20" s="193">
        <v>-0.10298660547226057</v>
      </c>
      <c r="G20" s="11"/>
      <c r="H20" s="311">
        <v>-9329</v>
      </c>
      <c r="I20" s="311">
        <v>-11634</v>
      </c>
      <c r="J20" s="311">
        <v>-10835</v>
      </c>
      <c r="K20" s="311">
        <v>-10740</v>
      </c>
      <c r="L20" s="312">
        <v>-7863</v>
      </c>
      <c r="M20" s="320">
        <v>-11829</v>
      </c>
    </row>
    <row r="21" spans="1:13" s="13" customFormat="1" ht="16.5" customHeight="1">
      <c r="A21" s="119"/>
      <c r="B21" s="48" t="s">
        <v>39</v>
      </c>
      <c r="C21" s="198">
        <v>-124452</v>
      </c>
      <c r="D21" s="315">
        <v>-113699</v>
      </c>
      <c r="E21" s="91">
        <v>9.4574270662011184E-2</v>
      </c>
      <c r="F21" s="91">
        <v>4.5220531231165095E-2</v>
      </c>
      <c r="G21" s="11"/>
      <c r="H21" s="315">
        <v>-55573</v>
      </c>
      <c r="I21" s="315">
        <v>-58126</v>
      </c>
      <c r="J21" s="315">
        <v>-59371</v>
      </c>
      <c r="K21" s="315">
        <v>-60722</v>
      </c>
      <c r="L21" s="316">
        <v>-54639</v>
      </c>
      <c r="M21" s="322">
        <v>-69813</v>
      </c>
    </row>
    <row r="22" spans="1:13" s="13" customFormat="1" ht="16.5" customHeight="1">
      <c r="A22" s="119"/>
      <c r="B22" s="177" t="s">
        <v>147</v>
      </c>
      <c r="C22" s="376">
        <v>423159</v>
      </c>
      <c r="D22" s="313">
        <v>159287</v>
      </c>
      <c r="E22" s="195" t="s">
        <v>180</v>
      </c>
      <c r="F22" s="195" t="s">
        <v>180</v>
      </c>
      <c r="G22" s="11"/>
      <c r="H22" s="313">
        <v>81948</v>
      </c>
      <c r="I22" s="313">
        <v>77339</v>
      </c>
      <c r="J22" s="313">
        <v>88719</v>
      </c>
      <c r="K22" s="313">
        <v>87336</v>
      </c>
      <c r="L22" s="314">
        <v>173685</v>
      </c>
      <c r="M22" s="321">
        <v>249474</v>
      </c>
    </row>
    <row r="23" spans="1:13" s="12" customFormat="1" ht="16.5" customHeight="1">
      <c r="A23" s="18"/>
      <c r="B23" s="49" t="s">
        <v>193</v>
      </c>
      <c r="C23" s="375">
        <v>-1120626</v>
      </c>
      <c r="D23" s="311">
        <v>3654</v>
      </c>
      <c r="E23" s="193" t="s">
        <v>180</v>
      </c>
      <c r="F23" s="193" t="s">
        <v>180</v>
      </c>
      <c r="G23" s="11"/>
      <c r="H23" s="311">
        <v>-19293</v>
      </c>
      <c r="I23" s="311">
        <v>22947</v>
      </c>
      <c r="J23" s="311">
        <v>-756</v>
      </c>
      <c r="K23" s="311">
        <v>-42196</v>
      </c>
      <c r="L23" s="312">
        <v>-1231358</v>
      </c>
      <c r="M23" s="320">
        <v>110732</v>
      </c>
    </row>
    <row r="24" spans="1:13" s="13" customFormat="1" ht="16.5" customHeight="1">
      <c r="A24" s="119"/>
      <c r="B24" s="177" t="s">
        <v>196</v>
      </c>
      <c r="C24" s="376">
        <v>-697467</v>
      </c>
      <c r="D24" s="313">
        <v>162941</v>
      </c>
      <c r="E24" s="195" t="s">
        <v>180</v>
      </c>
      <c r="F24" s="195" t="s">
        <v>180</v>
      </c>
      <c r="G24" s="11"/>
      <c r="H24" s="313">
        <v>62655</v>
      </c>
      <c r="I24" s="313">
        <v>100286</v>
      </c>
      <c r="J24" s="313">
        <v>87963</v>
      </c>
      <c r="K24" s="313">
        <v>45140</v>
      </c>
      <c r="L24" s="314">
        <v>-1057673</v>
      </c>
      <c r="M24" s="321">
        <v>360206</v>
      </c>
    </row>
    <row r="25" spans="1:13" s="12" customFormat="1" ht="16.5" customHeight="1">
      <c r="A25" s="18"/>
      <c r="B25" s="47" t="s">
        <v>40</v>
      </c>
      <c r="C25" s="375">
        <v>-13708</v>
      </c>
      <c r="D25" s="311">
        <v>-10122</v>
      </c>
      <c r="E25" s="193">
        <v>0.35427781070934605</v>
      </c>
      <c r="F25" s="193">
        <v>0.32180447289845993</v>
      </c>
      <c r="G25" s="11"/>
      <c r="H25" s="311">
        <v>-6782</v>
      </c>
      <c r="I25" s="311">
        <v>-3340</v>
      </c>
      <c r="J25" s="311">
        <v>-3717</v>
      </c>
      <c r="K25" s="311">
        <v>-5073</v>
      </c>
      <c r="L25" s="312">
        <v>-9311</v>
      </c>
      <c r="M25" s="320">
        <v>-4397</v>
      </c>
    </row>
    <row r="26" spans="1:13" s="12" customFormat="1" ht="16.5" customHeight="1">
      <c r="A26" s="18"/>
      <c r="B26" s="50" t="s">
        <v>41</v>
      </c>
      <c r="C26" s="375">
        <v>-14335</v>
      </c>
      <c r="D26" s="311">
        <v>-10084</v>
      </c>
      <c r="E26" s="193">
        <v>0.42155890519635064</v>
      </c>
      <c r="F26" s="193">
        <v>0.38573134349698357</v>
      </c>
      <c r="G26" s="11"/>
      <c r="H26" s="311">
        <v>-6584</v>
      </c>
      <c r="I26" s="311">
        <v>-3500</v>
      </c>
      <c r="J26" s="311">
        <v>-3589</v>
      </c>
      <c r="K26" s="311">
        <v>-5222</v>
      </c>
      <c r="L26" s="312">
        <v>-9852</v>
      </c>
      <c r="M26" s="320">
        <v>-4483</v>
      </c>
    </row>
    <row r="27" spans="1:13" s="12" customFormat="1" ht="16.5" customHeight="1">
      <c r="A27" s="18"/>
      <c r="B27" s="51" t="s">
        <v>98</v>
      </c>
      <c r="C27" s="375">
        <v>-8640</v>
      </c>
      <c r="D27" s="311">
        <v>-6928</v>
      </c>
      <c r="E27" s="193">
        <v>0.24711316397228633</v>
      </c>
      <c r="F27" s="193">
        <v>0.19088108921349223</v>
      </c>
      <c r="G27" s="11"/>
      <c r="H27" s="311">
        <v>-3466</v>
      </c>
      <c r="I27" s="311">
        <v>-3462</v>
      </c>
      <c r="J27" s="311">
        <v>-3589</v>
      </c>
      <c r="K27" s="311">
        <v>-5222</v>
      </c>
      <c r="L27" s="312">
        <v>-4157</v>
      </c>
      <c r="M27" s="320">
        <v>-4483</v>
      </c>
    </row>
    <row r="28" spans="1:13" s="12" customFormat="1" ht="16.5" customHeight="1">
      <c r="A28" s="18"/>
      <c r="B28" s="51" t="s">
        <v>99</v>
      </c>
      <c r="C28" s="375">
        <v>0</v>
      </c>
      <c r="D28" s="311">
        <v>0</v>
      </c>
      <c r="E28" s="193" t="s">
        <v>180</v>
      </c>
      <c r="F28" s="193" t="s">
        <v>180</v>
      </c>
      <c r="G28" s="11"/>
      <c r="H28" s="311">
        <v>0</v>
      </c>
      <c r="I28" s="311">
        <v>0</v>
      </c>
      <c r="J28" s="311">
        <v>0</v>
      </c>
      <c r="K28" s="311">
        <v>0</v>
      </c>
      <c r="L28" s="312">
        <v>0</v>
      </c>
      <c r="M28" s="320">
        <v>0</v>
      </c>
    </row>
    <row r="29" spans="1:13" s="12" customFormat="1" ht="16.5" customHeight="1">
      <c r="A29" s="18"/>
      <c r="B29" s="51" t="s">
        <v>100</v>
      </c>
      <c r="C29" s="375">
        <v>-5695</v>
      </c>
      <c r="D29" s="311">
        <v>-3156</v>
      </c>
      <c r="E29" s="193">
        <v>0.80449936628643859</v>
      </c>
      <c r="F29" s="193">
        <v>0.80449936628643859</v>
      </c>
      <c r="G29" s="11"/>
      <c r="H29" s="311">
        <v>-3118</v>
      </c>
      <c r="I29" s="311">
        <v>-38</v>
      </c>
      <c r="J29" s="311">
        <v>0</v>
      </c>
      <c r="K29" s="311">
        <v>0</v>
      </c>
      <c r="L29" s="312">
        <v>-5695</v>
      </c>
      <c r="M29" s="320">
        <v>0</v>
      </c>
    </row>
    <row r="30" spans="1:13" s="12" customFormat="1" ht="16.5" customHeight="1">
      <c r="A30" s="18"/>
      <c r="B30" s="47" t="s">
        <v>10</v>
      </c>
      <c r="C30" s="375">
        <v>-4369</v>
      </c>
      <c r="D30" s="311">
        <v>0</v>
      </c>
      <c r="E30" s="193" t="s">
        <v>180</v>
      </c>
      <c r="F30" s="193" t="s">
        <v>180</v>
      </c>
      <c r="G30" s="11"/>
      <c r="H30" s="311">
        <v>0</v>
      </c>
      <c r="I30" s="311">
        <v>0</v>
      </c>
      <c r="J30" s="311">
        <v>0</v>
      </c>
      <c r="K30" s="311">
        <v>-7108</v>
      </c>
      <c r="L30" s="312">
        <v>0</v>
      </c>
      <c r="M30" s="320">
        <v>-4369</v>
      </c>
    </row>
    <row r="31" spans="1:13" s="13" customFormat="1" ht="16.5" customHeight="1">
      <c r="A31" s="18"/>
      <c r="B31" s="47" t="s">
        <v>11</v>
      </c>
      <c r="C31" s="375">
        <v>-56688</v>
      </c>
      <c r="D31" s="311">
        <v>-329</v>
      </c>
      <c r="E31" s="193" t="s">
        <v>180</v>
      </c>
      <c r="F31" s="193" t="s">
        <v>180</v>
      </c>
      <c r="G31" s="11"/>
      <c r="H31" s="311">
        <v>-330</v>
      </c>
      <c r="I31" s="311">
        <v>1</v>
      </c>
      <c r="J31" s="311">
        <v>8</v>
      </c>
      <c r="K31" s="311">
        <v>-92</v>
      </c>
      <c r="L31" s="312">
        <v>-51224</v>
      </c>
      <c r="M31" s="320">
        <v>-5464</v>
      </c>
    </row>
    <row r="32" spans="1:13" s="128" customFormat="1" ht="16.5" customHeight="1">
      <c r="A32" s="114"/>
      <c r="B32" s="177" t="s">
        <v>148</v>
      </c>
      <c r="C32" s="376">
        <v>-772232</v>
      </c>
      <c r="D32" s="313">
        <v>152490</v>
      </c>
      <c r="E32" s="195" t="s">
        <v>180</v>
      </c>
      <c r="F32" s="195" t="s">
        <v>180</v>
      </c>
      <c r="G32" s="11"/>
      <c r="H32" s="313">
        <v>55543</v>
      </c>
      <c r="I32" s="313">
        <v>96947</v>
      </c>
      <c r="J32" s="313">
        <v>84254</v>
      </c>
      <c r="K32" s="313">
        <v>32867</v>
      </c>
      <c r="L32" s="314">
        <v>-1118208</v>
      </c>
      <c r="M32" s="321">
        <v>345976</v>
      </c>
    </row>
    <row r="33" spans="1:13" ht="16.5" customHeight="1">
      <c r="A33" s="114"/>
      <c r="B33" s="177" t="s">
        <v>151</v>
      </c>
      <c r="C33" s="376">
        <v>-570855</v>
      </c>
      <c r="D33" s="313">
        <v>119576</v>
      </c>
      <c r="E33" s="195" t="s">
        <v>180</v>
      </c>
      <c r="F33" s="195" t="s">
        <v>180</v>
      </c>
      <c r="G33" s="11"/>
      <c r="H33" s="313">
        <v>43459</v>
      </c>
      <c r="I33" s="313">
        <v>76117</v>
      </c>
      <c r="J33" s="313">
        <v>65127</v>
      </c>
      <c r="K33" s="313">
        <v>25736</v>
      </c>
      <c r="L33" s="314">
        <v>-916403</v>
      </c>
      <c r="M33" s="321">
        <v>345548</v>
      </c>
    </row>
    <row r="34" spans="1:13" ht="16.5" customHeight="1">
      <c r="A34" s="126"/>
      <c r="B34" s="177" t="s">
        <v>152</v>
      </c>
      <c r="C34" s="376">
        <v>-580131.54299999995</v>
      </c>
      <c r="D34" s="313">
        <v>112982.58</v>
      </c>
      <c r="E34" s="195" t="s">
        <v>180</v>
      </c>
      <c r="F34" s="195" t="s">
        <v>180</v>
      </c>
      <c r="G34" s="11"/>
      <c r="H34" s="313">
        <v>41711.844999999994</v>
      </c>
      <c r="I34" s="313">
        <v>71270.735000000001</v>
      </c>
      <c r="J34" s="313">
        <v>64200.885000000002</v>
      </c>
      <c r="K34" s="313">
        <v>41209.118999999999</v>
      </c>
      <c r="L34" s="314">
        <v>-916403</v>
      </c>
      <c r="M34" s="321">
        <v>336271.45699999999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298"/>
      <c r="M35" s="348"/>
    </row>
    <row r="36" spans="1:13" ht="23.25" thickBot="1">
      <c r="A36" s="189"/>
      <c r="B36" s="172" t="s">
        <v>155</v>
      </c>
      <c r="C36" s="203"/>
      <c r="D36" s="239"/>
      <c r="E36" s="172"/>
      <c r="F36" s="172"/>
      <c r="G36" s="11"/>
      <c r="H36" s="172"/>
      <c r="I36" s="172"/>
      <c r="J36" s="172"/>
      <c r="K36" s="172"/>
      <c r="L36" s="272"/>
      <c r="M36" s="317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16"/>
      <c r="I37" s="216"/>
      <c r="J37" s="216"/>
      <c r="K37" s="216"/>
      <c r="L37" s="284"/>
      <c r="M37" s="331"/>
    </row>
    <row r="38" spans="1:13" ht="16.5" customHeight="1">
      <c r="A38" s="85"/>
      <c r="B38" s="57" t="s">
        <v>14</v>
      </c>
      <c r="C38" s="205">
        <v>0.2272635136985926</v>
      </c>
      <c r="D38" s="92">
        <v>0.41650121251639277</v>
      </c>
      <c r="E38" s="102">
        <v>-18.923769881780018</v>
      </c>
      <c r="F38" s="103"/>
      <c r="G38" s="11"/>
      <c r="H38" s="92">
        <v>0.40410555478799604</v>
      </c>
      <c r="I38" s="92">
        <v>0.4290850035064408</v>
      </c>
      <c r="J38" s="92">
        <v>0.40091160780606389</v>
      </c>
      <c r="K38" s="92">
        <v>0.41012305988193815</v>
      </c>
      <c r="L38" s="279">
        <v>0.23930467230777316</v>
      </c>
      <c r="M38" s="325">
        <v>0.2186528107940505</v>
      </c>
    </row>
    <row r="39" spans="1:13" ht="16.5" customHeight="1">
      <c r="A39" s="85"/>
      <c r="B39" s="57" t="s">
        <v>54</v>
      </c>
      <c r="C39" s="207" t="s">
        <v>180</v>
      </c>
      <c r="D39" s="94">
        <v>-6.7373478187847962</v>
      </c>
      <c r="E39" s="94" t="s">
        <v>180</v>
      </c>
      <c r="F39" s="104"/>
      <c r="G39" s="11"/>
      <c r="H39" s="94">
        <v>72.616149894969496</v>
      </c>
      <c r="I39" s="94">
        <v>-82.941399797417603</v>
      </c>
      <c r="J39" s="94">
        <v>2.6319265131999949</v>
      </c>
      <c r="K39" s="94">
        <v>142.32931438369422</v>
      </c>
      <c r="L39" s="280" t="s">
        <v>180</v>
      </c>
      <c r="M39" s="326">
        <v>-413.34909043518502</v>
      </c>
    </row>
    <row r="40" spans="1:13" ht="16.5" customHeight="1">
      <c r="A40" s="85"/>
      <c r="B40" s="57"/>
      <c r="C40" s="205"/>
      <c r="D40" s="92"/>
      <c r="E40" s="94"/>
      <c r="F40" s="104"/>
      <c r="G40" s="11"/>
      <c r="H40" s="94"/>
      <c r="I40" s="94"/>
      <c r="J40" s="94"/>
      <c r="K40" s="94"/>
      <c r="L40" s="280"/>
      <c r="M40" s="326"/>
    </row>
    <row r="41" spans="1:13" ht="23.25" thickBot="1">
      <c r="A41" s="189"/>
      <c r="B41" s="172" t="s">
        <v>159</v>
      </c>
      <c r="C41" s="203"/>
      <c r="D41" s="239"/>
      <c r="E41" s="239"/>
      <c r="F41" s="239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65">
        <v>10764197</v>
      </c>
      <c r="D43" s="364">
        <v>11025815</v>
      </c>
      <c r="E43" s="91">
        <v>-2.3727769783911667E-2</v>
      </c>
      <c r="F43" s="104"/>
      <c r="G43" s="11"/>
      <c r="H43" s="364">
        <v>10880535</v>
      </c>
      <c r="I43" s="364">
        <v>11025815</v>
      </c>
      <c r="J43" s="364">
        <v>11821768</v>
      </c>
      <c r="K43" s="364">
        <v>11844989</v>
      </c>
      <c r="L43" s="367">
        <v>10666986</v>
      </c>
      <c r="M43" s="366">
        <v>10764197</v>
      </c>
    </row>
    <row r="44" spans="1:13" ht="16.5" customHeight="1">
      <c r="A44" s="85"/>
      <c r="B44" s="74" t="s">
        <v>110</v>
      </c>
      <c r="C44" s="365">
        <v>13063335</v>
      </c>
      <c r="D44" s="364">
        <v>10456095</v>
      </c>
      <c r="E44" s="91">
        <v>0.24935121572633001</v>
      </c>
      <c r="F44" s="104"/>
      <c r="G44" s="11"/>
      <c r="H44" s="364">
        <v>10715127</v>
      </c>
      <c r="I44" s="364">
        <v>10456095</v>
      </c>
      <c r="J44" s="364">
        <v>10049416</v>
      </c>
      <c r="K44" s="364">
        <v>10482513</v>
      </c>
      <c r="L44" s="367">
        <v>12695171</v>
      </c>
      <c r="M44" s="366">
        <v>13063335</v>
      </c>
    </row>
    <row r="45" spans="1:13" ht="16.5" customHeight="1">
      <c r="A45" s="85"/>
      <c r="B45" s="57" t="s">
        <v>52</v>
      </c>
      <c r="C45" s="365">
        <v>18294854.5</v>
      </c>
      <c r="D45" s="364">
        <v>11365425.5</v>
      </c>
      <c r="E45" s="91">
        <v>0.60969375937574877</v>
      </c>
      <c r="F45" s="104"/>
      <c r="G45" s="11"/>
      <c r="H45" s="364">
        <v>11400869</v>
      </c>
      <c r="I45" s="364">
        <v>11365425.5</v>
      </c>
      <c r="J45" s="364">
        <v>11854108</v>
      </c>
      <c r="K45" s="364">
        <v>11515691.5</v>
      </c>
      <c r="L45" s="367">
        <v>21033752.5</v>
      </c>
      <c r="M45" s="366">
        <v>18294854.5</v>
      </c>
    </row>
    <row r="46" spans="1:13" ht="16.5" customHeight="1">
      <c r="A46" s="85"/>
      <c r="B46" s="57"/>
      <c r="C46" s="210"/>
      <c r="D46" s="95"/>
      <c r="E46" s="91"/>
      <c r="F46" s="104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39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3896.3</v>
      </c>
      <c r="D49" s="90">
        <v>4057.85</v>
      </c>
      <c r="E49" s="91">
        <v>-3.9811722956738071E-2</v>
      </c>
      <c r="F49" s="103"/>
      <c r="G49" s="11"/>
      <c r="H49" s="90">
        <v>4029.2</v>
      </c>
      <c r="I49" s="90">
        <v>4057.85</v>
      </c>
      <c r="J49" s="90">
        <v>4087.45</v>
      </c>
      <c r="K49" s="90">
        <v>3912.65</v>
      </c>
      <c r="L49" s="274">
        <v>3956.05</v>
      </c>
      <c r="M49" s="328">
        <v>3896.3</v>
      </c>
    </row>
    <row r="50" spans="1:13">
      <c r="A50" s="85"/>
      <c r="B50" s="74" t="s">
        <v>188</v>
      </c>
      <c r="C50" s="212">
        <v>-0.50249783494407996</v>
      </c>
      <c r="D50" s="52">
        <v>0.13821879565199427</v>
      </c>
      <c r="E50" s="102">
        <v>-64.071663059607417</v>
      </c>
      <c r="F50" s="105"/>
      <c r="G50" s="11"/>
      <c r="H50" s="52">
        <v>0.10068132445568358</v>
      </c>
      <c r="I50" s="52">
        <v>0.17490446351591213</v>
      </c>
      <c r="J50" s="52">
        <v>0.1737859601303757</v>
      </c>
      <c r="K50" s="52">
        <v>6.1304881944965313E-2</v>
      </c>
      <c r="L50" s="52">
        <v>-1.744776299346837</v>
      </c>
      <c r="M50" s="329">
        <v>0.52564621501445963</v>
      </c>
    </row>
    <row r="51" spans="1:13" s="435" customFormat="1" ht="20.25" customHeight="1">
      <c r="A51" s="436"/>
      <c r="B51" s="436" t="s">
        <v>178</v>
      </c>
      <c r="C51" s="434"/>
      <c r="D51" s="434"/>
      <c r="E51" s="434"/>
      <c r="F51" s="434"/>
      <c r="G51" s="437"/>
      <c r="H51" s="434"/>
      <c r="I51" s="434"/>
      <c r="J51" s="434"/>
      <c r="K51" s="434"/>
      <c r="L51" s="434"/>
      <c r="M51" s="434"/>
    </row>
    <row r="52" spans="1:13" ht="16.5" customHeight="1">
      <c r="A52" s="11" t="s">
        <v>91</v>
      </c>
      <c r="B52" s="47" t="s">
        <v>189</v>
      </c>
      <c r="C52" s="56"/>
      <c r="D52" s="56"/>
      <c r="G52" s="117"/>
      <c r="I52" s="56"/>
      <c r="J52" s="56"/>
      <c r="K52" s="56"/>
      <c r="L52" s="56"/>
      <c r="M52" s="47"/>
    </row>
    <row r="53" spans="1:13" ht="12.75">
      <c r="B53" s="429" t="s">
        <v>184</v>
      </c>
      <c r="C53" s="56"/>
      <c r="D53" s="56"/>
      <c r="G53" s="117"/>
      <c r="I53" s="56"/>
      <c r="J53" s="56"/>
      <c r="K53" s="56"/>
      <c r="L53" s="56"/>
      <c r="M53" s="56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.75" customHeight="1"/>
  <cols>
    <col min="1" max="1" width="1" style="11" customWidth="1"/>
    <col min="2" max="2" width="50.7109375" style="11" customWidth="1"/>
    <col min="3" max="4" width="12.7109375" style="11" customWidth="1"/>
    <col min="5" max="5" width="14.42578125" style="15" bestFit="1" customWidth="1"/>
    <col min="6" max="7" width="2.28515625" style="15" customWidth="1"/>
    <col min="8" max="12" width="12.7109375" style="11" customWidth="1"/>
    <col min="13" max="13" width="12.7109375" style="13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B3" s="14"/>
      <c r="E3" s="11"/>
      <c r="F3" s="11"/>
      <c r="G3" s="11"/>
      <c r="M3" s="11"/>
    </row>
    <row r="4" spans="1:13" ht="12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1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43</v>
      </c>
      <c r="C7" s="183" t="s">
        <v>200</v>
      </c>
      <c r="D7" s="236" t="s">
        <v>201</v>
      </c>
      <c r="E7" s="184" t="s">
        <v>153</v>
      </c>
      <c r="F7" s="192"/>
      <c r="G7" s="11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3" customFormat="1" ht="15" customHeight="1">
      <c r="A8" s="11"/>
      <c r="B8" s="11"/>
      <c r="C8" s="187"/>
      <c r="D8" s="129"/>
      <c r="E8" s="16"/>
      <c r="F8" s="16"/>
      <c r="G8" s="11"/>
      <c r="H8" s="113"/>
      <c r="I8" s="113"/>
      <c r="J8" s="113"/>
      <c r="K8" s="113"/>
      <c r="L8" s="307"/>
      <c r="M8" s="358"/>
    </row>
    <row r="9" spans="1:13" s="84" customFormat="1" ht="23.25" thickBot="1">
      <c r="A9" s="189"/>
      <c r="B9" s="172" t="s">
        <v>171</v>
      </c>
      <c r="C9" s="190"/>
      <c r="D9" s="172"/>
      <c r="E9" s="172"/>
      <c r="F9" s="216"/>
      <c r="G9" s="11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-138317</v>
      </c>
      <c r="D11" s="100">
        <v>-182883</v>
      </c>
      <c r="E11" s="193">
        <v>-0.24368585379723651</v>
      </c>
      <c r="F11" s="193"/>
      <c r="G11" s="89"/>
      <c r="H11" s="100">
        <v>-94094</v>
      </c>
      <c r="I11" s="100">
        <v>-88789</v>
      </c>
      <c r="J11" s="100">
        <v>-87274</v>
      </c>
      <c r="K11" s="100">
        <v>-93315</v>
      </c>
      <c r="L11" s="381">
        <v>-72267</v>
      </c>
      <c r="M11" s="384">
        <v>-66050</v>
      </c>
    </row>
    <row r="12" spans="1:13" s="12" customFormat="1" ht="16.5" customHeight="1">
      <c r="A12" s="18"/>
      <c r="B12" s="47" t="s">
        <v>140</v>
      </c>
      <c r="C12" s="375">
        <v>18129</v>
      </c>
      <c r="D12" s="100">
        <v>72848</v>
      </c>
      <c r="E12" s="193">
        <v>-0.75113935866461667</v>
      </c>
      <c r="F12" s="193"/>
      <c r="G12" s="89"/>
      <c r="H12" s="100">
        <v>35556</v>
      </c>
      <c r="I12" s="100">
        <v>37292</v>
      </c>
      <c r="J12" s="100">
        <v>62967</v>
      </c>
      <c r="K12" s="100">
        <v>7839</v>
      </c>
      <c r="L12" s="381">
        <v>17865</v>
      </c>
      <c r="M12" s="384">
        <v>264</v>
      </c>
    </row>
    <row r="13" spans="1:13" s="12" customFormat="1" ht="16.5" customHeight="1">
      <c r="A13" s="18"/>
      <c r="B13" s="47" t="s">
        <v>141</v>
      </c>
      <c r="C13" s="375">
        <v>-33452</v>
      </c>
      <c r="D13" s="100">
        <v>-14042</v>
      </c>
      <c r="E13" s="193" t="s">
        <v>180</v>
      </c>
      <c r="F13" s="193"/>
      <c r="G13" s="89"/>
      <c r="H13" s="100">
        <v>-3554</v>
      </c>
      <c r="I13" s="100">
        <v>-10488</v>
      </c>
      <c r="J13" s="100">
        <v>-5077</v>
      </c>
      <c r="K13" s="100">
        <v>-3010</v>
      </c>
      <c r="L13" s="381">
        <v>-13363</v>
      </c>
      <c r="M13" s="384">
        <v>-20089</v>
      </c>
    </row>
    <row r="14" spans="1:13" s="12" customFormat="1" ht="16.5" customHeight="1">
      <c r="A14" s="18"/>
      <c r="B14" s="47" t="s">
        <v>142</v>
      </c>
      <c r="C14" s="375">
        <v>-49454</v>
      </c>
      <c r="D14" s="100">
        <v>42632</v>
      </c>
      <c r="E14" s="193" t="s">
        <v>180</v>
      </c>
      <c r="F14" s="193"/>
      <c r="G14" s="89"/>
      <c r="H14" s="100">
        <v>34292</v>
      </c>
      <c r="I14" s="100">
        <v>8340</v>
      </c>
      <c r="J14" s="100">
        <v>-5554</v>
      </c>
      <c r="K14" s="100">
        <v>52514</v>
      </c>
      <c r="L14" s="381">
        <v>48509</v>
      </c>
      <c r="M14" s="384">
        <v>-97963</v>
      </c>
    </row>
    <row r="15" spans="1:13" s="12" customFormat="1" ht="16.5" customHeight="1">
      <c r="A15" s="18"/>
      <c r="B15" s="47" t="s">
        <v>143</v>
      </c>
      <c r="C15" s="375">
        <v>-65873</v>
      </c>
      <c r="D15" s="100">
        <v>-61351</v>
      </c>
      <c r="E15" s="193">
        <v>7.3707030040260246E-2</v>
      </c>
      <c r="F15" s="193"/>
      <c r="G15" s="89"/>
      <c r="H15" s="100">
        <v>-32509</v>
      </c>
      <c r="I15" s="100">
        <v>-28842</v>
      </c>
      <c r="J15" s="100">
        <v>-34869</v>
      </c>
      <c r="K15" s="100">
        <v>-44564</v>
      </c>
      <c r="L15" s="381">
        <v>-32977</v>
      </c>
      <c r="M15" s="384">
        <v>-32896</v>
      </c>
    </row>
    <row r="16" spans="1:13" s="13" customFormat="1" ht="16.5" customHeight="1">
      <c r="A16" s="119"/>
      <c r="B16" s="177" t="s">
        <v>144</v>
      </c>
      <c r="C16" s="376">
        <v>-268967</v>
      </c>
      <c r="D16" s="370">
        <v>-142796</v>
      </c>
      <c r="E16" s="195">
        <v>0.88357517017283405</v>
      </c>
      <c r="F16" s="261"/>
      <c r="G16" s="11"/>
      <c r="H16" s="370">
        <v>-60309</v>
      </c>
      <c r="I16" s="370">
        <v>-82487</v>
      </c>
      <c r="J16" s="370">
        <v>-69807</v>
      </c>
      <c r="K16" s="370">
        <v>-80536</v>
      </c>
      <c r="L16" s="382">
        <v>-52233</v>
      </c>
      <c r="M16" s="385">
        <v>-216734</v>
      </c>
    </row>
    <row r="17" spans="1:13" s="12" customFormat="1" ht="16.5" customHeight="1">
      <c r="A17" s="18"/>
      <c r="B17" s="47" t="s">
        <v>145</v>
      </c>
      <c r="C17" s="375">
        <v>-383000</v>
      </c>
      <c r="D17" s="100">
        <v>-377359</v>
      </c>
      <c r="E17" s="193">
        <v>1.4948629819349746E-2</v>
      </c>
      <c r="F17" s="193"/>
      <c r="G17" s="11"/>
      <c r="H17" s="100">
        <v>-186788</v>
      </c>
      <c r="I17" s="100">
        <v>-190571</v>
      </c>
      <c r="J17" s="100">
        <v>-211520</v>
      </c>
      <c r="K17" s="100">
        <v>-198088</v>
      </c>
      <c r="L17" s="381">
        <v>-192693</v>
      </c>
      <c r="M17" s="384">
        <v>-190307</v>
      </c>
    </row>
    <row r="18" spans="1:13" s="12" customFormat="1" ht="16.5" customHeight="1">
      <c r="A18" s="18"/>
      <c r="B18" s="47" t="s">
        <v>146</v>
      </c>
      <c r="C18" s="375">
        <v>473825</v>
      </c>
      <c r="D18" s="100">
        <v>441865</v>
      </c>
      <c r="E18" s="193">
        <v>7.232978398379597E-2</v>
      </c>
      <c r="F18" s="193"/>
      <c r="G18" s="11"/>
      <c r="H18" s="100">
        <v>234602</v>
      </c>
      <c r="I18" s="100">
        <v>207263</v>
      </c>
      <c r="J18" s="100">
        <v>194786</v>
      </c>
      <c r="K18" s="100">
        <v>188152</v>
      </c>
      <c r="L18" s="381">
        <v>241352</v>
      </c>
      <c r="M18" s="384">
        <v>232473</v>
      </c>
    </row>
    <row r="19" spans="1:13" s="12" customFormat="1" ht="16.5" customHeight="1">
      <c r="A19" s="18"/>
      <c r="B19" s="47" t="s">
        <v>8</v>
      </c>
      <c r="C19" s="375">
        <v>25763</v>
      </c>
      <c r="D19" s="100">
        <v>24880</v>
      </c>
      <c r="E19" s="193">
        <v>3.5490353697749111E-2</v>
      </c>
      <c r="F19" s="193"/>
      <c r="G19" s="11"/>
      <c r="H19" s="100">
        <v>12415</v>
      </c>
      <c r="I19" s="100">
        <v>12465</v>
      </c>
      <c r="J19" s="100">
        <v>12512</v>
      </c>
      <c r="K19" s="100">
        <v>12354</v>
      </c>
      <c r="L19" s="381">
        <v>13621</v>
      </c>
      <c r="M19" s="384">
        <v>12142</v>
      </c>
    </row>
    <row r="20" spans="1:13" s="12" customFormat="1" ht="16.5" customHeight="1">
      <c r="A20" s="18"/>
      <c r="B20" s="47" t="s">
        <v>9</v>
      </c>
      <c r="C20" s="375">
        <v>-232536</v>
      </c>
      <c r="D20" s="100">
        <v>-218642</v>
      </c>
      <c r="E20" s="193">
        <v>6.3546802535651814E-2</v>
      </c>
      <c r="F20" s="193"/>
      <c r="G20" s="11"/>
      <c r="H20" s="100">
        <v>-105221</v>
      </c>
      <c r="I20" s="100">
        <v>-113421</v>
      </c>
      <c r="J20" s="100">
        <v>-114666</v>
      </c>
      <c r="K20" s="100">
        <v>-111006</v>
      </c>
      <c r="L20" s="381">
        <v>-114598</v>
      </c>
      <c r="M20" s="384">
        <v>-117938</v>
      </c>
    </row>
    <row r="21" spans="1:13" s="13" customFormat="1" ht="16.5" customHeight="1">
      <c r="A21" s="119"/>
      <c r="B21" s="48" t="s">
        <v>39</v>
      </c>
      <c r="C21" s="198">
        <v>-115948</v>
      </c>
      <c r="D21" s="45">
        <v>-129256</v>
      </c>
      <c r="E21" s="91">
        <v>-0.10295847001299752</v>
      </c>
      <c r="F21" s="91"/>
      <c r="G21" s="11"/>
      <c r="H21" s="45">
        <v>-44992</v>
      </c>
      <c r="I21" s="45">
        <v>-84264</v>
      </c>
      <c r="J21" s="45">
        <v>-118888</v>
      </c>
      <c r="K21" s="45">
        <v>-108588</v>
      </c>
      <c r="L21" s="275">
        <v>-52318</v>
      </c>
      <c r="M21" s="323">
        <v>-63630</v>
      </c>
    </row>
    <row r="22" spans="1:13" s="13" customFormat="1" ht="16.5" customHeight="1">
      <c r="A22" s="119"/>
      <c r="B22" s="177" t="s">
        <v>147</v>
      </c>
      <c r="C22" s="376">
        <v>-384915</v>
      </c>
      <c r="D22" s="370">
        <v>-272052</v>
      </c>
      <c r="E22" s="195">
        <v>0.41485818887565618</v>
      </c>
      <c r="F22" s="261"/>
      <c r="G22" s="11"/>
      <c r="H22" s="370">
        <v>-105301</v>
      </c>
      <c r="I22" s="370">
        <v>-166751</v>
      </c>
      <c r="J22" s="370">
        <v>-188695</v>
      </c>
      <c r="K22" s="370">
        <v>-189124</v>
      </c>
      <c r="L22" s="382">
        <v>-104551</v>
      </c>
      <c r="M22" s="385">
        <v>-280364</v>
      </c>
    </row>
    <row r="23" spans="1:13" s="12" customFormat="1" ht="16.5" customHeight="1">
      <c r="A23" s="18"/>
      <c r="B23" s="49" t="s">
        <v>193</v>
      </c>
      <c r="C23" s="375">
        <v>-34353</v>
      </c>
      <c r="D23" s="100">
        <v>6073</v>
      </c>
      <c r="E23" s="193" t="s">
        <v>180</v>
      </c>
      <c r="F23" s="193"/>
      <c r="G23" s="11"/>
      <c r="H23" s="100">
        <v>5178</v>
      </c>
      <c r="I23" s="100">
        <v>895</v>
      </c>
      <c r="J23" s="100">
        <v>-679</v>
      </c>
      <c r="K23" s="100">
        <v>2027</v>
      </c>
      <c r="L23" s="381">
        <v>-39393</v>
      </c>
      <c r="M23" s="384">
        <v>5040</v>
      </c>
    </row>
    <row r="24" spans="1:13" s="13" customFormat="1" ht="16.5" customHeight="1">
      <c r="A24" s="119"/>
      <c r="B24" s="177" t="s">
        <v>196</v>
      </c>
      <c r="C24" s="376">
        <v>-419268</v>
      </c>
      <c r="D24" s="370">
        <v>-265979</v>
      </c>
      <c r="E24" s="195">
        <v>0.57631993503246504</v>
      </c>
      <c r="F24" s="261"/>
      <c r="G24" s="11"/>
      <c r="H24" s="370">
        <v>-100123</v>
      </c>
      <c r="I24" s="370">
        <v>-165856</v>
      </c>
      <c r="J24" s="370">
        <v>-189374</v>
      </c>
      <c r="K24" s="370">
        <v>-187097</v>
      </c>
      <c r="L24" s="382">
        <v>-143944</v>
      </c>
      <c r="M24" s="385">
        <v>-275324</v>
      </c>
    </row>
    <row r="25" spans="1:13" s="12" customFormat="1" ht="16.5" customHeight="1">
      <c r="A25" s="18"/>
      <c r="B25" s="47" t="s">
        <v>40</v>
      </c>
      <c r="C25" s="375">
        <v>81762</v>
      </c>
      <c r="D25" s="100">
        <v>-7187</v>
      </c>
      <c r="E25" s="193" t="s">
        <v>180</v>
      </c>
      <c r="F25" s="193"/>
      <c r="G25" s="11"/>
      <c r="H25" s="100">
        <v>-8362</v>
      </c>
      <c r="I25" s="100">
        <v>1175</v>
      </c>
      <c r="J25" s="100">
        <v>38180</v>
      </c>
      <c r="K25" s="100">
        <v>-78334</v>
      </c>
      <c r="L25" s="381">
        <v>-1185</v>
      </c>
      <c r="M25" s="384">
        <v>82947</v>
      </c>
    </row>
    <row r="26" spans="1:13" s="12" customFormat="1" ht="16.5" customHeight="1">
      <c r="A26" s="18"/>
      <c r="B26" s="50" t="s">
        <v>41</v>
      </c>
      <c r="C26" s="375">
        <v>-1</v>
      </c>
      <c r="D26" s="100">
        <v>-1078</v>
      </c>
      <c r="E26" s="193">
        <v>-0.9990723562152134</v>
      </c>
      <c r="F26" s="193"/>
      <c r="G26" s="11"/>
      <c r="H26" s="100">
        <v>-950</v>
      </c>
      <c r="I26" s="100">
        <v>-128</v>
      </c>
      <c r="J26" s="100">
        <v>-114</v>
      </c>
      <c r="K26" s="100">
        <v>-116</v>
      </c>
      <c r="L26" s="381">
        <v>-1</v>
      </c>
      <c r="M26" s="384">
        <v>0</v>
      </c>
    </row>
    <row r="27" spans="1:13" s="12" customFormat="1" ht="16.5" customHeight="1">
      <c r="A27" s="18"/>
      <c r="B27" s="51" t="s">
        <v>98</v>
      </c>
      <c r="C27" s="375">
        <v>0</v>
      </c>
      <c r="D27" s="100">
        <v>0</v>
      </c>
      <c r="E27" s="193" t="s">
        <v>180</v>
      </c>
      <c r="F27" s="193"/>
      <c r="G27" s="11"/>
      <c r="H27" s="100">
        <v>0</v>
      </c>
      <c r="I27" s="100">
        <v>0</v>
      </c>
      <c r="J27" s="100">
        <v>-2</v>
      </c>
      <c r="K27" s="100">
        <v>2</v>
      </c>
      <c r="L27" s="381">
        <v>0</v>
      </c>
      <c r="M27" s="384">
        <v>0</v>
      </c>
    </row>
    <row r="28" spans="1:13" s="12" customFormat="1" ht="16.5" customHeight="1">
      <c r="A28" s="18"/>
      <c r="B28" s="51" t="s">
        <v>99</v>
      </c>
      <c r="C28" s="375">
        <v>0</v>
      </c>
      <c r="D28" s="100">
        <v>-230</v>
      </c>
      <c r="E28" s="193">
        <v>-1</v>
      </c>
      <c r="F28" s="193"/>
      <c r="G28" s="11"/>
      <c r="H28" s="100">
        <v>-115</v>
      </c>
      <c r="I28" s="100">
        <v>-115</v>
      </c>
      <c r="J28" s="100">
        <v>-117</v>
      </c>
      <c r="K28" s="100">
        <v>-114</v>
      </c>
      <c r="L28" s="381">
        <v>0</v>
      </c>
      <c r="M28" s="384">
        <v>0</v>
      </c>
    </row>
    <row r="29" spans="1:13" s="12" customFormat="1" ht="16.5" customHeight="1">
      <c r="A29" s="18"/>
      <c r="B29" s="51" t="s">
        <v>100</v>
      </c>
      <c r="C29" s="375">
        <v>-1</v>
      </c>
      <c r="D29" s="100">
        <v>-848</v>
      </c>
      <c r="E29" s="193">
        <v>-0.99882075471698117</v>
      </c>
      <c r="F29" s="193"/>
      <c r="G29" s="11"/>
      <c r="H29" s="100">
        <v>-835</v>
      </c>
      <c r="I29" s="100">
        <v>-13</v>
      </c>
      <c r="J29" s="100">
        <v>5</v>
      </c>
      <c r="K29" s="100">
        <v>-4</v>
      </c>
      <c r="L29" s="381">
        <v>-1</v>
      </c>
      <c r="M29" s="384">
        <v>0</v>
      </c>
    </row>
    <row r="30" spans="1:13" s="12" customFormat="1" ht="16.5" customHeight="1">
      <c r="A30" s="85"/>
      <c r="B30" s="47" t="s">
        <v>10</v>
      </c>
      <c r="C30" s="375">
        <v>6535</v>
      </c>
      <c r="D30" s="100">
        <v>-3005</v>
      </c>
      <c r="E30" s="193" t="s">
        <v>180</v>
      </c>
      <c r="F30" s="193"/>
      <c r="G30" s="11"/>
      <c r="H30" s="100">
        <v>-6</v>
      </c>
      <c r="I30" s="100">
        <v>-2999</v>
      </c>
      <c r="J30" s="100">
        <v>-258</v>
      </c>
      <c r="K30" s="100">
        <v>-44955</v>
      </c>
      <c r="L30" s="381">
        <v>28</v>
      </c>
      <c r="M30" s="384">
        <v>6507</v>
      </c>
    </row>
    <row r="31" spans="1:13" s="13" customFormat="1" ht="16.5" customHeight="1">
      <c r="A31" s="85"/>
      <c r="B31" s="47" t="s">
        <v>11</v>
      </c>
      <c r="C31" s="375">
        <v>-3352</v>
      </c>
      <c r="D31" s="100">
        <v>-258001</v>
      </c>
      <c r="E31" s="193">
        <v>-0.98700780229533991</v>
      </c>
      <c r="F31" s="193"/>
      <c r="G31" s="11"/>
      <c r="H31" s="100">
        <v>-226565</v>
      </c>
      <c r="I31" s="100">
        <v>-31436</v>
      </c>
      <c r="J31" s="100">
        <v>-27467</v>
      </c>
      <c r="K31" s="100">
        <v>-1666364</v>
      </c>
      <c r="L31" s="381">
        <v>-4626</v>
      </c>
      <c r="M31" s="384">
        <v>1274</v>
      </c>
    </row>
    <row r="32" spans="1:13" s="13" customFormat="1" ht="16.5" customHeight="1">
      <c r="A32" s="114"/>
      <c r="B32" s="177" t="s">
        <v>148</v>
      </c>
      <c r="C32" s="376">
        <v>-334323</v>
      </c>
      <c r="D32" s="370">
        <v>-534172</v>
      </c>
      <c r="E32" s="195">
        <v>-0.3741285578427922</v>
      </c>
      <c r="F32" s="261"/>
      <c r="G32" s="11"/>
      <c r="H32" s="370">
        <v>-335056</v>
      </c>
      <c r="I32" s="370">
        <v>-199116</v>
      </c>
      <c r="J32" s="370">
        <v>-178919</v>
      </c>
      <c r="K32" s="370">
        <v>-1976750</v>
      </c>
      <c r="L32" s="382">
        <v>-149727</v>
      </c>
      <c r="M32" s="385">
        <v>-184596</v>
      </c>
    </row>
    <row r="33" spans="1:13" ht="16.5" customHeight="1">
      <c r="A33" s="114"/>
      <c r="B33" s="177" t="s">
        <v>151</v>
      </c>
      <c r="C33" s="376">
        <v>-153560</v>
      </c>
      <c r="D33" s="370">
        <v>-483085</v>
      </c>
      <c r="E33" s="195">
        <v>-0.682126333874991</v>
      </c>
      <c r="F33" s="261"/>
      <c r="G33" s="11"/>
      <c r="H33" s="370">
        <v>-306195</v>
      </c>
      <c r="I33" s="370">
        <v>-176890</v>
      </c>
      <c r="J33" s="370">
        <v>-144032</v>
      </c>
      <c r="K33" s="370">
        <v>-1938930</v>
      </c>
      <c r="L33" s="382">
        <v>-90829</v>
      </c>
      <c r="M33" s="385">
        <v>-62731</v>
      </c>
    </row>
    <row r="34" spans="1:13" ht="16.5" customHeight="1">
      <c r="A34" s="126"/>
      <c r="B34" s="177" t="s">
        <v>152</v>
      </c>
      <c r="C34" s="376">
        <v>-157202.14199999999</v>
      </c>
      <c r="D34" s="370">
        <v>-485510.788</v>
      </c>
      <c r="E34" s="195">
        <v>-0.67621287541812558</v>
      </c>
      <c r="F34" s="261"/>
      <c r="G34" s="11"/>
      <c r="H34" s="370">
        <v>-305566.61100000003</v>
      </c>
      <c r="I34" s="370">
        <v>-179944.177</v>
      </c>
      <c r="J34" s="370">
        <v>-143695.291</v>
      </c>
      <c r="K34" s="370">
        <v>-261510.5100000001</v>
      </c>
      <c r="L34" s="382">
        <v>-90829</v>
      </c>
      <c r="M34" s="385">
        <v>-66373.142000000007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298"/>
      <c r="M35" s="348"/>
    </row>
    <row r="36" spans="1:13" ht="23.25" thickBot="1">
      <c r="A36" s="189"/>
      <c r="B36" s="172" t="s">
        <v>155</v>
      </c>
      <c r="C36" s="203"/>
      <c r="D36" s="239"/>
      <c r="E36" s="172"/>
      <c r="F36" s="216"/>
      <c r="G36" s="11"/>
      <c r="H36" s="172"/>
      <c r="I36" s="172"/>
      <c r="J36" s="172"/>
      <c r="K36" s="172"/>
      <c r="L36" s="272"/>
      <c r="M36" s="317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16"/>
      <c r="I37" s="216"/>
      <c r="J37" s="216"/>
      <c r="K37" s="216"/>
      <c r="L37" s="284"/>
      <c r="M37" s="331"/>
    </row>
    <row r="38" spans="1:13" ht="16.5" customHeight="1">
      <c r="A38" s="85"/>
      <c r="B38" s="57" t="s">
        <v>14</v>
      </c>
      <c r="C38" s="205" t="s">
        <v>180</v>
      </c>
      <c r="D38" s="92" t="s">
        <v>180</v>
      </c>
      <c r="E38" s="102" t="s">
        <v>180</v>
      </c>
      <c r="F38" s="102"/>
      <c r="G38" s="11"/>
      <c r="H38" s="92" t="s">
        <v>180</v>
      </c>
      <c r="I38" s="92" t="s">
        <v>180</v>
      </c>
      <c r="J38" s="92" t="s">
        <v>180</v>
      </c>
      <c r="K38" s="92" t="s">
        <v>180</v>
      </c>
      <c r="L38" s="279" t="s">
        <v>180</v>
      </c>
      <c r="M38" s="325" t="s">
        <v>180</v>
      </c>
    </row>
    <row r="39" spans="1:13" ht="16.5" customHeight="1">
      <c r="A39" s="85"/>
      <c r="B39" s="57" t="s">
        <v>54</v>
      </c>
      <c r="C39" s="207" t="s">
        <v>180</v>
      </c>
      <c r="D39" s="94">
        <v>721.69389507333688</v>
      </c>
      <c r="E39" s="94" t="s">
        <v>180</v>
      </c>
      <c r="F39" s="94"/>
      <c r="G39" s="11"/>
      <c r="H39" s="94">
        <v>436.28229014499561</v>
      </c>
      <c r="I39" s="94">
        <v>-259.15456253189666</v>
      </c>
      <c r="J39" s="94">
        <v>84.984151519608005</v>
      </c>
      <c r="K39" s="94">
        <v>-291.82158140807155</v>
      </c>
      <c r="L39" s="280" t="s">
        <v>180</v>
      </c>
      <c r="M39" s="326" t="s">
        <v>180</v>
      </c>
    </row>
    <row r="40" spans="1:13" ht="16.5" customHeight="1">
      <c r="A40" s="85"/>
      <c r="B40" s="57"/>
      <c r="C40" s="205"/>
      <c r="D40" s="92"/>
      <c r="E40" s="94"/>
      <c r="F40" s="94"/>
      <c r="G40" s="11"/>
      <c r="H40" s="94"/>
      <c r="I40" s="94"/>
      <c r="J40" s="94"/>
      <c r="K40" s="94"/>
      <c r="L40" s="280"/>
      <c r="M40" s="326"/>
    </row>
    <row r="41" spans="1:13" ht="23.25" thickBot="1">
      <c r="A41" s="189"/>
      <c r="B41" s="172" t="s">
        <v>159</v>
      </c>
      <c r="C41" s="203"/>
      <c r="D41" s="239"/>
      <c r="E41" s="239"/>
      <c r="F41" s="262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77">
        <v>294915</v>
      </c>
      <c r="D43" s="378">
        <v>457889</v>
      </c>
      <c r="E43" s="91">
        <v>-0.35592468917139308</v>
      </c>
      <c r="F43" s="379"/>
      <c r="G43" s="380"/>
      <c r="H43" s="378">
        <v>413581</v>
      </c>
      <c r="I43" s="378">
        <v>457889</v>
      </c>
      <c r="J43" s="378">
        <v>716866</v>
      </c>
      <c r="K43" s="378">
        <v>317808</v>
      </c>
      <c r="L43" s="383">
        <v>306764</v>
      </c>
      <c r="M43" s="386">
        <v>294915</v>
      </c>
    </row>
    <row r="44" spans="1:13" ht="16.5" customHeight="1">
      <c r="A44" s="85"/>
      <c r="B44" s="74" t="s">
        <v>110</v>
      </c>
      <c r="C44" s="377">
        <v>-12526</v>
      </c>
      <c r="D44" s="378">
        <v>-47367</v>
      </c>
      <c r="E44" s="91">
        <v>-0.73555428885088769</v>
      </c>
      <c r="F44" s="379"/>
      <c r="G44" s="380"/>
      <c r="H44" s="378">
        <v>-47951</v>
      </c>
      <c r="I44" s="378">
        <v>-47367</v>
      </c>
      <c r="J44" s="378">
        <v>-45938</v>
      </c>
      <c r="K44" s="378">
        <v>-14023</v>
      </c>
      <c r="L44" s="383">
        <v>-14621</v>
      </c>
      <c r="M44" s="386">
        <v>-12526</v>
      </c>
    </row>
    <row r="45" spans="1:13" ht="16.5" customHeight="1">
      <c r="A45" s="85"/>
      <c r="B45" s="57" t="s">
        <v>52</v>
      </c>
      <c r="C45" s="377">
        <v>4669336</v>
      </c>
      <c r="D45" s="378">
        <v>6791458.5</v>
      </c>
      <c r="E45" s="91">
        <v>-0.31246933188209869</v>
      </c>
      <c r="F45" s="379"/>
      <c r="G45" s="380"/>
      <c r="H45" s="378">
        <v>5096079</v>
      </c>
      <c r="I45" s="378">
        <v>6791458.5</v>
      </c>
      <c r="J45" s="378">
        <v>6206912</v>
      </c>
      <c r="K45" s="378">
        <v>5450567.5</v>
      </c>
      <c r="L45" s="383">
        <v>4004296.5</v>
      </c>
      <c r="M45" s="386">
        <v>4669336</v>
      </c>
    </row>
    <row r="46" spans="1:13" ht="16.5" customHeight="1">
      <c r="A46" s="85"/>
      <c r="B46" s="57"/>
      <c r="C46" s="210"/>
      <c r="D46" s="95"/>
      <c r="E46" s="91"/>
      <c r="F46" s="91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62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9927.5750000000007</v>
      </c>
      <c r="D49" s="90">
        <v>10251.293041569999</v>
      </c>
      <c r="E49" s="91">
        <v>-3.1578264347462359E-2</v>
      </c>
      <c r="F49" s="91"/>
      <c r="G49" s="11"/>
      <c r="H49" s="90">
        <v>10267.85319157</v>
      </c>
      <c r="I49" s="90">
        <v>10251.293041569999</v>
      </c>
      <c r="J49" s="90">
        <v>10130.07319157</v>
      </c>
      <c r="K49" s="90">
        <v>10084.783191569</v>
      </c>
      <c r="L49" s="274">
        <v>9963.85</v>
      </c>
      <c r="M49" s="328">
        <v>9927.5750000000007</v>
      </c>
    </row>
    <row r="50" spans="1:13" ht="12">
      <c r="A50" s="85"/>
      <c r="B50" s="74"/>
      <c r="C50" s="212"/>
      <c r="D50" s="52"/>
      <c r="E50" s="102"/>
      <c r="F50" s="102"/>
      <c r="G50" s="11"/>
      <c r="H50" s="52"/>
      <c r="I50" s="52"/>
      <c r="J50" s="52"/>
      <c r="K50" s="52"/>
      <c r="L50" s="329"/>
      <c r="M50" s="282"/>
    </row>
    <row r="51" spans="1:13" s="36" customFormat="1" ht="12">
      <c r="A51" s="85"/>
      <c r="B51" s="436" t="s">
        <v>178</v>
      </c>
      <c r="C51" s="47"/>
      <c r="D51" s="47"/>
      <c r="E51" s="47"/>
      <c r="F51" s="47"/>
      <c r="G51" s="11"/>
      <c r="H51" s="47"/>
      <c r="I51" s="47"/>
      <c r="J51" s="47"/>
      <c r="K51" s="47"/>
      <c r="L51" s="47"/>
      <c r="M51" s="47"/>
    </row>
    <row r="52" spans="1:13" ht="12">
      <c r="A52" s="85" t="s">
        <v>91</v>
      </c>
      <c r="B52" s="131"/>
      <c r="C52" s="4"/>
      <c r="D52" s="4"/>
      <c r="E52" s="124"/>
      <c r="F52" s="124"/>
      <c r="G52" s="11"/>
      <c r="H52" s="18"/>
      <c r="I52" s="18"/>
      <c r="J52" s="18"/>
      <c r="K52" s="18"/>
      <c r="L52" s="18"/>
      <c r="M52" s="18"/>
    </row>
    <row r="53" spans="1:13" ht="12">
      <c r="C53" s="4"/>
      <c r="D53" s="4"/>
      <c r="G53" s="11"/>
      <c r="I53" s="4"/>
      <c r="J53" s="4"/>
      <c r="K53" s="4"/>
      <c r="L53" s="4"/>
      <c r="M53" s="4"/>
    </row>
  </sheetData>
  <printOptions horizontalCentered="1" verticalCentered="1"/>
  <pageMargins left="0" right="0" top="0" bottom="0" header="0" footer="0"/>
  <pageSetup paperSize="9" scale="68" orientation="landscape" r:id="rId1"/>
  <headerFooter scaleWithDoc="0" alignWithMargins="0">
    <oddFooter>&amp;R&amp;"UniCredit,Normale"&amp;6&amp;K03-049&amp;P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00B050"/>
    <pageSetUpPr fitToPage="1"/>
  </sheetPr>
  <dimension ref="A1:M53"/>
  <sheetViews>
    <sheetView showGridLines="0" zoomScale="80" zoomScaleNormal="80" zoomScaleSheetLayoutView="70" workbookViewId="0"/>
  </sheetViews>
  <sheetFormatPr defaultColWidth="9.140625" defaultRowHeight="12.75" customHeight="1"/>
  <cols>
    <col min="1" max="1" width="1" style="11" customWidth="1"/>
    <col min="2" max="2" width="50.7109375" style="11" customWidth="1"/>
    <col min="3" max="4" width="12.7109375" style="11" customWidth="1"/>
    <col min="5" max="5" width="13.85546875" style="15" customWidth="1"/>
    <col min="6" max="7" width="2.28515625" style="15" customWidth="1"/>
    <col min="8" max="12" width="12.7109375" style="11" customWidth="1"/>
    <col min="13" max="13" width="12.7109375" style="133" customWidth="1"/>
    <col min="14" max="16384" width="9.140625" style="11"/>
  </cols>
  <sheetData>
    <row r="1" spans="1:13" ht="15" customHeight="1">
      <c r="E1" s="11"/>
      <c r="F1" s="11"/>
      <c r="G1" s="11"/>
      <c r="M1" s="11"/>
    </row>
    <row r="2" spans="1:13" ht="15" customHeight="1">
      <c r="E2" s="11"/>
      <c r="F2" s="11"/>
      <c r="G2" s="11"/>
      <c r="M2" s="11"/>
    </row>
    <row r="3" spans="1:13" ht="15" customHeight="1">
      <c r="E3" s="11"/>
      <c r="F3" s="11"/>
      <c r="G3" s="11"/>
      <c r="M3" s="11"/>
    </row>
    <row r="4" spans="1:13" ht="12">
      <c r="E4" s="11"/>
      <c r="F4" s="11"/>
      <c r="G4" s="11"/>
      <c r="M4" s="11"/>
    </row>
    <row r="5" spans="1:13" ht="12.75" customHeight="1">
      <c r="E5" s="11"/>
      <c r="F5" s="11"/>
      <c r="G5" s="11"/>
      <c r="M5" s="11"/>
    </row>
    <row r="6" spans="1:13" ht="18">
      <c r="C6" s="18"/>
      <c r="D6" s="18"/>
      <c r="E6" s="124"/>
      <c r="F6" s="124"/>
      <c r="G6" s="11"/>
      <c r="H6" s="181" t="s">
        <v>198</v>
      </c>
      <c r="I6" s="182"/>
      <c r="J6" s="182"/>
      <c r="K6" s="182"/>
      <c r="L6" s="181" t="s">
        <v>199</v>
      </c>
      <c r="M6" s="182"/>
    </row>
    <row r="7" spans="1:13" s="12" customFormat="1" ht="23.25" thickBot="1">
      <c r="A7" s="11"/>
      <c r="B7" s="216" t="s" cm="1">
        <v>88</v>
      </c>
      <c r="C7" s="183" t="s">
        <v>200</v>
      </c>
      <c r="D7" s="236" t="s">
        <v>201</v>
      </c>
      <c r="E7" s="184" t="s">
        <v>153</v>
      </c>
      <c r="F7" s="192"/>
      <c r="G7" s="11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 s="13" customFormat="1" ht="15" customHeight="1">
      <c r="A8" s="11"/>
      <c r="B8" s="11"/>
      <c r="C8" s="187"/>
      <c r="D8" s="129"/>
      <c r="E8" s="16"/>
      <c r="F8" s="16"/>
      <c r="G8" s="11"/>
      <c r="H8" s="113"/>
      <c r="I8" s="113"/>
      <c r="J8" s="113"/>
      <c r="K8" s="113"/>
      <c r="L8" s="307"/>
      <c r="M8" s="358"/>
    </row>
    <row r="9" spans="1:13" s="84" customFormat="1" ht="23.25" thickBot="1">
      <c r="A9" s="189"/>
      <c r="B9" s="172" t="s">
        <v>171</v>
      </c>
      <c r="C9" s="190"/>
      <c r="D9" s="172"/>
      <c r="E9" s="172"/>
      <c r="F9" s="216"/>
      <c r="G9" s="11"/>
      <c r="H9" s="172"/>
      <c r="I9" s="172"/>
      <c r="J9" s="172"/>
      <c r="K9" s="172"/>
      <c r="L9" s="272"/>
      <c r="M9" s="317"/>
    </row>
    <row r="10" spans="1:13" s="84" customFormat="1" ht="24" customHeight="1">
      <c r="A10" s="11"/>
      <c r="B10" s="14"/>
      <c r="C10" s="191"/>
      <c r="D10" s="11"/>
      <c r="E10" s="11"/>
      <c r="F10" s="11"/>
      <c r="G10" s="11"/>
      <c r="H10" s="11"/>
      <c r="I10" s="11"/>
      <c r="J10" s="11"/>
      <c r="K10" s="11"/>
      <c r="L10" s="273"/>
      <c r="M10" s="318"/>
    </row>
    <row r="11" spans="1:13" s="12" customFormat="1" ht="16.5" customHeight="1">
      <c r="A11" s="18"/>
      <c r="B11" s="47" t="s">
        <v>7</v>
      </c>
      <c r="C11" s="375">
        <v>0</v>
      </c>
      <c r="D11" s="100">
        <v>-18717</v>
      </c>
      <c r="E11" s="193">
        <v>-1</v>
      </c>
      <c r="F11" s="193"/>
      <c r="G11" s="89"/>
      <c r="H11" s="100">
        <v>-11443</v>
      </c>
      <c r="I11" s="100">
        <v>-7274</v>
      </c>
      <c r="J11" s="100">
        <v>-3790</v>
      </c>
      <c r="K11" s="100">
        <v>-4218</v>
      </c>
      <c r="L11" s="381">
        <v>0</v>
      </c>
      <c r="M11" s="384">
        <v>0</v>
      </c>
    </row>
    <row r="12" spans="1:13" s="12" customFormat="1" ht="16.5" customHeight="1">
      <c r="A12" s="18"/>
      <c r="B12" s="47" t="s">
        <v>140</v>
      </c>
      <c r="C12" s="375">
        <v>0</v>
      </c>
      <c r="D12" s="100">
        <v>0</v>
      </c>
      <c r="E12" s="193" t="s">
        <v>180</v>
      </c>
      <c r="F12" s="193"/>
      <c r="G12" s="89"/>
      <c r="H12" s="100">
        <v>0</v>
      </c>
      <c r="I12" s="100">
        <v>0</v>
      </c>
      <c r="J12" s="100">
        <v>0</v>
      </c>
      <c r="K12" s="100">
        <v>0</v>
      </c>
      <c r="L12" s="381">
        <v>0</v>
      </c>
      <c r="M12" s="384">
        <v>0</v>
      </c>
    </row>
    <row r="13" spans="1:13" s="12" customFormat="1" ht="16.5" customHeight="1">
      <c r="A13" s="18"/>
      <c r="B13" s="47" t="s">
        <v>141</v>
      </c>
      <c r="C13" s="375">
        <v>0</v>
      </c>
      <c r="D13" s="100">
        <v>2357</v>
      </c>
      <c r="E13" s="193">
        <v>-1</v>
      </c>
      <c r="F13" s="193"/>
      <c r="G13" s="89"/>
      <c r="H13" s="100">
        <v>1175</v>
      </c>
      <c r="I13" s="100">
        <v>1182</v>
      </c>
      <c r="J13" s="100">
        <v>1221</v>
      </c>
      <c r="K13" s="100">
        <v>1155</v>
      </c>
      <c r="L13" s="381">
        <v>0</v>
      </c>
      <c r="M13" s="384">
        <v>0</v>
      </c>
    </row>
    <row r="14" spans="1:13" s="12" customFormat="1" ht="16.5" customHeight="1">
      <c r="A14" s="18"/>
      <c r="B14" s="47" t="s">
        <v>142</v>
      </c>
      <c r="C14" s="375">
        <v>0</v>
      </c>
      <c r="D14" s="100">
        <v>-12016</v>
      </c>
      <c r="E14" s="193">
        <v>-1</v>
      </c>
      <c r="F14" s="193"/>
      <c r="G14" s="89"/>
      <c r="H14" s="100">
        <v>-9333</v>
      </c>
      <c r="I14" s="100">
        <v>-2683</v>
      </c>
      <c r="J14" s="100">
        <v>-8326</v>
      </c>
      <c r="K14" s="100">
        <v>-11191</v>
      </c>
      <c r="L14" s="381">
        <v>0</v>
      </c>
      <c r="M14" s="384">
        <v>0</v>
      </c>
    </row>
    <row r="15" spans="1:13" s="12" customFormat="1" ht="16.5" customHeight="1">
      <c r="A15" s="18"/>
      <c r="B15" s="47" t="s">
        <v>143</v>
      </c>
      <c r="C15" s="375">
        <v>0</v>
      </c>
      <c r="D15" s="100">
        <v>1150</v>
      </c>
      <c r="E15" s="193">
        <v>-1</v>
      </c>
      <c r="F15" s="193"/>
      <c r="G15" s="89"/>
      <c r="H15" s="100">
        <v>1601</v>
      </c>
      <c r="I15" s="100">
        <v>-451</v>
      </c>
      <c r="J15" s="100">
        <v>178</v>
      </c>
      <c r="K15" s="100">
        <v>-4457</v>
      </c>
      <c r="L15" s="381">
        <v>0</v>
      </c>
      <c r="M15" s="384">
        <v>0</v>
      </c>
    </row>
    <row r="16" spans="1:13" s="13" customFormat="1" ht="16.5" customHeight="1">
      <c r="A16" s="119"/>
      <c r="B16" s="177" t="s">
        <v>144</v>
      </c>
      <c r="C16" s="376">
        <v>0</v>
      </c>
      <c r="D16" s="370">
        <v>-27226</v>
      </c>
      <c r="E16" s="195">
        <v>-1</v>
      </c>
      <c r="F16" s="261"/>
      <c r="G16" s="11"/>
      <c r="H16" s="370">
        <v>-18000</v>
      </c>
      <c r="I16" s="370">
        <v>-9226</v>
      </c>
      <c r="J16" s="370">
        <v>-10717</v>
      </c>
      <c r="K16" s="370">
        <v>-18711</v>
      </c>
      <c r="L16" s="382">
        <v>0</v>
      </c>
      <c r="M16" s="385">
        <v>0</v>
      </c>
    </row>
    <row r="17" spans="1:13" s="12" customFormat="1" ht="16.5" customHeight="1">
      <c r="A17" s="18"/>
      <c r="B17" s="47" t="s">
        <v>145</v>
      </c>
      <c r="C17" s="375">
        <v>0</v>
      </c>
      <c r="D17" s="100">
        <v>-9517</v>
      </c>
      <c r="E17" s="193">
        <v>-1</v>
      </c>
      <c r="F17" s="193"/>
      <c r="G17" s="11"/>
      <c r="H17" s="100">
        <v>-4982</v>
      </c>
      <c r="I17" s="100">
        <v>-4535</v>
      </c>
      <c r="J17" s="100">
        <v>-4250</v>
      </c>
      <c r="K17" s="100">
        <v>-3042</v>
      </c>
      <c r="L17" s="381">
        <v>0</v>
      </c>
      <c r="M17" s="384">
        <v>0</v>
      </c>
    </row>
    <row r="18" spans="1:13" s="12" customFormat="1" ht="16.5" customHeight="1">
      <c r="A18" s="18"/>
      <c r="B18" s="47" t="s">
        <v>146</v>
      </c>
      <c r="C18" s="375">
        <v>0</v>
      </c>
      <c r="D18" s="100">
        <v>-35356</v>
      </c>
      <c r="E18" s="193">
        <v>-1</v>
      </c>
      <c r="F18" s="193"/>
      <c r="G18" s="11"/>
      <c r="H18" s="100">
        <v>-17249</v>
      </c>
      <c r="I18" s="100">
        <v>-18107</v>
      </c>
      <c r="J18" s="100">
        <v>-15425</v>
      </c>
      <c r="K18" s="100">
        <v>-16747</v>
      </c>
      <c r="L18" s="381">
        <v>0</v>
      </c>
      <c r="M18" s="384">
        <v>0</v>
      </c>
    </row>
    <row r="19" spans="1:13" s="12" customFormat="1" ht="16.5" customHeight="1">
      <c r="A19" s="18"/>
      <c r="B19" s="47" t="s">
        <v>8</v>
      </c>
      <c r="C19" s="375">
        <v>0</v>
      </c>
      <c r="D19" s="100">
        <v>4156</v>
      </c>
      <c r="E19" s="193">
        <v>-1</v>
      </c>
      <c r="F19" s="193"/>
      <c r="G19" s="11"/>
      <c r="H19" s="100">
        <v>1827</v>
      </c>
      <c r="I19" s="100">
        <v>2329</v>
      </c>
      <c r="J19" s="100">
        <v>3185</v>
      </c>
      <c r="K19" s="100">
        <v>5653</v>
      </c>
      <c r="L19" s="381">
        <v>0</v>
      </c>
      <c r="M19" s="384">
        <v>0</v>
      </c>
    </row>
    <row r="20" spans="1:13" s="12" customFormat="1" ht="16.5" customHeight="1">
      <c r="A20" s="18"/>
      <c r="B20" s="47" t="s">
        <v>9</v>
      </c>
      <c r="C20" s="375">
        <v>0</v>
      </c>
      <c r="D20" s="100">
        <v>-288</v>
      </c>
      <c r="E20" s="193">
        <v>-1</v>
      </c>
      <c r="F20" s="193"/>
      <c r="G20" s="11"/>
      <c r="H20" s="100">
        <v>-142</v>
      </c>
      <c r="I20" s="100">
        <v>-146</v>
      </c>
      <c r="J20" s="100">
        <v>-143</v>
      </c>
      <c r="K20" s="100">
        <v>-155</v>
      </c>
      <c r="L20" s="381">
        <v>0</v>
      </c>
      <c r="M20" s="384">
        <v>0</v>
      </c>
    </row>
    <row r="21" spans="1:13" s="13" customFormat="1" ht="16.5" customHeight="1">
      <c r="A21" s="119"/>
      <c r="B21" s="48" t="s">
        <v>39</v>
      </c>
      <c r="C21" s="198">
        <v>0</v>
      </c>
      <c r="D21" s="45">
        <v>-41005</v>
      </c>
      <c r="E21" s="91">
        <v>-1</v>
      </c>
      <c r="F21" s="91"/>
      <c r="G21" s="11"/>
      <c r="H21" s="45">
        <v>-20546</v>
      </c>
      <c r="I21" s="45">
        <v>-20459</v>
      </c>
      <c r="J21" s="45">
        <v>-16633</v>
      </c>
      <c r="K21" s="45">
        <v>-14291</v>
      </c>
      <c r="L21" s="275">
        <v>0</v>
      </c>
      <c r="M21" s="323">
        <v>0</v>
      </c>
    </row>
    <row r="22" spans="1:13" s="13" customFormat="1" ht="16.5" customHeight="1">
      <c r="A22" s="119"/>
      <c r="B22" s="177" t="s">
        <v>147</v>
      </c>
      <c r="C22" s="376">
        <v>0</v>
      </c>
      <c r="D22" s="370">
        <v>-68231</v>
      </c>
      <c r="E22" s="195">
        <v>-1</v>
      </c>
      <c r="F22" s="261"/>
      <c r="G22" s="11"/>
      <c r="H22" s="370">
        <v>-38546</v>
      </c>
      <c r="I22" s="370">
        <v>-29685</v>
      </c>
      <c r="J22" s="370">
        <v>-27350</v>
      </c>
      <c r="K22" s="370">
        <v>-33002</v>
      </c>
      <c r="L22" s="382">
        <v>0</v>
      </c>
      <c r="M22" s="385">
        <v>0</v>
      </c>
    </row>
    <row r="23" spans="1:13" s="12" customFormat="1" ht="16.5" customHeight="1">
      <c r="A23" s="18"/>
      <c r="B23" s="49" t="s">
        <v>193</v>
      </c>
      <c r="C23" s="375">
        <v>0</v>
      </c>
      <c r="D23" s="100">
        <v>68768</v>
      </c>
      <c r="E23" s="193">
        <v>-1</v>
      </c>
      <c r="F23" s="193"/>
      <c r="G23" s="11"/>
      <c r="H23" s="100">
        <v>27248</v>
      </c>
      <c r="I23" s="100">
        <v>41520</v>
      </c>
      <c r="J23" s="100">
        <v>16825</v>
      </c>
      <c r="K23" s="100">
        <v>-24179</v>
      </c>
      <c r="L23" s="381">
        <v>0</v>
      </c>
      <c r="M23" s="384">
        <v>0</v>
      </c>
    </row>
    <row r="24" spans="1:13" s="13" customFormat="1" ht="16.5" customHeight="1">
      <c r="A24" s="119"/>
      <c r="B24" s="177" t="s">
        <v>196</v>
      </c>
      <c r="C24" s="376">
        <v>0</v>
      </c>
      <c r="D24" s="370">
        <v>537</v>
      </c>
      <c r="E24" s="195">
        <v>-1</v>
      </c>
      <c r="F24" s="261"/>
      <c r="G24" s="11"/>
      <c r="H24" s="370">
        <v>-11298</v>
      </c>
      <c r="I24" s="370">
        <v>11835</v>
      </c>
      <c r="J24" s="370">
        <v>-10525</v>
      </c>
      <c r="K24" s="370">
        <v>-57181</v>
      </c>
      <c r="L24" s="382">
        <v>0</v>
      </c>
      <c r="M24" s="385">
        <v>0</v>
      </c>
    </row>
    <row r="25" spans="1:13" s="12" customFormat="1" ht="16.5" customHeight="1">
      <c r="A25" s="18"/>
      <c r="B25" s="47" t="s">
        <v>40</v>
      </c>
      <c r="C25" s="375">
        <v>0</v>
      </c>
      <c r="D25" s="100">
        <v>-33147</v>
      </c>
      <c r="E25" s="193">
        <v>-1</v>
      </c>
      <c r="F25" s="193"/>
      <c r="G25" s="11"/>
      <c r="H25" s="100">
        <v>-15702</v>
      </c>
      <c r="I25" s="100">
        <v>-17445</v>
      </c>
      <c r="J25" s="100">
        <v>-1835</v>
      </c>
      <c r="K25" s="100">
        <v>-8960</v>
      </c>
      <c r="L25" s="381">
        <v>0</v>
      </c>
      <c r="M25" s="384">
        <v>0</v>
      </c>
    </row>
    <row r="26" spans="1:13" s="12" customFormat="1" ht="16.5" customHeight="1">
      <c r="A26" s="18"/>
      <c r="B26" s="50" t="s">
        <v>41</v>
      </c>
      <c r="C26" s="375">
        <v>0</v>
      </c>
      <c r="D26" s="100">
        <v>-14080</v>
      </c>
      <c r="E26" s="193">
        <v>-1</v>
      </c>
      <c r="F26" s="193"/>
      <c r="G26" s="11"/>
      <c r="H26" s="100">
        <v>-13568</v>
      </c>
      <c r="I26" s="100">
        <v>-512</v>
      </c>
      <c r="J26" s="100">
        <v>-348</v>
      </c>
      <c r="K26" s="100">
        <v>-348</v>
      </c>
      <c r="L26" s="381">
        <v>0</v>
      </c>
      <c r="M26" s="384">
        <v>0</v>
      </c>
    </row>
    <row r="27" spans="1:13" s="12" customFormat="1" ht="16.5" customHeight="1">
      <c r="A27" s="18"/>
      <c r="B27" s="51" t="s">
        <v>98</v>
      </c>
      <c r="C27" s="375">
        <v>0</v>
      </c>
      <c r="D27" s="100">
        <v>0</v>
      </c>
      <c r="E27" s="193" t="s">
        <v>180</v>
      </c>
      <c r="F27" s="193"/>
      <c r="G27" s="11"/>
      <c r="H27" s="100">
        <v>0</v>
      </c>
      <c r="I27" s="100">
        <v>0</v>
      </c>
      <c r="J27" s="100">
        <v>0</v>
      </c>
      <c r="K27" s="100">
        <v>0</v>
      </c>
      <c r="L27" s="381">
        <v>0</v>
      </c>
      <c r="M27" s="384">
        <v>0</v>
      </c>
    </row>
    <row r="28" spans="1:13" s="12" customFormat="1" ht="16.5" customHeight="1">
      <c r="A28" s="18"/>
      <c r="B28" s="51" t="s">
        <v>99</v>
      </c>
      <c r="C28" s="375">
        <v>0</v>
      </c>
      <c r="D28" s="100">
        <v>-695</v>
      </c>
      <c r="E28" s="193">
        <v>-1</v>
      </c>
      <c r="F28" s="193"/>
      <c r="G28" s="11"/>
      <c r="H28" s="100">
        <v>-348</v>
      </c>
      <c r="I28" s="100">
        <v>-347</v>
      </c>
      <c r="J28" s="100">
        <v>-348</v>
      </c>
      <c r="K28" s="100">
        <v>-348</v>
      </c>
      <c r="L28" s="381">
        <v>0</v>
      </c>
      <c r="M28" s="384">
        <v>0</v>
      </c>
    </row>
    <row r="29" spans="1:13" s="12" customFormat="1" ht="16.5" customHeight="1">
      <c r="A29" s="18"/>
      <c r="B29" s="51" t="s">
        <v>100</v>
      </c>
      <c r="C29" s="375">
        <v>0</v>
      </c>
      <c r="D29" s="100">
        <v>-13385</v>
      </c>
      <c r="E29" s="193">
        <v>-1</v>
      </c>
      <c r="F29" s="193"/>
      <c r="G29" s="11"/>
      <c r="H29" s="100">
        <v>-13220</v>
      </c>
      <c r="I29" s="100">
        <v>-165</v>
      </c>
      <c r="J29" s="100">
        <v>0</v>
      </c>
      <c r="K29" s="100">
        <v>0</v>
      </c>
      <c r="L29" s="381">
        <v>0</v>
      </c>
      <c r="M29" s="384">
        <v>0</v>
      </c>
    </row>
    <row r="30" spans="1:13" s="12" customFormat="1" ht="16.5" customHeight="1">
      <c r="A30" s="18"/>
      <c r="B30" s="47" t="s">
        <v>10</v>
      </c>
      <c r="C30" s="375">
        <v>0</v>
      </c>
      <c r="D30" s="100">
        <v>24</v>
      </c>
      <c r="E30" s="193">
        <v>-1</v>
      </c>
      <c r="F30" s="193"/>
      <c r="G30" s="11"/>
      <c r="H30" s="100">
        <v>11</v>
      </c>
      <c r="I30" s="100">
        <v>13</v>
      </c>
      <c r="J30" s="100">
        <v>14</v>
      </c>
      <c r="K30" s="100">
        <v>-179</v>
      </c>
      <c r="L30" s="381">
        <v>0</v>
      </c>
      <c r="M30" s="384">
        <v>0</v>
      </c>
    </row>
    <row r="31" spans="1:13" s="13" customFormat="1" ht="16.5" customHeight="1">
      <c r="A31" s="85"/>
      <c r="B31" s="47" t="s">
        <v>11</v>
      </c>
      <c r="C31" s="375">
        <v>0</v>
      </c>
      <c r="D31" s="100">
        <v>10215</v>
      </c>
      <c r="E31" s="193">
        <v>-1</v>
      </c>
      <c r="F31" s="193"/>
      <c r="G31" s="11"/>
      <c r="H31" s="100">
        <v>-1299</v>
      </c>
      <c r="I31" s="100">
        <v>11514</v>
      </c>
      <c r="J31" s="100">
        <v>-17819</v>
      </c>
      <c r="K31" s="100">
        <v>-11890</v>
      </c>
      <c r="L31" s="381">
        <v>0</v>
      </c>
      <c r="M31" s="384">
        <v>0</v>
      </c>
    </row>
    <row r="32" spans="1:13" s="13" customFormat="1" ht="16.5" customHeight="1">
      <c r="A32" s="114"/>
      <c r="B32" s="177" t="s">
        <v>148</v>
      </c>
      <c r="C32" s="376">
        <v>0</v>
      </c>
      <c r="D32" s="370">
        <v>-22371</v>
      </c>
      <c r="E32" s="195">
        <v>-1</v>
      </c>
      <c r="F32" s="261"/>
      <c r="G32" s="11"/>
      <c r="H32" s="370">
        <v>-28288</v>
      </c>
      <c r="I32" s="370">
        <v>5917</v>
      </c>
      <c r="J32" s="370">
        <v>-30165</v>
      </c>
      <c r="K32" s="370">
        <v>-78210</v>
      </c>
      <c r="L32" s="382">
        <v>0</v>
      </c>
      <c r="M32" s="385">
        <v>0</v>
      </c>
    </row>
    <row r="33" spans="1:13" ht="16.5" customHeight="1">
      <c r="A33" s="114"/>
      <c r="B33" s="177" t="s">
        <v>151</v>
      </c>
      <c r="C33" s="376">
        <v>0</v>
      </c>
      <c r="D33" s="370">
        <v>7730</v>
      </c>
      <c r="E33" s="195">
        <v>-1</v>
      </c>
      <c r="F33" s="261"/>
      <c r="G33" s="11"/>
      <c r="H33" s="370">
        <v>-21304</v>
      </c>
      <c r="I33" s="370">
        <v>29034</v>
      </c>
      <c r="J33" s="370">
        <v>-19813</v>
      </c>
      <c r="K33" s="370">
        <v>-35014</v>
      </c>
      <c r="L33" s="382">
        <v>0</v>
      </c>
      <c r="M33" s="385">
        <v>0</v>
      </c>
    </row>
    <row r="34" spans="1:13" ht="16.5" customHeight="1">
      <c r="A34" s="126"/>
      <c r="B34" s="177" t="s">
        <v>152</v>
      </c>
      <c r="C34" s="376">
        <v>-102.86199999999999</v>
      </c>
      <c r="D34" s="370">
        <v>2945.9639999999999</v>
      </c>
      <c r="E34" s="195" t="s">
        <v>180</v>
      </c>
      <c r="F34" s="261"/>
      <c r="G34" s="11"/>
      <c r="H34" s="370">
        <v>-23529.012999999999</v>
      </c>
      <c r="I34" s="370">
        <v>26474.977000000003</v>
      </c>
      <c r="J34" s="370">
        <v>-20431.348999999998</v>
      </c>
      <c r="K34" s="370">
        <v>-35063.932999999997</v>
      </c>
      <c r="L34" s="382">
        <v>0</v>
      </c>
      <c r="M34" s="385">
        <v>-102.86199999999999</v>
      </c>
    </row>
    <row r="35" spans="1:13" ht="16.5" customHeight="1">
      <c r="A35" s="85"/>
      <c r="B35" s="7"/>
      <c r="C35" s="238"/>
      <c r="D35" s="8"/>
      <c r="E35" s="75"/>
      <c r="F35" s="75"/>
      <c r="G35" s="11"/>
      <c r="H35" s="8"/>
      <c r="I35" s="8"/>
      <c r="J35" s="8"/>
      <c r="K35" s="8"/>
      <c r="L35" s="298"/>
      <c r="M35" s="348"/>
    </row>
    <row r="36" spans="1:13" ht="23.25" thickBot="1">
      <c r="A36" s="189"/>
      <c r="B36" s="172" t="s">
        <v>155</v>
      </c>
      <c r="C36" s="203"/>
      <c r="D36" s="239"/>
      <c r="E36" s="172"/>
      <c r="F36" s="216"/>
      <c r="G36" s="11"/>
      <c r="H36" s="172"/>
      <c r="I36" s="172"/>
      <c r="J36" s="172"/>
      <c r="K36" s="172"/>
      <c r="L36" s="272"/>
      <c r="M36" s="317"/>
    </row>
    <row r="37" spans="1:13" ht="16.5" customHeight="1">
      <c r="A37" s="215"/>
      <c r="B37" s="216"/>
      <c r="C37" s="204"/>
      <c r="D37" s="240"/>
      <c r="E37" s="216"/>
      <c r="F37" s="216"/>
      <c r="G37" s="11"/>
      <c r="H37" s="216"/>
      <c r="I37" s="216"/>
      <c r="J37" s="216"/>
      <c r="K37" s="216"/>
      <c r="L37" s="284"/>
      <c r="M37" s="331"/>
    </row>
    <row r="38" spans="1:13" ht="16.5" customHeight="1">
      <c r="A38" s="85"/>
      <c r="B38" s="57" t="s">
        <v>14</v>
      </c>
      <c r="C38" s="212" t="s">
        <v>180</v>
      </c>
      <c r="D38" s="52" t="s">
        <v>180</v>
      </c>
      <c r="E38" s="52" t="s">
        <v>180</v>
      </c>
      <c r="F38" s="102"/>
      <c r="G38" s="11"/>
      <c r="H38" s="52" t="s">
        <v>180</v>
      </c>
      <c r="I38" s="52" t="s">
        <v>180</v>
      </c>
      <c r="J38" s="52" t="s">
        <v>180</v>
      </c>
      <c r="K38" s="52" t="s">
        <v>180</v>
      </c>
      <c r="L38" s="282" t="s">
        <v>180</v>
      </c>
      <c r="M38" s="329" t="s">
        <v>180</v>
      </c>
    </row>
    <row r="39" spans="1:13" ht="16.5" customHeight="1">
      <c r="A39" s="85"/>
      <c r="B39" s="57" t="s">
        <v>54</v>
      </c>
      <c r="C39" s="212" t="s">
        <v>180</v>
      </c>
      <c r="D39" s="52" t="s">
        <v>180</v>
      </c>
      <c r="E39" s="52" t="s">
        <v>180</v>
      </c>
      <c r="F39" s="102"/>
      <c r="G39" s="11"/>
      <c r="H39" s="52" t="s">
        <v>180</v>
      </c>
      <c r="I39" s="52" t="s">
        <v>180</v>
      </c>
      <c r="J39" s="52" t="s">
        <v>180</v>
      </c>
      <c r="K39" s="52" t="s">
        <v>180</v>
      </c>
      <c r="L39" s="282" t="s">
        <v>180</v>
      </c>
      <c r="M39" s="329" t="s">
        <v>180</v>
      </c>
    </row>
    <row r="40" spans="1:13" ht="16.5" customHeight="1">
      <c r="A40" s="85"/>
      <c r="B40" s="57"/>
      <c r="C40" s="205"/>
      <c r="D40" s="92"/>
      <c r="E40" s="94"/>
      <c r="F40" s="94"/>
      <c r="G40" s="11"/>
      <c r="H40" s="94"/>
      <c r="I40" s="94"/>
      <c r="J40" s="94"/>
      <c r="K40" s="94"/>
      <c r="L40" s="280"/>
      <c r="M40" s="326"/>
    </row>
    <row r="41" spans="1:13" ht="23.25" thickBot="1">
      <c r="A41" s="189"/>
      <c r="B41" s="172" t="s">
        <v>159</v>
      </c>
      <c r="C41" s="203"/>
      <c r="D41" s="239"/>
      <c r="E41" s="239"/>
      <c r="F41" s="262"/>
      <c r="G41" s="11"/>
      <c r="H41" s="239"/>
      <c r="I41" s="239"/>
      <c r="J41" s="239"/>
      <c r="K41" s="239"/>
      <c r="L41" s="276"/>
      <c r="M41" s="359"/>
    </row>
    <row r="42" spans="1:13" ht="16.5" customHeight="1">
      <c r="A42" s="202"/>
      <c r="B42" s="199"/>
      <c r="C42" s="204"/>
      <c r="D42" s="240"/>
      <c r="E42" s="240"/>
      <c r="F42" s="240"/>
      <c r="G42" s="11"/>
      <c r="H42" s="240"/>
      <c r="I42" s="240"/>
      <c r="J42" s="240"/>
      <c r="K42" s="240"/>
      <c r="L42" s="278"/>
      <c r="M42" s="360"/>
    </row>
    <row r="43" spans="1:13" ht="16.5" customHeight="1">
      <c r="A43" s="85"/>
      <c r="B43" s="57" t="s">
        <v>109</v>
      </c>
      <c r="C43" s="377">
        <v>0</v>
      </c>
      <c r="D43" s="378">
        <v>716661</v>
      </c>
      <c r="E43" s="91">
        <v>-1</v>
      </c>
      <c r="F43" s="379"/>
      <c r="G43" s="380"/>
      <c r="H43" s="378">
        <v>749672</v>
      </c>
      <c r="I43" s="378">
        <v>716661</v>
      </c>
      <c r="J43" s="378">
        <v>575950</v>
      </c>
      <c r="K43" s="378">
        <v>194402</v>
      </c>
      <c r="L43" s="383">
        <v>0</v>
      </c>
      <c r="M43" s="386">
        <v>0</v>
      </c>
    </row>
    <row r="44" spans="1:13" ht="16.5" customHeight="1">
      <c r="A44" s="85"/>
      <c r="B44" s="74" t="s">
        <v>110</v>
      </c>
      <c r="C44" s="377">
        <v>0</v>
      </c>
      <c r="D44" s="378">
        <v>449508</v>
      </c>
      <c r="E44" s="91">
        <v>-1</v>
      </c>
      <c r="F44" s="379"/>
      <c r="G44" s="380"/>
      <c r="H44" s="378">
        <v>433665</v>
      </c>
      <c r="I44" s="378">
        <v>449508</v>
      </c>
      <c r="J44" s="378">
        <v>488812</v>
      </c>
      <c r="K44" s="378">
        <v>460006</v>
      </c>
      <c r="L44" s="383">
        <v>0</v>
      </c>
      <c r="M44" s="386">
        <v>0</v>
      </c>
    </row>
    <row r="45" spans="1:13" ht="16.5" customHeight="1">
      <c r="A45" s="85"/>
      <c r="B45" s="57" t="s">
        <v>52</v>
      </c>
      <c r="C45" s="377">
        <v>0</v>
      </c>
      <c r="D45" s="378">
        <v>5236609.5</v>
      </c>
      <c r="E45" s="91">
        <v>-1</v>
      </c>
      <c r="F45" s="379"/>
      <c r="G45" s="380"/>
      <c r="H45" s="378">
        <v>6138998.5</v>
      </c>
      <c r="I45" s="378">
        <v>5236609.5</v>
      </c>
      <c r="J45" s="378">
        <v>5031963</v>
      </c>
      <c r="K45" s="378">
        <v>360923</v>
      </c>
      <c r="L45" s="383">
        <v>0</v>
      </c>
      <c r="M45" s="386">
        <v>0</v>
      </c>
    </row>
    <row r="46" spans="1:13" ht="16.5" customHeight="1">
      <c r="A46" s="85"/>
      <c r="B46" s="57"/>
      <c r="C46" s="210"/>
      <c r="D46" s="95"/>
      <c r="E46" s="91"/>
      <c r="F46" s="91"/>
      <c r="G46" s="11"/>
      <c r="H46" s="95"/>
      <c r="I46" s="95"/>
      <c r="J46" s="95"/>
      <c r="K46" s="95"/>
      <c r="L46" s="281"/>
      <c r="M46" s="327"/>
    </row>
    <row r="47" spans="1:13" ht="23.25" thickBot="1">
      <c r="A47" s="189"/>
      <c r="B47" s="172" t="s">
        <v>163</v>
      </c>
      <c r="C47" s="203"/>
      <c r="D47" s="239"/>
      <c r="E47" s="239"/>
      <c r="F47" s="262"/>
      <c r="G47" s="11"/>
      <c r="H47" s="239"/>
      <c r="I47" s="239"/>
      <c r="J47" s="239"/>
      <c r="K47" s="239"/>
      <c r="L47" s="276"/>
      <c r="M47" s="359"/>
    </row>
    <row r="48" spans="1:13" ht="16.5" customHeight="1">
      <c r="A48" s="14"/>
      <c r="B48" s="202"/>
      <c r="C48" s="204"/>
      <c r="D48" s="240"/>
      <c r="E48" s="240"/>
      <c r="F48" s="240"/>
      <c r="G48" s="11"/>
      <c r="H48" s="240"/>
      <c r="I48" s="240"/>
      <c r="J48" s="240"/>
      <c r="K48" s="240"/>
      <c r="L48" s="278"/>
      <c r="M48" s="360"/>
    </row>
    <row r="49" spans="1:13" ht="16.5" customHeight="1">
      <c r="A49" s="85"/>
      <c r="B49" s="74" t="s">
        <v>51</v>
      </c>
      <c r="C49" s="196">
        <v>0</v>
      </c>
      <c r="D49" s="90">
        <v>187.91</v>
      </c>
      <c r="E49" s="91">
        <v>-1</v>
      </c>
      <c r="F49" s="91"/>
      <c r="G49" s="11"/>
      <c r="H49" s="90">
        <v>205.35</v>
      </c>
      <c r="I49" s="90">
        <v>187.91</v>
      </c>
      <c r="J49" s="90">
        <v>178.41</v>
      </c>
      <c r="K49" s="90">
        <v>84.78</v>
      </c>
      <c r="L49" s="274">
        <v>0</v>
      </c>
      <c r="M49" s="328">
        <v>0</v>
      </c>
    </row>
    <row r="50" spans="1:13" ht="12">
      <c r="A50" s="85"/>
      <c r="B50" s="74" t="s">
        <v>188</v>
      </c>
      <c r="C50" s="212" t="s">
        <v>180</v>
      </c>
      <c r="D50" s="52" t="s">
        <v>180</v>
      </c>
      <c r="E50" s="52" t="s">
        <v>180</v>
      </c>
      <c r="F50" s="102"/>
      <c r="G50" s="11"/>
      <c r="H50" s="52" t="s">
        <v>180</v>
      </c>
      <c r="I50" s="52" t="s">
        <v>180</v>
      </c>
      <c r="J50" s="52" t="s">
        <v>180</v>
      </c>
      <c r="K50" s="52" t="s">
        <v>180</v>
      </c>
      <c r="L50" s="282" t="s">
        <v>180</v>
      </c>
      <c r="M50" s="329" t="s">
        <v>180</v>
      </c>
    </row>
    <row r="51" spans="1:13" s="36" customFormat="1" ht="18" customHeight="1">
      <c r="A51" s="85"/>
      <c r="B51" s="436" t="s">
        <v>178</v>
      </c>
      <c r="C51" s="47"/>
      <c r="D51" s="47"/>
      <c r="E51" s="47"/>
      <c r="F51" s="47"/>
      <c r="G51" s="11"/>
      <c r="H51" s="47"/>
      <c r="I51" s="47"/>
      <c r="J51" s="47"/>
      <c r="K51" s="47"/>
      <c r="L51" s="47"/>
      <c r="M51" s="47"/>
    </row>
    <row r="52" spans="1:13" ht="12">
      <c r="A52" s="85" t="s">
        <v>91</v>
      </c>
      <c r="B52" s="47" t="s">
        <v>189</v>
      </c>
      <c r="C52" s="4"/>
      <c r="D52" s="4"/>
      <c r="E52" s="124"/>
      <c r="F52" s="124"/>
      <c r="G52" s="11"/>
      <c r="H52" s="18"/>
      <c r="I52" s="18"/>
      <c r="J52" s="18"/>
      <c r="K52" s="18"/>
      <c r="L52" s="18"/>
      <c r="M52" s="18"/>
    </row>
    <row r="53" spans="1:13" ht="12">
      <c r="A53" s="31"/>
      <c r="B53" s="31"/>
      <c r="C53" s="4"/>
      <c r="D53" s="4"/>
      <c r="G53" s="11"/>
      <c r="I53" s="4"/>
      <c r="J53" s="4"/>
      <c r="K53" s="4"/>
      <c r="L53" s="4"/>
      <c r="M53" s="4"/>
    </row>
  </sheetData>
  <printOptions horizontalCentered="1" verticalCentered="1"/>
  <pageMargins left="0" right="0" top="0" bottom="0" header="0" footer="0"/>
  <pageSetup paperSize="9" scale="68" orientation="landscape" r:id="rId1"/>
  <headerFooter scaleWithDoc="0" alignWithMargins="0">
    <oddFooter>&amp;R&amp;"UniCredit,Normale"&amp;6&amp;K03-049&amp;P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00B050"/>
    <pageSetUpPr fitToPage="1"/>
  </sheetPr>
  <dimension ref="A1:M15"/>
  <sheetViews>
    <sheetView showGridLines="0" zoomScale="80" zoomScaleNormal="80" zoomScaleSheetLayoutView="70" workbookViewId="0"/>
  </sheetViews>
  <sheetFormatPr defaultColWidth="9.140625" defaultRowHeight="12.75" customHeight="1"/>
  <cols>
    <col min="1" max="1" width="1" style="11" customWidth="1"/>
    <col min="2" max="2" width="53.28515625" style="11" customWidth="1"/>
    <col min="3" max="4" width="12.7109375" style="11" customWidth="1"/>
    <col min="5" max="5" width="14.42578125" style="15" bestFit="1" customWidth="1"/>
    <col min="6" max="7" width="2.42578125" style="15" customWidth="1"/>
    <col min="8" max="12" width="12.7109375" style="11" customWidth="1"/>
    <col min="13" max="13" width="12.7109375" style="123" customWidth="1"/>
    <col min="14" max="16384" width="9.140625" style="11"/>
  </cols>
  <sheetData>
    <row r="1" spans="1:13" ht="15" customHeight="1">
      <c r="A1" s="18"/>
      <c r="B1" s="18"/>
      <c r="C1" s="18"/>
      <c r="D1" s="18"/>
      <c r="E1" s="124"/>
      <c r="F1" s="124"/>
      <c r="G1" s="124"/>
      <c r="H1" s="18"/>
      <c r="I1" s="18"/>
      <c r="J1" s="18"/>
      <c r="K1" s="18"/>
      <c r="L1" s="18"/>
      <c r="M1" s="85"/>
    </row>
    <row r="2" spans="1:13" ht="15" customHeight="1">
      <c r="A2" s="18"/>
      <c r="B2" s="18"/>
      <c r="C2" s="18"/>
      <c r="D2" s="18"/>
      <c r="E2" s="124"/>
      <c r="F2" s="124"/>
      <c r="G2" s="124"/>
      <c r="H2" s="18"/>
      <c r="I2" s="18"/>
      <c r="J2" s="18"/>
      <c r="K2" s="18"/>
      <c r="L2" s="18"/>
      <c r="M2" s="85"/>
    </row>
    <row r="3" spans="1:13" ht="15" customHeight="1">
      <c r="A3" s="18"/>
      <c r="B3" s="18"/>
      <c r="C3" s="18"/>
      <c r="D3" s="18"/>
      <c r="E3" s="124"/>
      <c r="F3" s="124"/>
      <c r="G3" s="124"/>
      <c r="H3" s="18"/>
      <c r="I3" s="18"/>
      <c r="J3" s="18"/>
      <c r="K3" s="18"/>
      <c r="L3" s="18"/>
      <c r="M3" s="85"/>
    </row>
    <row r="4" spans="1:13" ht="12">
      <c r="A4" s="18"/>
      <c r="B4" s="18"/>
      <c r="C4" s="18"/>
      <c r="D4" s="18"/>
      <c r="E4" s="124"/>
      <c r="F4" s="124"/>
      <c r="G4" s="124"/>
      <c r="H4" s="18"/>
      <c r="I4" s="18"/>
      <c r="J4" s="18"/>
      <c r="K4" s="18"/>
      <c r="L4" s="18"/>
      <c r="M4" s="85"/>
    </row>
    <row r="5" spans="1:13" ht="12">
      <c r="A5" s="18"/>
      <c r="B5" s="18"/>
      <c r="C5" s="18"/>
      <c r="D5" s="18"/>
      <c r="E5" s="124"/>
      <c r="F5" s="124"/>
      <c r="G5" s="124"/>
      <c r="H5" s="18"/>
      <c r="I5" s="18"/>
      <c r="J5" s="18"/>
      <c r="K5" s="18"/>
      <c r="L5" s="18"/>
      <c r="M5" s="85"/>
    </row>
    <row r="6" spans="1:13" ht="12.75" customHeight="1">
      <c r="A6" s="18"/>
      <c r="B6" s="119"/>
      <c r="C6" s="18"/>
      <c r="D6" s="18"/>
      <c r="E6" s="124"/>
      <c r="F6" s="124"/>
      <c r="G6" s="124"/>
      <c r="H6" s="18"/>
      <c r="I6" s="18"/>
      <c r="J6" s="18"/>
      <c r="K6" s="18"/>
      <c r="L6" s="18"/>
      <c r="M6" s="18"/>
    </row>
    <row r="7" spans="1:13" s="12" customFormat="1" ht="18">
      <c r="A7" s="85"/>
      <c r="B7" s="85"/>
      <c r="H7" s="181" t="s">
        <v>198</v>
      </c>
      <c r="I7" s="182"/>
      <c r="J7" s="182"/>
      <c r="K7" s="182"/>
      <c r="L7" s="181" t="s">
        <v>199</v>
      </c>
      <c r="M7" s="182"/>
    </row>
    <row r="8" spans="1:13" s="13" customFormat="1" ht="23.25" thickBot="1">
      <c r="A8" s="126"/>
      <c r="B8" s="172" t="s" cm="1">
        <v>244</v>
      </c>
      <c r="C8" s="183" t="s">
        <v>200</v>
      </c>
      <c r="D8" s="236" t="s">
        <v>201</v>
      </c>
      <c r="E8" s="184" t="s">
        <v>153</v>
      </c>
      <c r="F8" s="184"/>
      <c r="G8" s="184"/>
      <c r="H8" s="184" t="s">
        <v>92</v>
      </c>
      <c r="I8" s="184" t="s">
        <v>93</v>
      </c>
      <c r="J8" s="184" t="s">
        <v>94</v>
      </c>
      <c r="K8" s="185" t="s">
        <v>95</v>
      </c>
      <c r="L8" s="186" t="s">
        <v>92</v>
      </c>
      <c r="M8" s="184" t="s">
        <v>93</v>
      </c>
    </row>
    <row r="9" spans="1:13" s="12" customFormat="1" ht="12">
      <c r="A9" s="113"/>
      <c r="C9" s="187"/>
      <c r="D9" s="129"/>
      <c r="E9" s="16"/>
      <c r="F9" s="16"/>
      <c r="G9" s="16"/>
      <c r="H9" s="113"/>
      <c r="I9" s="113"/>
      <c r="J9" s="307"/>
      <c r="K9" s="307"/>
      <c r="L9" s="307"/>
      <c r="M9" s="358"/>
    </row>
    <row r="10" spans="1:13" s="35" customFormat="1" ht="12">
      <c r="A10" s="120"/>
      <c r="B10" s="120"/>
      <c r="C10" s="259"/>
      <c r="D10" s="120"/>
      <c r="E10" s="127"/>
      <c r="F10" s="127"/>
      <c r="G10" s="127"/>
      <c r="H10" s="41"/>
      <c r="I10" s="41"/>
      <c r="J10" s="285"/>
      <c r="K10" s="285"/>
      <c r="L10" s="285"/>
      <c r="M10" s="332"/>
    </row>
    <row r="11" spans="1:13" s="12" customFormat="1" ht="12">
      <c r="A11" s="85"/>
      <c r="B11" s="10" t="s">
        <v>85</v>
      </c>
      <c r="C11" s="335">
        <v>1449673</v>
      </c>
      <c r="D11" s="61">
        <v>1479854</v>
      </c>
      <c r="E11" s="46">
        <v>-2.0394579465271567E-2</v>
      </c>
      <c r="F11" s="46"/>
      <c r="G11" s="46"/>
      <c r="H11" s="61">
        <v>736493</v>
      </c>
      <c r="I11" s="61">
        <v>743361</v>
      </c>
      <c r="J11" s="61">
        <v>676441</v>
      </c>
      <c r="K11" s="61">
        <v>697991</v>
      </c>
      <c r="L11" s="288">
        <v>765917</v>
      </c>
      <c r="M11" s="335">
        <v>683756</v>
      </c>
    </row>
    <row r="12" spans="1:13" s="12" customFormat="1" ht="12">
      <c r="A12" s="85"/>
      <c r="B12" s="10" t="s">
        <v>86</v>
      </c>
      <c r="C12" s="335">
        <v>903531</v>
      </c>
      <c r="D12" s="61">
        <v>843972</v>
      </c>
      <c r="E12" s="46">
        <v>7.0569876725768088E-2</v>
      </c>
      <c r="F12" s="46"/>
      <c r="G12" s="46"/>
      <c r="H12" s="61">
        <v>431113</v>
      </c>
      <c r="I12" s="61">
        <v>412859</v>
      </c>
      <c r="J12" s="61">
        <v>407977</v>
      </c>
      <c r="K12" s="61">
        <v>416761</v>
      </c>
      <c r="L12" s="288">
        <v>478788</v>
      </c>
      <c r="M12" s="335">
        <v>424743</v>
      </c>
    </row>
    <row r="13" spans="1:13" s="12" customFormat="1" ht="12">
      <c r="A13" s="85"/>
      <c r="B13" s="10" t="s">
        <v>87</v>
      </c>
      <c r="C13" s="335">
        <v>1214719</v>
      </c>
      <c r="D13" s="61">
        <v>1083115</v>
      </c>
      <c r="E13" s="46">
        <v>0.1215051033362109</v>
      </c>
      <c r="F13" s="46"/>
      <c r="G13" s="46"/>
      <c r="H13" s="61">
        <v>540009</v>
      </c>
      <c r="I13" s="61">
        <v>543106</v>
      </c>
      <c r="J13" s="61">
        <v>587362</v>
      </c>
      <c r="K13" s="61">
        <v>582350</v>
      </c>
      <c r="L13" s="288">
        <v>598001</v>
      </c>
      <c r="M13" s="335">
        <v>616718</v>
      </c>
    </row>
    <row r="14" spans="1:13" s="13" customFormat="1" ht="12">
      <c r="A14" s="126"/>
      <c r="B14" s="177" t="s">
        <v>42</v>
      </c>
      <c r="C14" s="368">
        <v>3567923</v>
      </c>
      <c r="D14" s="369">
        <v>3406941</v>
      </c>
      <c r="E14" s="258">
        <v>4.7251185154072228E-2</v>
      </c>
      <c r="F14" s="258"/>
      <c r="G14" s="258"/>
      <c r="H14" s="369">
        <v>1707615</v>
      </c>
      <c r="I14" s="369">
        <v>1699326</v>
      </c>
      <c r="J14" s="369">
        <v>1671780</v>
      </c>
      <c r="K14" s="369">
        <v>1697102</v>
      </c>
      <c r="L14" s="387">
        <v>1842706</v>
      </c>
      <c r="M14" s="368">
        <v>1725217</v>
      </c>
    </row>
    <row r="15" spans="1:13" ht="12">
      <c r="A15" s="85"/>
      <c r="B15" s="76"/>
      <c r="C15" s="55"/>
      <c r="D15" s="55"/>
      <c r="E15" s="46"/>
      <c r="F15" s="46"/>
      <c r="G15" s="46"/>
      <c r="H15" s="55"/>
      <c r="I15" s="55"/>
      <c r="J15" s="55"/>
      <c r="K15" s="55"/>
      <c r="L15" s="55"/>
      <c r="M15" s="55"/>
    </row>
  </sheetData>
  <printOptions horizontalCentered="1" verticalCentered="1"/>
  <pageMargins left="0" right="0" top="0" bottom="0" header="0" footer="0"/>
  <pageSetup paperSize="9" scale="84" orientation="landscape" r:id="rId1"/>
  <headerFooter scaleWithDoc="0" alignWithMargins="0">
    <oddFooter>&amp;R&amp;"UniCredit,Normale"&amp;6&amp;K03-049&amp;P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00B050"/>
    <pageSetUpPr fitToPage="1"/>
  </sheetPr>
  <dimension ref="A1:H31"/>
  <sheetViews>
    <sheetView showGridLines="0" zoomScale="80" zoomScaleNormal="80" zoomScaleSheetLayoutView="85" workbookViewId="0"/>
  </sheetViews>
  <sheetFormatPr defaultColWidth="9.140625" defaultRowHeight="12.75" customHeight="1"/>
  <cols>
    <col min="1" max="1" width="1" style="20" customWidth="1"/>
    <col min="2" max="2" width="56.28515625" style="20" bestFit="1" customWidth="1"/>
    <col min="3" max="7" width="12.7109375" style="20" customWidth="1"/>
    <col min="8" max="8" width="12.7109375" style="134" customWidth="1"/>
    <col min="9" max="16384" width="9.140625" style="20"/>
  </cols>
  <sheetData>
    <row r="1" spans="1:8" ht="15" customHeight="1">
      <c r="A1" s="146"/>
      <c r="B1" s="146"/>
      <c r="C1" s="146"/>
      <c r="D1" s="146"/>
      <c r="E1" s="146"/>
      <c r="F1" s="146"/>
      <c r="G1" s="146"/>
      <c r="H1" s="145"/>
    </row>
    <row r="2" spans="1:8" ht="15" customHeight="1">
      <c r="A2" s="146"/>
      <c r="B2" s="146"/>
      <c r="C2" s="146"/>
      <c r="D2" s="146"/>
      <c r="E2" s="146"/>
      <c r="F2" s="146"/>
      <c r="G2" s="146"/>
      <c r="H2" s="145"/>
    </row>
    <row r="3" spans="1:8" ht="15" customHeight="1">
      <c r="A3" s="146"/>
      <c r="B3" s="146"/>
      <c r="C3" s="146"/>
      <c r="D3" s="146"/>
      <c r="E3" s="146"/>
      <c r="F3" s="146"/>
      <c r="G3" s="146"/>
      <c r="H3" s="145"/>
    </row>
    <row r="4" spans="1:8" ht="12">
      <c r="A4" s="146"/>
      <c r="B4" s="118"/>
      <c r="C4" s="146"/>
      <c r="D4" s="146"/>
      <c r="E4" s="146"/>
      <c r="F4" s="146"/>
      <c r="G4" s="146"/>
      <c r="H4" s="145"/>
    </row>
    <row r="5" spans="1:8" ht="25.5" customHeight="1">
      <c r="A5" s="146"/>
      <c r="B5" s="118"/>
      <c r="C5" s="146"/>
      <c r="D5" s="146"/>
      <c r="E5" s="146"/>
      <c r="F5" s="146"/>
      <c r="G5" s="146"/>
      <c r="H5" s="145"/>
    </row>
    <row r="6" spans="1:8" ht="12.75" customHeight="1">
      <c r="A6" s="146"/>
      <c r="B6" s="121"/>
      <c r="C6" s="146"/>
      <c r="D6" s="146"/>
      <c r="E6" s="146"/>
      <c r="F6" s="146"/>
      <c r="G6" s="146"/>
      <c r="H6" s="146"/>
    </row>
    <row r="7" spans="1:8" s="42" customFormat="1" ht="15" customHeight="1">
      <c r="A7" s="146"/>
      <c r="B7" s="146"/>
      <c r="C7" s="443" t="s">
        <v>198</v>
      </c>
      <c r="D7" s="443"/>
      <c r="E7" s="443"/>
      <c r="F7" s="443"/>
      <c r="G7" s="443" t="s">
        <v>199</v>
      </c>
      <c r="H7" s="443"/>
    </row>
    <row r="8" spans="1:8" s="453" customFormat="1" ht="23.25" thickBot="1">
      <c r="A8" s="220"/>
      <c r="B8" s="220" t="s" cm="1">
        <v>245</v>
      </c>
      <c r="C8" s="444" t="s">
        <v>92</v>
      </c>
      <c r="D8" s="444" t="s">
        <v>93</v>
      </c>
      <c r="E8" s="444" t="s">
        <v>94</v>
      </c>
      <c r="F8" s="444" t="s">
        <v>95</v>
      </c>
      <c r="G8" s="444" t="s">
        <v>92</v>
      </c>
      <c r="H8" s="356" t="s">
        <v>93</v>
      </c>
    </row>
    <row r="9" spans="1:8" s="42" customFormat="1" ht="6" customHeight="1">
      <c r="C9" s="113"/>
      <c r="D9" s="113"/>
      <c r="E9" s="113"/>
      <c r="F9" s="113"/>
      <c r="G9" s="113"/>
      <c r="H9" s="358"/>
    </row>
    <row r="10" spans="1:8" s="42" customFormat="1" ht="6" customHeight="1">
      <c r="A10" s="146"/>
      <c r="B10" s="145"/>
      <c r="C10" s="146"/>
      <c r="D10" s="146"/>
      <c r="E10" s="146"/>
      <c r="F10" s="146"/>
      <c r="G10" s="146"/>
      <c r="H10" s="332"/>
    </row>
    <row r="11" spans="1:8" s="42" customFormat="1" ht="21.75" customHeight="1">
      <c r="A11" s="146"/>
      <c r="B11" s="454" t="s">
        <v>125</v>
      </c>
      <c r="C11" s="244">
        <v>2229</v>
      </c>
      <c r="D11" s="244">
        <v>2118</v>
      </c>
      <c r="E11" s="244">
        <v>2085</v>
      </c>
      <c r="F11" s="244">
        <v>2059</v>
      </c>
      <c r="G11" s="244">
        <v>2042</v>
      </c>
      <c r="H11" s="347">
        <v>2042</v>
      </c>
    </row>
    <row r="12" spans="1:8" s="42" customFormat="1" ht="21.75" customHeight="1">
      <c r="A12" s="146"/>
      <c r="B12" s="454" t="s">
        <v>126</v>
      </c>
      <c r="C12" s="244">
        <v>313</v>
      </c>
      <c r="D12" s="244">
        <v>313</v>
      </c>
      <c r="E12" s="244">
        <v>313</v>
      </c>
      <c r="F12" s="244">
        <v>313</v>
      </c>
      <c r="G12" s="244">
        <v>313</v>
      </c>
      <c r="H12" s="347">
        <v>313</v>
      </c>
    </row>
    <row r="13" spans="1:8" s="42" customFormat="1" ht="21.75" customHeight="1">
      <c r="A13" s="146"/>
      <c r="B13" s="454" t="s">
        <v>128</v>
      </c>
      <c r="C13" s="244">
        <v>299</v>
      </c>
      <c r="D13" s="244">
        <v>299</v>
      </c>
      <c r="E13" s="244">
        <v>298</v>
      </c>
      <c r="F13" s="244">
        <v>293</v>
      </c>
      <c r="G13" s="244">
        <v>284</v>
      </c>
      <c r="H13" s="347">
        <v>281</v>
      </c>
    </row>
    <row r="14" spans="1:8" ht="21.75" customHeight="1">
      <c r="A14" s="146"/>
      <c r="B14" s="78" t="s">
        <v>246</v>
      </c>
      <c r="C14" s="98">
        <v>122</v>
      </c>
      <c r="D14" s="98">
        <v>122</v>
      </c>
      <c r="E14" s="98">
        <v>122</v>
      </c>
      <c r="F14" s="98">
        <v>117</v>
      </c>
      <c r="G14" s="98">
        <v>108</v>
      </c>
      <c r="H14" s="361">
        <v>107</v>
      </c>
    </row>
    <row r="15" spans="1:8" ht="21.75" customHeight="1">
      <c r="A15" s="145"/>
      <c r="B15" s="78" t="s">
        <v>247</v>
      </c>
      <c r="C15" s="98">
        <v>104</v>
      </c>
      <c r="D15" s="98">
        <v>104</v>
      </c>
      <c r="E15" s="98">
        <v>104</v>
      </c>
      <c r="F15" s="98">
        <v>104</v>
      </c>
      <c r="G15" s="98">
        <v>104</v>
      </c>
      <c r="H15" s="361">
        <v>104</v>
      </c>
    </row>
    <row r="16" spans="1:8" ht="21.75" customHeight="1">
      <c r="A16" s="146"/>
      <c r="B16" s="78" t="s">
        <v>248</v>
      </c>
      <c r="C16" s="98">
        <v>54</v>
      </c>
      <c r="D16" s="98">
        <v>54</v>
      </c>
      <c r="E16" s="98">
        <v>54</v>
      </c>
      <c r="F16" s="98">
        <v>54</v>
      </c>
      <c r="G16" s="98">
        <v>54</v>
      </c>
      <c r="H16" s="361">
        <v>52</v>
      </c>
    </row>
    <row r="17" spans="1:8" ht="21.75" customHeight="1">
      <c r="A17" s="146"/>
      <c r="B17" s="78" t="s">
        <v>249</v>
      </c>
      <c r="C17" s="98">
        <v>19</v>
      </c>
      <c r="D17" s="98">
        <v>19</v>
      </c>
      <c r="E17" s="98">
        <v>18</v>
      </c>
      <c r="F17" s="98">
        <v>18</v>
      </c>
      <c r="G17" s="98">
        <v>18</v>
      </c>
      <c r="H17" s="361">
        <v>18</v>
      </c>
    </row>
    <row r="18" spans="1:8" s="42" customFormat="1" ht="12">
      <c r="A18" s="146"/>
      <c r="B18" s="454" t="s">
        <v>127</v>
      </c>
      <c r="C18" s="244">
        <v>560</v>
      </c>
      <c r="D18" s="244">
        <v>559</v>
      </c>
      <c r="E18" s="244">
        <v>557</v>
      </c>
      <c r="F18" s="244">
        <v>555</v>
      </c>
      <c r="G18" s="244">
        <v>558</v>
      </c>
      <c r="H18" s="347">
        <v>557</v>
      </c>
    </row>
    <row r="19" spans="1:8" ht="26.25" customHeight="1">
      <c r="B19" s="78" t="s">
        <v>250</v>
      </c>
      <c r="C19" s="98">
        <v>108</v>
      </c>
      <c r="D19" s="98">
        <v>107</v>
      </c>
      <c r="E19" s="98">
        <v>105</v>
      </c>
      <c r="F19" s="98">
        <v>105</v>
      </c>
      <c r="G19" s="98">
        <v>104</v>
      </c>
      <c r="H19" s="361">
        <v>103</v>
      </c>
    </row>
    <row r="20" spans="1:8" s="453" customFormat="1" ht="21.75" customHeight="1">
      <c r="A20" s="121"/>
      <c r="B20" s="78" t="s">
        <v>251</v>
      </c>
      <c r="C20" s="98">
        <v>134</v>
      </c>
      <c r="D20" s="98">
        <v>134</v>
      </c>
      <c r="E20" s="98">
        <v>134</v>
      </c>
      <c r="F20" s="98">
        <v>134</v>
      </c>
      <c r="G20" s="98">
        <v>142</v>
      </c>
      <c r="H20" s="361">
        <v>142</v>
      </c>
    </row>
    <row r="21" spans="1:8" ht="21.75" customHeight="1">
      <c r="A21" s="146"/>
      <c r="B21" s="78" t="s">
        <v>252</v>
      </c>
      <c r="C21" s="98">
        <v>140</v>
      </c>
      <c r="D21" s="98">
        <v>140</v>
      </c>
      <c r="E21" s="98">
        <v>140</v>
      </c>
      <c r="F21" s="98">
        <v>138</v>
      </c>
      <c r="G21" s="98">
        <v>135</v>
      </c>
      <c r="H21" s="361">
        <v>135</v>
      </c>
    </row>
    <row r="22" spans="1:8" ht="21.75" customHeight="1">
      <c r="A22" s="121"/>
      <c r="B22" s="78" t="s">
        <v>253</v>
      </c>
      <c r="C22" s="98">
        <v>106</v>
      </c>
      <c r="D22" s="98">
        <v>106</v>
      </c>
      <c r="E22" s="98">
        <v>106</v>
      </c>
      <c r="F22" s="98">
        <v>106</v>
      </c>
      <c r="G22" s="98">
        <v>105</v>
      </c>
      <c r="H22" s="361">
        <v>105</v>
      </c>
    </row>
    <row r="23" spans="1:8" ht="21.75" customHeight="1">
      <c r="A23" s="121"/>
      <c r="B23" s="87" t="s">
        <v>254</v>
      </c>
      <c r="C23" s="98">
        <v>36</v>
      </c>
      <c r="D23" s="98">
        <v>36</v>
      </c>
      <c r="E23" s="98">
        <v>36</v>
      </c>
      <c r="F23" s="98">
        <v>36</v>
      </c>
      <c r="G23" s="98">
        <v>35</v>
      </c>
      <c r="H23" s="361">
        <v>35</v>
      </c>
    </row>
    <row r="24" spans="1:8" s="42" customFormat="1" ht="21.75" customHeight="1">
      <c r="A24" s="146"/>
      <c r="B24" s="87" t="s">
        <v>255</v>
      </c>
      <c r="C24" s="99">
        <v>70</v>
      </c>
      <c r="D24" s="99">
        <v>70</v>
      </c>
      <c r="E24" s="99">
        <v>70</v>
      </c>
      <c r="F24" s="99">
        <v>70</v>
      </c>
      <c r="G24" s="99">
        <v>70</v>
      </c>
      <c r="H24" s="362">
        <v>70</v>
      </c>
    </row>
    <row r="25" spans="1:8" s="42" customFormat="1" ht="21.75" customHeight="1">
      <c r="A25" s="146"/>
      <c r="B25" s="78" t="s">
        <v>256</v>
      </c>
      <c r="C25" s="99">
        <v>72</v>
      </c>
      <c r="D25" s="99">
        <v>72</v>
      </c>
      <c r="E25" s="99">
        <v>72</v>
      </c>
      <c r="F25" s="99">
        <v>72</v>
      </c>
      <c r="G25" s="99">
        <v>72</v>
      </c>
      <c r="H25" s="362">
        <v>72</v>
      </c>
    </row>
    <row r="26" spans="1:8" s="42" customFormat="1" ht="21.75" customHeight="1">
      <c r="A26" s="146"/>
      <c r="B26" s="454" t="s">
        <v>177</v>
      </c>
      <c r="C26" s="244">
        <v>78</v>
      </c>
      <c r="D26" s="244">
        <v>75</v>
      </c>
      <c r="E26" s="244">
        <v>72</v>
      </c>
      <c r="F26" s="244">
        <v>70</v>
      </c>
      <c r="G26" s="244">
        <v>70</v>
      </c>
      <c r="H26" s="347">
        <v>70</v>
      </c>
    </row>
    <row r="27" spans="1:8" s="22" customFormat="1" ht="21.75" customHeight="1">
      <c r="A27" s="455"/>
      <c r="B27" s="456" t="s">
        <v>257</v>
      </c>
      <c r="C27" s="257">
        <v>3479</v>
      </c>
      <c r="D27" s="257">
        <v>3364</v>
      </c>
      <c r="E27" s="257">
        <v>3325</v>
      </c>
      <c r="F27" s="257">
        <v>3290</v>
      </c>
      <c r="G27" s="257">
        <v>3267</v>
      </c>
      <c r="H27" s="363">
        <v>3263</v>
      </c>
    </row>
    <row r="29" spans="1:8" s="19" customFormat="1" ht="12">
      <c r="A29" s="57"/>
      <c r="B29" s="79"/>
      <c r="C29" s="34"/>
      <c r="D29" s="34"/>
      <c r="E29" s="34"/>
      <c r="F29" s="34"/>
      <c r="G29" s="80"/>
      <c r="H29" s="80"/>
    </row>
    <row r="30" spans="1:8" s="132" customFormat="1" ht="21" customHeight="1">
      <c r="A30" s="57"/>
      <c r="B30" s="471" t="s">
        <v>101</v>
      </c>
      <c r="C30" s="471"/>
      <c r="D30" s="471"/>
      <c r="E30" s="471"/>
      <c r="F30" s="471"/>
      <c r="G30" s="81"/>
      <c r="H30" s="81"/>
    </row>
    <row r="31" spans="1:8" s="122" customFormat="1" ht="12">
      <c r="A31" s="17"/>
      <c r="B31" s="39"/>
      <c r="C31" s="30"/>
      <c r="D31" s="30"/>
      <c r="E31" s="30"/>
      <c r="F31" s="30"/>
      <c r="G31" s="39"/>
      <c r="H31" s="39"/>
    </row>
  </sheetData>
  <mergeCells count="1">
    <mergeCell ref="B30:F30"/>
  </mergeCells>
  <printOptions horizontalCentered="1" verticalCentered="1"/>
  <pageMargins left="0" right="0" top="0" bottom="0" header="0" footer="0"/>
  <pageSetup paperSize="9" orientation="landscape" r:id="rId1"/>
  <headerFooter scaleWithDoc="0" alignWithMargins="0">
    <oddFooter>&amp;R&amp;"UniCredit,Normale"&amp;6&amp;K03-049&amp;P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00B050"/>
    <pageSetUpPr fitToPage="1"/>
  </sheetPr>
  <dimension ref="A1:M65"/>
  <sheetViews>
    <sheetView showGridLines="0" zoomScale="80" zoomScaleNormal="80" zoomScaleSheetLayoutView="55" zoomScalePageLayoutView="60" workbookViewId="0">
      <pane xSplit="2" ySplit="9" topLeftCell="C49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2.7109375" style="11" bestFit="1" customWidth="1"/>
    <col min="2" max="2" width="59.85546875" style="11" customWidth="1"/>
    <col min="3" max="4" width="12.7109375" style="11" customWidth="1"/>
    <col min="5" max="5" width="19.42578125" style="15" bestFit="1" customWidth="1"/>
    <col min="6" max="6" width="2.42578125" style="15" customWidth="1"/>
    <col min="7" max="7" width="3.140625" style="15" customWidth="1"/>
    <col min="8" max="11" width="12.7109375" style="11" customWidth="1"/>
    <col min="12" max="12" width="15.140625" style="11" customWidth="1"/>
    <col min="13" max="13" width="12.7109375" style="11" customWidth="1"/>
    <col min="14" max="16384" width="9.140625" style="11"/>
  </cols>
  <sheetData>
    <row r="1" spans="1:13">
      <c r="A1" s="170"/>
      <c r="C1" s="23"/>
      <c r="E1" s="11"/>
      <c r="F1" s="11"/>
      <c r="G1" s="11"/>
      <c r="M1" s="18"/>
    </row>
    <row r="2" spans="1:13" ht="12" customHeight="1">
      <c r="E2" s="11"/>
      <c r="F2" s="11"/>
      <c r="G2" s="11"/>
      <c r="M2" s="18"/>
    </row>
    <row r="3" spans="1:13" ht="12" customHeight="1">
      <c r="E3" s="11"/>
      <c r="F3" s="11"/>
      <c r="G3" s="11"/>
      <c r="M3" s="18"/>
    </row>
    <row r="4" spans="1:13" ht="12" customHeight="1">
      <c r="E4" s="11"/>
      <c r="F4" s="11"/>
      <c r="G4" s="11"/>
    </row>
    <row r="5" spans="1:13" ht="12" customHeight="1">
      <c r="C5" s="318"/>
      <c r="E5" s="11"/>
      <c r="F5" s="11"/>
      <c r="G5" s="11"/>
      <c r="L5" s="273"/>
      <c r="M5" s="318"/>
    </row>
    <row r="6" spans="1:13" ht="18">
      <c r="C6" s="318"/>
      <c r="D6" s="179"/>
      <c r="E6" s="180"/>
      <c r="F6" s="180"/>
      <c r="G6" s="180"/>
      <c r="H6" s="181" t="s">
        <v>198</v>
      </c>
      <c r="I6" s="182"/>
      <c r="J6" s="182"/>
      <c r="K6" s="182"/>
      <c r="L6" s="301" t="s">
        <v>199</v>
      </c>
      <c r="M6" s="357"/>
    </row>
    <row r="7" spans="1:13" ht="18.75" thickBot="1">
      <c r="C7" s="183" t="s">
        <v>200</v>
      </c>
      <c r="D7" s="213" t="s">
        <v>201</v>
      </c>
      <c r="E7" s="184" t="s">
        <v>153</v>
      </c>
      <c r="F7" s="192"/>
      <c r="G7" s="192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>
      <c r="C8" s="187"/>
      <c r="D8" s="129"/>
      <c r="E8" s="16"/>
      <c r="F8" s="16"/>
      <c r="G8" s="16"/>
      <c r="H8" s="188"/>
      <c r="I8" s="16"/>
      <c r="J8" s="16"/>
      <c r="K8" s="16"/>
      <c r="L8" s="271"/>
      <c r="M8" s="319"/>
    </row>
    <row r="9" spans="1:13" s="84" customFormat="1" ht="23.25" thickBot="1">
      <c r="A9" s="189"/>
      <c r="B9" s="172" t="s">
        <v>154</v>
      </c>
      <c r="C9" s="317"/>
      <c r="D9" s="172"/>
      <c r="E9" s="172"/>
      <c r="F9" s="172"/>
      <c r="G9" s="172"/>
      <c r="H9" s="172"/>
      <c r="I9" s="172"/>
      <c r="J9" s="172"/>
      <c r="K9" s="172"/>
      <c r="L9" s="272"/>
      <c r="M9" s="317"/>
    </row>
    <row r="10" spans="1:13" s="84" customFormat="1">
      <c r="A10" s="11"/>
      <c r="B10" s="14"/>
      <c r="C10" s="191"/>
      <c r="D10" s="11"/>
      <c r="E10" s="15"/>
      <c r="F10" s="15"/>
      <c r="G10" s="15"/>
      <c r="H10" s="15"/>
      <c r="I10" s="11"/>
      <c r="J10" s="11"/>
      <c r="K10" s="11"/>
      <c r="L10" s="273"/>
      <c r="M10" s="318"/>
    </row>
    <row r="11" spans="1:13">
      <c r="B11" s="47" t="s">
        <v>7</v>
      </c>
      <c r="C11" s="384">
        <v>4784359</v>
      </c>
      <c r="D11" s="100">
        <v>4362038</v>
      </c>
      <c r="E11" s="193">
        <v>9.6817359225206179E-2</v>
      </c>
      <c r="F11" s="193"/>
      <c r="G11" s="89"/>
      <c r="H11" s="371">
        <v>2169531</v>
      </c>
      <c r="I11" s="371">
        <v>2192507</v>
      </c>
      <c r="J11" s="371">
        <v>2260714</v>
      </c>
      <c r="K11" s="371">
        <v>2396084</v>
      </c>
      <c r="L11" s="381">
        <v>2300523</v>
      </c>
      <c r="M11" s="384">
        <v>2483836</v>
      </c>
    </row>
    <row r="12" spans="1:13">
      <c r="B12" s="47" t="s">
        <v>140</v>
      </c>
      <c r="C12" s="384">
        <v>172821</v>
      </c>
      <c r="D12" s="100">
        <v>236873</v>
      </c>
      <c r="E12" s="193">
        <v>-0.27040650475149131</v>
      </c>
      <c r="F12" s="193"/>
      <c r="G12" s="89"/>
      <c r="H12" s="371">
        <v>111576</v>
      </c>
      <c r="I12" s="371">
        <v>125297</v>
      </c>
      <c r="J12" s="371">
        <v>169322</v>
      </c>
      <c r="K12" s="371">
        <v>113535</v>
      </c>
      <c r="L12" s="381">
        <v>89889</v>
      </c>
      <c r="M12" s="384">
        <v>82932</v>
      </c>
    </row>
    <row r="13" spans="1:13">
      <c r="B13" s="47" t="s">
        <v>141</v>
      </c>
      <c r="C13" s="384">
        <v>3567853</v>
      </c>
      <c r="D13" s="100">
        <v>3406966</v>
      </c>
      <c r="E13" s="193">
        <v>4.7222954382286186E-2</v>
      </c>
      <c r="F13" s="193"/>
      <c r="G13" s="89"/>
      <c r="H13" s="371">
        <v>1707616</v>
      </c>
      <c r="I13" s="371">
        <v>1699350</v>
      </c>
      <c r="J13" s="371">
        <v>1671749</v>
      </c>
      <c r="K13" s="371">
        <v>1697111</v>
      </c>
      <c r="L13" s="381">
        <v>1842706</v>
      </c>
      <c r="M13" s="384">
        <v>1725147</v>
      </c>
    </row>
    <row r="14" spans="1:13">
      <c r="B14" s="47" t="s">
        <v>142</v>
      </c>
      <c r="C14" s="384">
        <v>1349210</v>
      </c>
      <c r="D14" s="100">
        <v>1018542</v>
      </c>
      <c r="E14" s="193">
        <v>0.32464836992485346</v>
      </c>
      <c r="F14" s="193"/>
      <c r="G14" s="89"/>
      <c r="H14" s="371">
        <v>618827</v>
      </c>
      <c r="I14" s="371">
        <v>399715</v>
      </c>
      <c r="J14" s="371">
        <v>332951</v>
      </c>
      <c r="K14" s="371">
        <v>202295</v>
      </c>
      <c r="L14" s="381">
        <v>785458</v>
      </c>
      <c r="M14" s="384">
        <v>563752</v>
      </c>
    </row>
    <row r="15" spans="1:13">
      <c r="B15" s="47" t="s">
        <v>143</v>
      </c>
      <c r="C15" s="384">
        <v>-78321</v>
      </c>
      <c r="D15" s="100">
        <v>38650</v>
      </c>
      <c r="E15" s="193" t="s">
        <v>180</v>
      </c>
      <c r="F15" s="193"/>
      <c r="G15" s="89"/>
      <c r="H15" s="371">
        <v>67709</v>
      </c>
      <c r="I15" s="371">
        <v>-29059</v>
      </c>
      <c r="J15" s="371">
        <v>-10228</v>
      </c>
      <c r="K15" s="371">
        <v>16465</v>
      </c>
      <c r="L15" s="381">
        <v>-2557</v>
      </c>
      <c r="M15" s="384">
        <v>-75764</v>
      </c>
    </row>
    <row r="16" spans="1:13" s="14" customFormat="1">
      <c r="B16" s="177" t="s">
        <v>144</v>
      </c>
      <c r="C16" s="385">
        <v>9795922</v>
      </c>
      <c r="D16" s="370">
        <v>9063069</v>
      </c>
      <c r="E16" s="195">
        <v>8.0861460946617614E-2</v>
      </c>
      <c r="F16" s="261"/>
      <c r="G16" s="89"/>
      <c r="H16" s="372">
        <v>4675259</v>
      </c>
      <c r="I16" s="372">
        <v>4387810</v>
      </c>
      <c r="J16" s="372">
        <v>4424508</v>
      </c>
      <c r="K16" s="372">
        <v>4425490</v>
      </c>
      <c r="L16" s="382">
        <v>5016019</v>
      </c>
      <c r="M16" s="385">
        <v>4779903</v>
      </c>
    </row>
    <row r="17" spans="2:13">
      <c r="B17" s="47" t="s">
        <v>145</v>
      </c>
      <c r="C17" s="384">
        <v>-2896435</v>
      </c>
      <c r="D17" s="100">
        <v>-2954181</v>
      </c>
      <c r="E17" s="193">
        <v>-1.9547211223686078E-2</v>
      </c>
      <c r="F17" s="193"/>
      <c r="G17" s="89"/>
      <c r="H17" s="371">
        <v>-1469703</v>
      </c>
      <c r="I17" s="371">
        <v>-1484478</v>
      </c>
      <c r="J17" s="371">
        <v>-1505211</v>
      </c>
      <c r="K17" s="371">
        <v>-1521596</v>
      </c>
      <c r="L17" s="381">
        <v>-1456070</v>
      </c>
      <c r="M17" s="384">
        <v>-1440365</v>
      </c>
    </row>
    <row r="18" spans="2:13">
      <c r="B18" s="47" t="s">
        <v>146</v>
      </c>
      <c r="C18" s="384">
        <v>-1491189</v>
      </c>
      <c r="D18" s="100">
        <v>-1603169</v>
      </c>
      <c r="E18" s="193">
        <v>-6.9849155017343789E-2</v>
      </c>
      <c r="F18" s="193"/>
      <c r="G18" s="89"/>
      <c r="H18" s="371">
        <v>-792145</v>
      </c>
      <c r="I18" s="371">
        <v>-811024</v>
      </c>
      <c r="J18" s="371">
        <v>-782584</v>
      </c>
      <c r="K18" s="371">
        <v>-803907</v>
      </c>
      <c r="L18" s="381">
        <v>-737594</v>
      </c>
      <c r="M18" s="384">
        <v>-753595</v>
      </c>
    </row>
    <row r="19" spans="2:13">
      <c r="B19" s="47" t="s">
        <v>8</v>
      </c>
      <c r="C19" s="384">
        <v>251193</v>
      </c>
      <c r="D19" s="100">
        <v>264313</v>
      </c>
      <c r="E19" s="193">
        <v>-4.9638118442906665E-2</v>
      </c>
      <c r="F19" s="193"/>
      <c r="G19" s="89"/>
      <c r="H19" s="371">
        <v>129291</v>
      </c>
      <c r="I19" s="371">
        <v>135022</v>
      </c>
      <c r="J19" s="371">
        <v>133976</v>
      </c>
      <c r="K19" s="371">
        <v>149578</v>
      </c>
      <c r="L19" s="381">
        <v>128379</v>
      </c>
      <c r="M19" s="384">
        <v>122814</v>
      </c>
    </row>
    <row r="20" spans="2:13">
      <c r="B20" s="47" t="s">
        <v>9</v>
      </c>
      <c r="C20" s="384">
        <v>-565155</v>
      </c>
      <c r="D20" s="100">
        <v>-560841</v>
      </c>
      <c r="E20" s="193">
        <v>7.6920196633269988E-3</v>
      </c>
      <c r="F20" s="193"/>
      <c r="G20" s="89"/>
      <c r="H20" s="371">
        <v>-270454</v>
      </c>
      <c r="I20" s="371">
        <v>-290387</v>
      </c>
      <c r="J20" s="371">
        <v>-285630</v>
      </c>
      <c r="K20" s="371">
        <v>-286154</v>
      </c>
      <c r="L20" s="381">
        <v>-278300</v>
      </c>
      <c r="M20" s="384">
        <v>-286855</v>
      </c>
    </row>
    <row r="21" spans="2:13" s="14" customFormat="1">
      <c r="B21" s="48" t="s">
        <v>39</v>
      </c>
      <c r="C21" s="323">
        <v>-4701586</v>
      </c>
      <c r="D21" s="45">
        <v>-4853878</v>
      </c>
      <c r="E21" s="91">
        <v>-3.1375325049372904E-2</v>
      </c>
      <c r="F21" s="91"/>
      <c r="G21" s="89"/>
      <c r="H21" s="373">
        <v>-2403011</v>
      </c>
      <c r="I21" s="373">
        <v>-2450867</v>
      </c>
      <c r="J21" s="373">
        <v>-2439449</v>
      </c>
      <c r="K21" s="373">
        <v>-2462079</v>
      </c>
      <c r="L21" s="275">
        <v>-2343585</v>
      </c>
      <c r="M21" s="323">
        <v>-2358001</v>
      </c>
    </row>
    <row r="22" spans="2:13" s="14" customFormat="1">
      <c r="B22" s="177" t="s">
        <v>147</v>
      </c>
      <c r="C22" s="385">
        <v>5094336</v>
      </c>
      <c r="D22" s="370">
        <v>4209191</v>
      </c>
      <c r="E22" s="195">
        <v>0.21028862790973379</v>
      </c>
      <c r="F22" s="261"/>
      <c r="G22" s="89"/>
      <c r="H22" s="372">
        <v>2272248</v>
      </c>
      <c r="I22" s="372">
        <v>1936943</v>
      </c>
      <c r="J22" s="372">
        <v>1985059</v>
      </c>
      <c r="K22" s="372">
        <v>1963411</v>
      </c>
      <c r="L22" s="382">
        <v>2672434</v>
      </c>
      <c r="M22" s="385">
        <v>2421902</v>
      </c>
    </row>
    <row r="23" spans="2:13">
      <c r="B23" s="49" t="s">
        <v>193</v>
      </c>
      <c r="C23" s="384">
        <v>-1281331</v>
      </c>
      <c r="D23" s="100">
        <v>-527274</v>
      </c>
      <c r="E23" s="193" t="s">
        <v>180</v>
      </c>
      <c r="F23" s="193"/>
      <c r="G23" s="89"/>
      <c r="H23" s="371">
        <v>-167100</v>
      </c>
      <c r="I23" s="371">
        <v>-360174</v>
      </c>
      <c r="J23" s="371">
        <v>-296643</v>
      </c>
      <c r="K23" s="371">
        <v>-810073</v>
      </c>
      <c r="L23" s="381">
        <v>-1283672</v>
      </c>
      <c r="M23" s="384">
        <v>2341</v>
      </c>
    </row>
    <row r="24" spans="2:13" s="14" customFormat="1">
      <c r="B24" s="177" t="s">
        <v>196</v>
      </c>
      <c r="C24" s="385">
        <v>3813005</v>
      </c>
      <c r="D24" s="370">
        <v>3681917</v>
      </c>
      <c r="E24" s="195">
        <v>3.5603192576041165E-2</v>
      </c>
      <c r="F24" s="261"/>
      <c r="G24" s="89"/>
      <c r="H24" s="372">
        <v>2105148</v>
      </c>
      <c r="I24" s="372">
        <v>1576769</v>
      </c>
      <c r="J24" s="372">
        <v>1688416</v>
      </c>
      <c r="K24" s="372">
        <v>1153338</v>
      </c>
      <c r="L24" s="382">
        <v>1388762</v>
      </c>
      <c r="M24" s="385">
        <v>2424243</v>
      </c>
    </row>
    <row r="25" spans="2:13">
      <c r="B25" s="47" t="s">
        <v>40</v>
      </c>
      <c r="C25" s="384">
        <v>-669302</v>
      </c>
      <c r="D25" s="100">
        <v>-916350</v>
      </c>
      <c r="E25" s="193">
        <v>-0.26960004365144319</v>
      </c>
      <c r="F25" s="193"/>
      <c r="G25" s="89"/>
      <c r="H25" s="371">
        <v>-702373</v>
      </c>
      <c r="I25" s="371">
        <v>-213977</v>
      </c>
      <c r="J25" s="371">
        <v>-195089</v>
      </c>
      <c r="K25" s="371">
        <v>-274496</v>
      </c>
      <c r="L25" s="381">
        <v>-725472</v>
      </c>
      <c r="M25" s="384">
        <v>56170</v>
      </c>
    </row>
    <row r="26" spans="2:13">
      <c r="B26" s="50" t="s">
        <v>41</v>
      </c>
      <c r="C26" s="384">
        <v>-782098</v>
      </c>
      <c r="D26" s="100">
        <v>-745104</v>
      </c>
      <c r="E26" s="193">
        <v>4.9649444909703799E-2</v>
      </c>
      <c r="F26" s="193"/>
      <c r="G26" s="89"/>
      <c r="H26" s="371">
        <v>-620121</v>
      </c>
      <c r="I26" s="371">
        <v>-124983</v>
      </c>
      <c r="J26" s="371">
        <v>-199788</v>
      </c>
      <c r="K26" s="371">
        <v>-92208</v>
      </c>
      <c r="L26" s="381">
        <v>-719222</v>
      </c>
      <c r="M26" s="384">
        <v>-62876</v>
      </c>
    </row>
    <row r="27" spans="2:13">
      <c r="B27" s="51" t="s">
        <v>98</v>
      </c>
      <c r="C27" s="384">
        <v>-93181</v>
      </c>
      <c r="D27" s="100">
        <v>-98480</v>
      </c>
      <c r="E27" s="193">
        <v>-5.3807879772542644E-2</v>
      </c>
      <c r="F27" s="193"/>
      <c r="G27" s="89"/>
      <c r="H27" s="371">
        <v>-77356</v>
      </c>
      <c r="I27" s="371">
        <v>-21124</v>
      </c>
      <c r="J27" s="371">
        <v>-172380</v>
      </c>
      <c r="K27" s="371">
        <v>-65435</v>
      </c>
      <c r="L27" s="381">
        <v>-59328</v>
      </c>
      <c r="M27" s="384">
        <v>-33853</v>
      </c>
    </row>
    <row r="28" spans="2:13">
      <c r="B28" s="51" t="s">
        <v>99</v>
      </c>
      <c r="C28" s="384">
        <v>-82918</v>
      </c>
      <c r="D28" s="100">
        <v>-71623</v>
      </c>
      <c r="E28" s="193">
        <v>0.15770073858955924</v>
      </c>
      <c r="F28" s="193"/>
      <c r="G28" s="89"/>
      <c r="H28" s="371">
        <v>-44593</v>
      </c>
      <c r="I28" s="371">
        <v>-27030</v>
      </c>
      <c r="J28" s="371">
        <v>-27269</v>
      </c>
      <c r="K28" s="371">
        <v>-26729</v>
      </c>
      <c r="L28" s="381">
        <v>-51966</v>
      </c>
      <c r="M28" s="384">
        <v>-30952</v>
      </c>
    </row>
    <row r="29" spans="2:13">
      <c r="B29" s="51" t="s">
        <v>100</v>
      </c>
      <c r="C29" s="384">
        <v>-605999</v>
      </c>
      <c r="D29" s="100">
        <v>-575001</v>
      </c>
      <c r="E29" s="193">
        <v>5.3909471461788705E-2</v>
      </c>
      <c r="F29" s="193"/>
      <c r="G29" s="89"/>
      <c r="H29" s="371">
        <v>-498172</v>
      </c>
      <c r="I29" s="371">
        <v>-76829</v>
      </c>
      <c r="J29" s="371">
        <v>-139</v>
      </c>
      <c r="K29" s="371">
        <v>-45</v>
      </c>
      <c r="L29" s="381">
        <v>-607928</v>
      </c>
      <c r="M29" s="384">
        <v>1929</v>
      </c>
    </row>
    <row r="30" spans="2:13">
      <c r="B30" s="47" t="s">
        <v>10</v>
      </c>
      <c r="C30" s="384">
        <v>1339</v>
      </c>
      <c r="D30" s="100">
        <v>-6665</v>
      </c>
      <c r="E30" s="193" t="s">
        <v>180</v>
      </c>
      <c r="F30" s="193"/>
      <c r="G30" s="89"/>
      <c r="H30" s="371">
        <v>-56</v>
      </c>
      <c r="I30" s="371">
        <v>-6609</v>
      </c>
      <c r="J30" s="371">
        <v>-4062</v>
      </c>
      <c r="K30" s="371">
        <v>-1326566</v>
      </c>
      <c r="L30" s="381">
        <v>-2706</v>
      </c>
      <c r="M30" s="384">
        <v>4045</v>
      </c>
    </row>
    <row r="31" spans="2:13">
      <c r="B31" s="47" t="s">
        <v>11</v>
      </c>
      <c r="C31" s="384">
        <v>-33417</v>
      </c>
      <c r="D31" s="100">
        <v>-180588</v>
      </c>
      <c r="E31" s="193">
        <v>-0.81495448202538379</v>
      </c>
      <c r="F31" s="193"/>
      <c r="G31" s="89"/>
      <c r="H31" s="371">
        <v>-195382</v>
      </c>
      <c r="I31" s="371">
        <v>14794</v>
      </c>
      <c r="J31" s="371">
        <v>-59499</v>
      </c>
      <c r="K31" s="371">
        <v>-1780018</v>
      </c>
      <c r="L31" s="381">
        <v>-30094</v>
      </c>
      <c r="M31" s="384">
        <v>-3323</v>
      </c>
    </row>
    <row r="32" spans="2:13" s="14" customFormat="1">
      <c r="B32" s="177" t="s">
        <v>148</v>
      </c>
      <c r="C32" s="385">
        <v>3111625</v>
      </c>
      <c r="D32" s="370">
        <v>2578314</v>
      </c>
      <c r="E32" s="195">
        <v>0.20684486063373186</v>
      </c>
      <c r="F32" s="261"/>
      <c r="G32" s="89"/>
      <c r="H32" s="372">
        <v>1207337</v>
      </c>
      <c r="I32" s="372">
        <v>1370977</v>
      </c>
      <c r="J32" s="372">
        <v>1429766</v>
      </c>
      <c r="K32" s="372">
        <v>-2227742</v>
      </c>
      <c r="L32" s="382">
        <v>630490</v>
      </c>
      <c r="M32" s="385">
        <v>2481135</v>
      </c>
    </row>
    <row r="33" spans="1:13">
      <c r="B33" s="47" t="s">
        <v>174</v>
      </c>
      <c r="C33" s="384">
        <v>-807278</v>
      </c>
      <c r="D33" s="100">
        <v>-645771</v>
      </c>
      <c r="E33" s="193">
        <v>0.25009949347369265</v>
      </c>
      <c r="F33" s="193"/>
      <c r="G33" s="89"/>
      <c r="H33" s="371">
        <v>-314301</v>
      </c>
      <c r="I33" s="371">
        <v>-331470</v>
      </c>
      <c r="J33" s="371">
        <v>-362171</v>
      </c>
      <c r="K33" s="371">
        <v>1350286</v>
      </c>
      <c r="L33" s="381">
        <v>-345986</v>
      </c>
      <c r="M33" s="384">
        <v>-461292</v>
      </c>
    </row>
    <row r="34" spans="1:13">
      <c r="B34" s="47" t="s">
        <v>175</v>
      </c>
      <c r="C34" s="384">
        <v>2909</v>
      </c>
      <c r="D34" s="100">
        <v>1249</v>
      </c>
      <c r="E34" s="193" t="s">
        <v>180</v>
      </c>
      <c r="F34" s="193"/>
      <c r="G34" s="89"/>
      <c r="H34" s="371">
        <v>1222</v>
      </c>
      <c r="I34" s="371">
        <v>27</v>
      </c>
      <c r="J34" s="371">
        <v>296</v>
      </c>
      <c r="K34" s="371">
        <v>2251</v>
      </c>
      <c r="L34" s="381">
        <v>2909</v>
      </c>
      <c r="M34" s="384">
        <v>0</v>
      </c>
    </row>
    <row r="35" spans="1:13" s="14" customFormat="1">
      <c r="B35" s="177" t="s">
        <v>149</v>
      </c>
      <c r="C35" s="385">
        <v>2307256</v>
      </c>
      <c r="D35" s="370">
        <v>1933792</v>
      </c>
      <c r="E35" s="195">
        <v>0.19312521718985298</v>
      </c>
      <c r="F35" s="261"/>
      <c r="G35" s="89"/>
      <c r="H35" s="372">
        <v>894258</v>
      </c>
      <c r="I35" s="372">
        <v>1039534</v>
      </c>
      <c r="J35" s="372">
        <v>1067891</v>
      </c>
      <c r="K35" s="372">
        <v>-875205</v>
      </c>
      <c r="L35" s="382">
        <v>287413</v>
      </c>
      <c r="M35" s="385">
        <v>2019843</v>
      </c>
    </row>
    <row r="36" spans="1:13">
      <c r="B36" s="47" t="s">
        <v>12</v>
      </c>
      <c r="C36" s="384">
        <v>-22663</v>
      </c>
      <c r="D36" s="100">
        <v>-12123</v>
      </c>
      <c r="E36" s="193">
        <v>0.86942176029035712</v>
      </c>
      <c r="F36" s="193"/>
      <c r="G36" s="89"/>
      <c r="H36" s="371">
        <v>-6731</v>
      </c>
      <c r="I36" s="371">
        <v>-5392</v>
      </c>
      <c r="J36" s="371">
        <v>-9991</v>
      </c>
      <c r="K36" s="371">
        <v>-7532</v>
      </c>
      <c r="L36" s="381">
        <v>-13045</v>
      </c>
      <c r="M36" s="384">
        <v>-9618</v>
      </c>
    </row>
    <row r="37" spans="1:13" s="14" customFormat="1">
      <c r="B37" s="177" t="s">
        <v>150</v>
      </c>
      <c r="C37" s="385">
        <v>2284593</v>
      </c>
      <c r="D37" s="370">
        <v>1921669</v>
      </c>
      <c r="E37" s="195">
        <v>0.18885874726604834</v>
      </c>
      <c r="F37" s="261"/>
      <c r="G37" s="89"/>
      <c r="H37" s="372">
        <v>887527</v>
      </c>
      <c r="I37" s="372">
        <v>1034142</v>
      </c>
      <c r="J37" s="372">
        <v>1057900</v>
      </c>
      <c r="K37" s="372">
        <v>-882737</v>
      </c>
      <c r="L37" s="382">
        <v>274368</v>
      </c>
      <c r="M37" s="385">
        <v>2010225</v>
      </c>
    </row>
    <row r="38" spans="1:13">
      <c r="B38" s="47" t="s">
        <v>194</v>
      </c>
      <c r="C38" s="384">
        <v>0</v>
      </c>
      <c r="D38" s="100">
        <v>-702</v>
      </c>
      <c r="E38" s="193">
        <v>-1</v>
      </c>
      <c r="F38" s="193"/>
      <c r="G38" s="89"/>
      <c r="H38" s="371">
        <v>-62</v>
      </c>
      <c r="I38" s="371">
        <v>-640</v>
      </c>
      <c r="J38" s="371">
        <v>0</v>
      </c>
      <c r="K38" s="371">
        <v>0</v>
      </c>
      <c r="L38" s="381">
        <v>0</v>
      </c>
      <c r="M38" s="384">
        <v>0</v>
      </c>
    </row>
    <row r="39" spans="1:13">
      <c r="B39" s="47" t="s">
        <v>13</v>
      </c>
      <c r="C39" s="384">
        <v>0</v>
      </c>
      <c r="D39" s="100">
        <v>0</v>
      </c>
      <c r="E39" s="193" t="s">
        <v>180</v>
      </c>
      <c r="F39" s="193"/>
      <c r="G39" s="89"/>
      <c r="H39" s="371">
        <v>0</v>
      </c>
      <c r="I39" s="371">
        <v>0</v>
      </c>
      <c r="J39" s="371">
        <v>0</v>
      </c>
      <c r="K39" s="371">
        <v>0</v>
      </c>
      <c r="L39" s="381">
        <v>0</v>
      </c>
      <c r="M39" s="384">
        <v>0</v>
      </c>
    </row>
    <row r="40" spans="1:13" s="14" customFormat="1">
      <c r="B40" s="177" t="s">
        <v>151</v>
      </c>
      <c r="C40" s="385">
        <v>2284593</v>
      </c>
      <c r="D40" s="370">
        <v>1920967</v>
      </c>
      <c r="E40" s="195">
        <v>0.18929320493272406</v>
      </c>
      <c r="F40" s="261"/>
      <c r="G40" s="89"/>
      <c r="H40" s="372">
        <v>887465</v>
      </c>
      <c r="I40" s="372">
        <v>1033502</v>
      </c>
      <c r="J40" s="372">
        <v>1057900</v>
      </c>
      <c r="K40" s="372">
        <v>-882737</v>
      </c>
      <c r="L40" s="382">
        <v>274368</v>
      </c>
      <c r="M40" s="385">
        <v>2010225</v>
      </c>
    </row>
    <row r="41" spans="1:13" s="14" customFormat="1">
      <c r="B41" s="177" t="s">
        <v>152</v>
      </c>
      <c r="C41" s="385">
        <v>2092357.0459999999</v>
      </c>
      <c r="D41" s="370">
        <v>1789553.3090000001</v>
      </c>
      <c r="E41" s="195">
        <v>0.16920632398998281</v>
      </c>
      <c r="F41" s="261"/>
      <c r="G41" s="89"/>
      <c r="H41" s="372">
        <v>829092.14800000004</v>
      </c>
      <c r="I41" s="372">
        <v>960461.16100000008</v>
      </c>
      <c r="J41" s="372">
        <v>1081757.8129999998</v>
      </c>
      <c r="K41" s="372">
        <v>668164.02399999998</v>
      </c>
      <c r="L41" s="382">
        <v>274368</v>
      </c>
      <c r="M41" s="385">
        <v>1817989.0459999999</v>
      </c>
    </row>
    <row r="42" spans="1:13">
      <c r="B42" s="44"/>
      <c r="C42" s="198"/>
      <c r="D42" s="45"/>
      <c r="H42" s="45"/>
      <c r="I42" s="371"/>
      <c r="J42" s="371"/>
      <c r="K42" s="371"/>
      <c r="L42" s="381"/>
      <c r="M42" s="384"/>
    </row>
    <row r="43" spans="1:13" ht="23.25" thickBot="1">
      <c r="A43" s="189"/>
      <c r="B43" s="172" t="s">
        <v>155</v>
      </c>
      <c r="C43" s="203"/>
      <c r="D43" s="172"/>
      <c r="E43" s="172"/>
      <c r="F43" s="172"/>
      <c r="G43" s="172"/>
      <c r="H43" s="172"/>
      <c r="I43" s="172"/>
      <c r="J43" s="172"/>
      <c r="K43" s="172"/>
      <c r="L43" s="272"/>
      <c r="M43" s="317"/>
    </row>
    <row r="44" spans="1:13" ht="22.5">
      <c r="A44" s="202"/>
      <c r="B44" s="199"/>
      <c r="C44" s="204"/>
      <c r="D44" s="199"/>
      <c r="E44" s="199"/>
      <c r="F44" s="199"/>
      <c r="G44" s="199"/>
      <c r="H44" s="199"/>
      <c r="I44" s="199"/>
      <c r="J44" s="199"/>
      <c r="K44" s="199"/>
      <c r="L44" s="277"/>
      <c r="M44" s="324"/>
    </row>
    <row r="45" spans="1:13">
      <c r="A45" s="14"/>
      <c r="B45" s="48" t="s">
        <v>156</v>
      </c>
      <c r="C45" s="205">
        <v>0.47995339285061683</v>
      </c>
      <c r="D45" s="92">
        <v>0.5355667048325462</v>
      </c>
      <c r="E45" s="206">
        <v>-5.5613311981929368</v>
      </c>
      <c r="F45" s="206"/>
      <c r="H45" s="92">
        <v>0.51398457283329113</v>
      </c>
      <c r="I45" s="92">
        <v>0.55856269984342988</v>
      </c>
      <c r="J45" s="92">
        <v>0.55134921216099053</v>
      </c>
      <c r="K45" s="92">
        <v>0.556340427839629</v>
      </c>
      <c r="L45" s="279">
        <v>0.46722012017897063</v>
      </c>
      <c r="M45" s="325">
        <v>0.49331565933450949</v>
      </c>
    </row>
    <row r="46" spans="1:13">
      <c r="A46" s="14"/>
      <c r="B46" s="48" t="s">
        <v>157</v>
      </c>
      <c r="C46" s="207">
        <v>56.247378166780024</v>
      </c>
      <c r="D46" s="94">
        <v>23.666701388405105</v>
      </c>
      <c r="E46" s="208">
        <v>32.580676778374922</v>
      </c>
      <c r="F46" s="208"/>
      <c r="H46" s="94">
        <v>14.8990200028048</v>
      </c>
      <c r="I46" s="94">
        <v>32.554724390558476</v>
      </c>
      <c r="J46" s="94">
        <v>27.022443698431388</v>
      </c>
      <c r="K46" s="94">
        <v>72.913853920836289</v>
      </c>
      <c r="L46" s="280">
        <v>113.50497191490888</v>
      </c>
      <c r="M46" s="326">
        <v>-0.20408181901655964</v>
      </c>
    </row>
    <row r="47" spans="1:13">
      <c r="A47" s="14"/>
      <c r="B47" s="48" t="s">
        <v>158</v>
      </c>
      <c r="C47" s="205">
        <v>0.25943936046278071</v>
      </c>
      <c r="D47" s="92">
        <v>0.25046251154824434</v>
      </c>
      <c r="E47" s="206">
        <v>0.89768489145363728</v>
      </c>
      <c r="F47" s="209"/>
      <c r="H47" s="92">
        <v>0.2603258245212397</v>
      </c>
      <c r="I47" s="92">
        <v>0.24177648494467813</v>
      </c>
      <c r="J47" s="92">
        <v>0.25330788394744314</v>
      </c>
      <c r="K47" s="92" t="s">
        <v>180</v>
      </c>
      <c r="L47" s="279">
        <v>0.54875731573855258</v>
      </c>
      <c r="M47" s="325">
        <v>0.18591975043679607</v>
      </c>
    </row>
    <row r="48" spans="1:13">
      <c r="A48" s="14"/>
      <c r="B48" s="48"/>
      <c r="C48" s="205"/>
      <c r="D48" s="92"/>
      <c r="E48" s="93"/>
      <c r="F48" s="93"/>
      <c r="H48" s="92"/>
      <c r="I48" s="92"/>
      <c r="J48" s="92"/>
      <c r="K48" s="92"/>
      <c r="L48" s="279"/>
      <c r="M48" s="325"/>
    </row>
    <row r="49" spans="1:13" ht="23.25" thickBot="1">
      <c r="A49" s="189"/>
      <c r="B49" s="172" t="s">
        <v>159</v>
      </c>
      <c r="C49" s="203"/>
      <c r="D49" s="172"/>
      <c r="E49" s="172"/>
      <c r="F49" s="172"/>
      <c r="G49" s="172"/>
      <c r="H49" s="172"/>
      <c r="I49" s="172"/>
      <c r="J49" s="172"/>
      <c r="K49" s="172"/>
      <c r="L49" s="272"/>
      <c r="M49" s="317"/>
    </row>
    <row r="50" spans="1:13" ht="22.5">
      <c r="A50" s="202"/>
      <c r="B50" s="199"/>
      <c r="C50" s="204"/>
      <c r="D50" s="199"/>
      <c r="E50" s="199"/>
      <c r="F50" s="199"/>
      <c r="G50" s="199"/>
      <c r="H50" s="199"/>
      <c r="I50" s="199"/>
      <c r="J50" s="199"/>
      <c r="K50" s="199"/>
      <c r="L50" s="277"/>
      <c r="M50" s="324"/>
    </row>
    <row r="51" spans="1:13">
      <c r="A51" s="14"/>
      <c r="B51" s="48" t="s">
        <v>107</v>
      </c>
      <c r="C51" s="377">
        <v>437938610</v>
      </c>
      <c r="D51" s="378">
        <v>419477872</v>
      </c>
      <c r="E51" s="91">
        <v>4.4008848218816121E-2</v>
      </c>
      <c r="F51" s="91"/>
      <c r="H51" s="378">
        <v>417182517</v>
      </c>
      <c r="I51" s="378">
        <v>419477872</v>
      </c>
      <c r="J51" s="378">
        <v>419690055</v>
      </c>
      <c r="K51" s="378">
        <v>430750431</v>
      </c>
      <c r="L51" s="383">
        <v>433037998</v>
      </c>
      <c r="M51" s="386">
        <v>437938610</v>
      </c>
    </row>
    <row r="52" spans="1:13">
      <c r="A52" s="14"/>
      <c r="B52" s="48" t="s">
        <v>108</v>
      </c>
      <c r="C52" s="377">
        <v>488426006</v>
      </c>
      <c r="D52" s="378">
        <v>457306115</v>
      </c>
      <c r="E52" s="91">
        <v>6.8050458936023572E-2</v>
      </c>
      <c r="F52" s="91"/>
      <c r="H52" s="378">
        <v>453621498</v>
      </c>
      <c r="I52" s="378">
        <v>457306115</v>
      </c>
      <c r="J52" s="378">
        <v>466577443</v>
      </c>
      <c r="K52" s="378">
        <v>476945322</v>
      </c>
      <c r="L52" s="383">
        <v>483521211</v>
      </c>
      <c r="M52" s="386">
        <v>488426006</v>
      </c>
    </row>
    <row r="53" spans="1:13">
      <c r="A53" s="14"/>
      <c r="B53" s="200" t="s">
        <v>160</v>
      </c>
      <c r="C53" s="377">
        <v>728617219</v>
      </c>
      <c r="D53" s="378">
        <v>729516909</v>
      </c>
      <c r="E53" s="91">
        <v>-1.2332681928280964E-3</v>
      </c>
      <c r="F53" s="91"/>
      <c r="G53" s="21"/>
      <c r="H53" s="378">
        <v>714229628</v>
      </c>
      <c r="I53" s="378">
        <v>729516909</v>
      </c>
      <c r="J53" s="378">
        <v>740124361</v>
      </c>
      <c r="K53" s="378">
        <v>760581202</v>
      </c>
      <c r="L53" s="383">
        <v>742068701</v>
      </c>
      <c r="M53" s="386">
        <v>728617219</v>
      </c>
    </row>
    <row r="54" spans="1:13">
      <c r="A54" s="14"/>
      <c r="B54" s="201" t="s">
        <v>161</v>
      </c>
      <c r="C54" s="397">
        <v>199697445</v>
      </c>
      <c r="D54" s="398">
        <v>213306346</v>
      </c>
      <c r="E54" s="89">
        <v>-6.3799794310854696E-2</v>
      </c>
      <c r="F54" s="89"/>
      <c r="G54" s="21"/>
      <c r="H54" s="398">
        <v>207194380</v>
      </c>
      <c r="I54" s="398">
        <v>213306346</v>
      </c>
      <c r="J54" s="398">
        <v>214758028</v>
      </c>
      <c r="K54" s="398">
        <v>219520148</v>
      </c>
      <c r="L54" s="402">
        <v>213747139</v>
      </c>
      <c r="M54" s="404">
        <v>199697445</v>
      </c>
    </row>
    <row r="55" spans="1:13">
      <c r="A55" s="14"/>
      <c r="B55" s="201" t="s">
        <v>162</v>
      </c>
      <c r="C55" s="397">
        <v>143423740</v>
      </c>
      <c r="D55" s="398">
        <v>148917697</v>
      </c>
      <c r="E55" s="89">
        <v>-3.6892572949204339E-2</v>
      </c>
      <c r="F55" s="89"/>
      <c r="G55" s="21"/>
      <c r="H55" s="398">
        <v>142242923</v>
      </c>
      <c r="I55" s="398">
        <v>148917697</v>
      </c>
      <c r="J55" s="398">
        <v>154295504</v>
      </c>
      <c r="K55" s="398">
        <v>161613580</v>
      </c>
      <c r="L55" s="402">
        <v>151858837</v>
      </c>
      <c r="M55" s="404">
        <v>143423740</v>
      </c>
    </row>
    <row r="56" spans="1:13">
      <c r="A56" s="14"/>
      <c r="B56" s="48" t="s">
        <v>52</v>
      </c>
      <c r="C56" s="374">
        <v>316731021.5</v>
      </c>
      <c r="D56" s="399">
        <v>327713913</v>
      </c>
      <c r="E56" s="91">
        <v>-3.3513656467798469E-2</v>
      </c>
      <c r="F56" s="91"/>
      <c r="H56" s="399">
        <v>314906459.5</v>
      </c>
      <c r="I56" s="399">
        <v>327713913</v>
      </c>
      <c r="J56" s="399">
        <v>328016180</v>
      </c>
      <c r="K56" s="399">
        <v>321992447</v>
      </c>
      <c r="L56" s="403">
        <v>329919630.5</v>
      </c>
      <c r="M56" s="405">
        <v>316731021.5</v>
      </c>
    </row>
    <row r="57" spans="1:13">
      <c r="A57" s="14"/>
      <c r="B57" s="48"/>
      <c r="C57" s="210"/>
      <c r="D57" s="211"/>
      <c r="E57" s="91"/>
      <c r="F57" s="91"/>
      <c r="H57" s="211"/>
      <c r="I57" s="211"/>
      <c r="J57" s="211"/>
      <c r="K57" s="211"/>
      <c r="L57" s="281"/>
      <c r="M57" s="327"/>
    </row>
    <row r="58" spans="1:13" ht="23.25" thickBot="1">
      <c r="A58" s="189"/>
      <c r="B58" s="172" t="s">
        <v>163</v>
      </c>
      <c r="C58" s="203"/>
      <c r="D58" s="172"/>
      <c r="E58" s="172"/>
      <c r="F58" s="172"/>
      <c r="G58" s="172"/>
      <c r="H58" s="172"/>
      <c r="I58" s="172"/>
      <c r="J58" s="172"/>
      <c r="K58" s="172"/>
      <c r="L58" s="272"/>
      <c r="M58" s="317"/>
    </row>
    <row r="59" spans="1:13" ht="22.5">
      <c r="A59" s="14"/>
      <c r="B59" s="202"/>
      <c r="C59" s="204"/>
      <c r="D59" s="199"/>
      <c r="E59" s="199"/>
      <c r="F59" s="199"/>
      <c r="H59" s="199"/>
      <c r="I59" s="199"/>
      <c r="J59" s="199"/>
      <c r="K59" s="199"/>
      <c r="L59" s="277"/>
      <c r="M59" s="324"/>
    </row>
    <row r="60" spans="1:13">
      <c r="A60" s="14"/>
      <c r="B60" s="48" t="s">
        <v>51</v>
      </c>
      <c r="C60" s="196">
        <v>76670.709000000003</v>
      </c>
      <c r="D60" s="197">
        <v>80878.616303036004</v>
      </c>
      <c r="E60" s="92">
        <v>-5.2027439332911096E-2</v>
      </c>
      <c r="F60" s="92"/>
      <c r="H60" s="197">
        <v>82002.424939069999</v>
      </c>
      <c r="I60" s="197">
        <v>80878.616303036004</v>
      </c>
      <c r="J60" s="197">
        <v>80152.978568243998</v>
      </c>
      <c r="K60" s="197">
        <v>78571.255177226994</v>
      </c>
      <c r="L60" s="274">
        <v>77233.891000000003</v>
      </c>
      <c r="M60" s="328">
        <v>76670.709000000003</v>
      </c>
    </row>
    <row r="61" spans="1:13">
      <c r="A61" s="14"/>
      <c r="B61" s="48" t="s">
        <v>185</v>
      </c>
      <c r="C61" s="212">
        <v>8.6853286550839112E-2</v>
      </c>
      <c r="D61" s="52">
        <v>7.5038538685097217E-2</v>
      </c>
      <c r="E61" s="102">
        <v>1.1814747865741895</v>
      </c>
      <c r="F61" s="102"/>
      <c r="H61" s="52">
        <v>7.0166763742637056E-2</v>
      </c>
      <c r="I61" s="52">
        <v>7.9821401554234256E-2</v>
      </c>
      <c r="J61" s="52">
        <v>8.8357311138268502E-2</v>
      </c>
      <c r="K61" s="52">
        <v>5.4698537028280217E-2</v>
      </c>
      <c r="L61" s="282">
        <v>2.2836487503799761E-2</v>
      </c>
      <c r="M61" s="329">
        <v>0.15054252246408389</v>
      </c>
    </row>
    <row r="63" spans="1:13" s="48" customFormat="1" ht="12" customHeight="1">
      <c r="B63" s="462" t="s">
        <v>192</v>
      </c>
      <c r="C63" s="462"/>
      <c r="D63" s="462"/>
      <c r="E63" s="462"/>
      <c r="F63" s="462"/>
      <c r="G63" s="462"/>
      <c r="H63" s="462"/>
      <c r="I63" s="462"/>
      <c r="J63" s="462"/>
      <c r="K63" s="462"/>
      <c r="L63" s="462"/>
      <c r="M63" s="462"/>
    </row>
    <row r="64" spans="1:13" s="48" customFormat="1">
      <c r="B64" s="462" t="s">
        <v>191</v>
      </c>
      <c r="C64" s="462"/>
      <c r="D64" s="462"/>
      <c r="E64" s="462"/>
      <c r="F64" s="462"/>
      <c r="G64" s="462"/>
      <c r="H64" s="462"/>
      <c r="I64" s="462"/>
      <c r="J64" s="462"/>
      <c r="K64" s="462"/>
      <c r="L64" s="462"/>
      <c r="M64" s="462"/>
    </row>
    <row r="65" spans="2:13" s="48" customFormat="1">
      <c r="B65" s="462" t="s">
        <v>186</v>
      </c>
      <c r="C65" s="462"/>
      <c r="D65" s="462"/>
      <c r="E65" s="462"/>
      <c r="F65" s="462"/>
      <c r="G65" s="462"/>
      <c r="H65" s="462"/>
      <c r="I65" s="462"/>
      <c r="J65" s="462"/>
      <c r="K65" s="462"/>
      <c r="L65" s="462"/>
      <c r="M65" s="462"/>
    </row>
  </sheetData>
  <mergeCells count="3">
    <mergeCell ref="B63:M63"/>
    <mergeCell ref="B64:M64"/>
    <mergeCell ref="B65:M65"/>
  </mergeCells>
  <phoneticPr fontId="5" type="noConversion"/>
  <printOptions horizontalCentered="1" verticalCentered="1"/>
  <pageMargins left="0" right="0" top="0" bottom="0" header="0" footer="0"/>
  <pageSetup paperSize="9" scale="71" orientation="landscape" r:id="rId1"/>
  <headerFooter scaleWithDoc="0" alignWithMargins="0">
    <oddFooter>&amp;R&amp;"UniCredit,Normale"&amp;6&amp;K03-049&amp;P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FFFB3-2E06-4DEA-B10A-4AC178673F3C}">
  <sheetPr codeName="Sheet6">
    <tabColor rgb="FF00B050"/>
    <pageSetUpPr fitToPage="1"/>
  </sheetPr>
  <dimension ref="A1:M65"/>
  <sheetViews>
    <sheetView showGridLines="0" zoomScale="80" zoomScaleNormal="80" zoomScaleSheetLayoutView="55" zoomScalePageLayoutView="60" workbookViewId="0">
      <pane xSplit="2" ySplit="9" topLeftCell="C4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2.7109375" style="11" bestFit="1" customWidth="1"/>
    <col min="2" max="2" width="59.7109375" style="11" customWidth="1"/>
    <col min="3" max="4" width="12.7109375" style="11" customWidth="1"/>
    <col min="5" max="5" width="19.42578125" style="15" bestFit="1" customWidth="1"/>
    <col min="6" max="6" width="2.42578125" style="15" customWidth="1"/>
    <col min="7" max="7" width="3.140625" style="15" customWidth="1"/>
    <col min="8" max="11" width="12.7109375" style="11" customWidth="1"/>
    <col min="12" max="12" width="15.140625" style="11" customWidth="1"/>
    <col min="13" max="13" width="12.7109375" style="11" customWidth="1"/>
    <col min="14" max="16384" width="9.140625" style="11"/>
  </cols>
  <sheetData>
    <row r="1" spans="1:13">
      <c r="A1" s="170"/>
      <c r="C1" s="21"/>
      <c r="E1" s="11"/>
      <c r="F1" s="11"/>
      <c r="G1" s="11"/>
      <c r="M1" s="18"/>
    </row>
    <row r="2" spans="1:13" ht="12" customHeight="1">
      <c r="E2" s="11"/>
      <c r="F2" s="11"/>
      <c r="G2" s="11"/>
      <c r="M2" s="18"/>
    </row>
    <row r="3" spans="1:13" ht="12" customHeight="1">
      <c r="E3" s="11"/>
      <c r="F3" s="11"/>
      <c r="G3" s="11"/>
      <c r="M3" s="18"/>
    </row>
    <row r="4" spans="1:13" ht="12" customHeight="1">
      <c r="E4" s="11"/>
      <c r="F4" s="11"/>
      <c r="G4" s="11"/>
    </row>
    <row r="5" spans="1:13" ht="12" customHeight="1">
      <c r="C5" s="318"/>
      <c r="E5" s="11"/>
      <c r="F5" s="11"/>
      <c r="G5" s="11"/>
      <c r="L5" s="273"/>
      <c r="M5" s="318"/>
    </row>
    <row r="6" spans="1:13" ht="18">
      <c r="C6" s="318"/>
      <c r="D6" s="179"/>
      <c r="E6" s="180"/>
      <c r="F6" s="180"/>
      <c r="G6" s="180"/>
      <c r="H6" s="181" t="s">
        <v>198</v>
      </c>
      <c r="I6" s="182"/>
      <c r="J6" s="182"/>
      <c r="K6" s="182"/>
      <c r="L6" s="301" t="s">
        <v>199</v>
      </c>
      <c r="M6" s="357"/>
    </row>
    <row r="7" spans="1:13" ht="18.75" thickBot="1">
      <c r="C7" s="183" t="s">
        <v>200</v>
      </c>
      <c r="D7" s="213" t="s">
        <v>201</v>
      </c>
      <c r="E7" s="184" t="s">
        <v>153</v>
      </c>
      <c r="F7" s="192"/>
      <c r="G7" s="192"/>
      <c r="H7" s="184" t="s">
        <v>92</v>
      </c>
      <c r="I7" s="184" t="s">
        <v>93</v>
      </c>
      <c r="J7" s="184" t="s">
        <v>94</v>
      </c>
      <c r="K7" s="185" t="s">
        <v>95</v>
      </c>
      <c r="L7" s="439" t="s">
        <v>92</v>
      </c>
      <c r="M7" s="356" t="s">
        <v>93</v>
      </c>
    </row>
    <row r="8" spans="1:13">
      <c r="C8" s="187"/>
      <c r="D8" s="129"/>
      <c r="E8" s="16"/>
      <c r="F8" s="16"/>
      <c r="G8" s="16"/>
      <c r="H8" s="188"/>
      <c r="I8" s="16"/>
      <c r="J8" s="16"/>
      <c r="K8" s="16"/>
      <c r="L8" s="271"/>
      <c r="M8" s="319"/>
    </row>
    <row r="9" spans="1:13" s="84" customFormat="1" ht="23.25" thickBot="1">
      <c r="A9" s="189"/>
      <c r="B9" s="172" t="s" cm="1">
        <v>202</v>
      </c>
      <c r="C9" s="317"/>
      <c r="D9" s="172"/>
      <c r="E9" s="172"/>
      <c r="F9" s="172"/>
      <c r="G9" s="172"/>
      <c r="H9" s="172"/>
      <c r="I9" s="172"/>
      <c r="J9" s="172"/>
      <c r="K9" s="172"/>
      <c r="L9" s="272"/>
      <c r="M9" s="317"/>
    </row>
    <row r="10" spans="1:13" s="84" customFormat="1">
      <c r="A10" s="11"/>
      <c r="B10" s="14"/>
      <c r="C10" s="191"/>
      <c r="D10" s="11"/>
      <c r="E10" s="15"/>
      <c r="F10" s="15"/>
      <c r="G10" s="15"/>
      <c r="H10" s="15"/>
      <c r="I10" s="11"/>
      <c r="J10" s="11"/>
      <c r="K10" s="11"/>
      <c r="L10" s="273"/>
      <c r="M10" s="318"/>
    </row>
    <row r="11" spans="1:13">
      <c r="B11" s="47" t="s">
        <v>7</v>
      </c>
      <c r="C11" s="384">
        <v>4492640</v>
      </c>
      <c r="D11" s="100">
        <v>4150467</v>
      </c>
      <c r="E11" s="193">
        <v>8.2442048087600694E-2</v>
      </c>
      <c r="F11" s="193"/>
      <c r="G11" s="89"/>
      <c r="H11" s="371">
        <v>2062825</v>
      </c>
      <c r="I11" s="371">
        <v>2087642</v>
      </c>
      <c r="J11" s="371">
        <v>2142404</v>
      </c>
      <c r="K11" s="371">
        <v>2271295</v>
      </c>
      <c r="L11" s="381">
        <v>2175053</v>
      </c>
      <c r="M11" s="384">
        <v>2317587</v>
      </c>
    </row>
    <row r="12" spans="1:13">
      <c r="B12" s="47" t="s">
        <v>140</v>
      </c>
      <c r="C12" s="384">
        <v>165749</v>
      </c>
      <c r="D12" s="100">
        <v>229113</v>
      </c>
      <c r="E12" s="193">
        <v>-0.27656222038906564</v>
      </c>
      <c r="F12" s="193"/>
      <c r="G12" s="89"/>
      <c r="H12" s="371">
        <v>107623</v>
      </c>
      <c r="I12" s="371">
        <v>121490</v>
      </c>
      <c r="J12" s="371">
        <v>164190</v>
      </c>
      <c r="K12" s="371">
        <v>110374</v>
      </c>
      <c r="L12" s="381">
        <v>86927</v>
      </c>
      <c r="M12" s="384">
        <v>78822</v>
      </c>
    </row>
    <row r="13" spans="1:13">
      <c r="B13" s="47" t="s">
        <v>141</v>
      </c>
      <c r="C13" s="384">
        <v>3529964</v>
      </c>
      <c r="D13" s="100">
        <v>3374663</v>
      </c>
      <c r="E13" s="193">
        <v>4.6019706264003313E-2</v>
      </c>
      <c r="F13" s="193"/>
      <c r="G13" s="89"/>
      <c r="H13" s="371">
        <v>1691276</v>
      </c>
      <c r="I13" s="371">
        <v>1683387</v>
      </c>
      <c r="J13" s="371">
        <v>1657321</v>
      </c>
      <c r="K13" s="371">
        <v>1674331</v>
      </c>
      <c r="L13" s="381">
        <v>1825850</v>
      </c>
      <c r="M13" s="384">
        <v>1704114</v>
      </c>
    </row>
    <row r="14" spans="1:13">
      <c r="B14" s="47" t="s">
        <v>142</v>
      </c>
      <c r="C14" s="384">
        <v>1062483</v>
      </c>
      <c r="D14" s="100">
        <v>996753</v>
      </c>
      <c r="E14" s="193">
        <v>6.5944120559456643E-2</v>
      </c>
      <c r="F14" s="193"/>
      <c r="G14" s="89"/>
      <c r="H14" s="371">
        <v>607883</v>
      </c>
      <c r="I14" s="371">
        <v>388870</v>
      </c>
      <c r="J14" s="371">
        <v>323643</v>
      </c>
      <c r="K14" s="371">
        <v>205425</v>
      </c>
      <c r="L14" s="381">
        <v>702407</v>
      </c>
      <c r="M14" s="384">
        <v>360076</v>
      </c>
    </row>
    <row r="15" spans="1:13">
      <c r="B15" s="47" t="s">
        <v>143</v>
      </c>
      <c r="C15" s="384">
        <v>-2525</v>
      </c>
      <c r="D15" s="100">
        <v>39087</v>
      </c>
      <c r="E15" s="193" t="s">
        <v>180</v>
      </c>
      <c r="F15" s="193"/>
      <c r="G15" s="89"/>
      <c r="H15" s="371">
        <v>68131</v>
      </c>
      <c r="I15" s="371">
        <v>-29044</v>
      </c>
      <c r="J15" s="371">
        <v>-11140</v>
      </c>
      <c r="K15" s="371">
        <v>16007</v>
      </c>
      <c r="L15" s="381">
        <v>-2542</v>
      </c>
      <c r="M15" s="384">
        <v>17</v>
      </c>
    </row>
    <row r="16" spans="1:13" s="14" customFormat="1">
      <c r="B16" s="177" t="s">
        <v>144</v>
      </c>
      <c r="C16" s="385">
        <v>9248311</v>
      </c>
      <c r="D16" s="370">
        <v>8790083</v>
      </c>
      <c r="E16" s="195">
        <v>5.2130110716815725E-2</v>
      </c>
      <c r="F16" s="261"/>
      <c r="G16" s="89"/>
      <c r="H16" s="372">
        <v>4537738</v>
      </c>
      <c r="I16" s="372">
        <v>4252345</v>
      </c>
      <c r="J16" s="372">
        <v>4276418</v>
      </c>
      <c r="K16" s="372">
        <v>4277432</v>
      </c>
      <c r="L16" s="382">
        <v>4787695</v>
      </c>
      <c r="M16" s="385">
        <v>4460616</v>
      </c>
    </row>
    <row r="17" spans="2:13">
      <c r="B17" s="47" t="s">
        <v>145</v>
      </c>
      <c r="C17" s="384">
        <v>-2830561</v>
      </c>
      <c r="D17" s="100">
        <v>-2893959</v>
      </c>
      <c r="E17" s="193">
        <v>-2.1907013886513282E-2</v>
      </c>
      <c r="F17" s="193"/>
      <c r="G17" s="89"/>
      <c r="H17" s="371">
        <v>-1439542</v>
      </c>
      <c r="I17" s="371">
        <v>-1454417</v>
      </c>
      <c r="J17" s="371">
        <v>-1473903</v>
      </c>
      <c r="K17" s="371">
        <v>-1490121</v>
      </c>
      <c r="L17" s="381">
        <v>-1427062</v>
      </c>
      <c r="M17" s="384">
        <v>-1403499</v>
      </c>
    </row>
    <row r="18" spans="2:13">
      <c r="B18" s="47" t="s">
        <v>146</v>
      </c>
      <c r="C18" s="384">
        <v>-1452303</v>
      </c>
      <c r="D18" s="100">
        <v>-1570655</v>
      </c>
      <c r="E18" s="193">
        <v>-7.5352002826846176E-2</v>
      </c>
      <c r="F18" s="193"/>
      <c r="G18" s="89"/>
      <c r="H18" s="371">
        <v>-776062</v>
      </c>
      <c r="I18" s="371">
        <v>-794593</v>
      </c>
      <c r="J18" s="371">
        <v>-765356</v>
      </c>
      <c r="K18" s="371">
        <v>-785400</v>
      </c>
      <c r="L18" s="381">
        <v>-719826</v>
      </c>
      <c r="M18" s="384">
        <v>-732477</v>
      </c>
    </row>
    <row r="19" spans="2:13">
      <c r="B19" s="47" t="s">
        <v>8</v>
      </c>
      <c r="C19" s="384">
        <v>251193</v>
      </c>
      <c r="D19" s="100">
        <v>264313</v>
      </c>
      <c r="E19" s="193">
        <v>-4.9638118442906665E-2</v>
      </c>
      <c r="F19" s="193"/>
      <c r="G19" s="89"/>
      <c r="H19" s="371">
        <v>129291</v>
      </c>
      <c r="I19" s="371">
        <v>135022</v>
      </c>
      <c r="J19" s="371">
        <v>133976</v>
      </c>
      <c r="K19" s="371">
        <v>149578</v>
      </c>
      <c r="L19" s="381">
        <v>128379</v>
      </c>
      <c r="M19" s="384">
        <v>122814</v>
      </c>
    </row>
    <row r="20" spans="2:13">
      <c r="B20" s="47" t="s">
        <v>9</v>
      </c>
      <c r="C20" s="384">
        <v>-545463</v>
      </c>
      <c r="D20" s="100">
        <v>-539878</v>
      </c>
      <c r="E20" s="193">
        <v>1.0344929780431888E-2</v>
      </c>
      <c r="F20" s="193"/>
      <c r="G20" s="89"/>
      <c r="H20" s="371">
        <v>-261125</v>
      </c>
      <c r="I20" s="371">
        <v>-278753</v>
      </c>
      <c r="J20" s="371">
        <v>-274795</v>
      </c>
      <c r="K20" s="371">
        <v>-275414</v>
      </c>
      <c r="L20" s="381">
        <v>-270437</v>
      </c>
      <c r="M20" s="384">
        <v>-275026</v>
      </c>
    </row>
    <row r="21" spans="2:13" s="14" customFormat="1">
      <c r="B21" s="48" t="s">
        <v>39</v>
      </c>
      <c r="C21" s="323">
        <v>-4577134</v>
      </c>
      <c r="D21" s="45">
        <v>-4740179</v>
      </c>
      <c r="E21" s="91">
        <v>-3.4396380389854486E-2</v>
      </c>
      <c r="F21" s="91"/>
      <c r="G21" s="89"/>
      <c r="H21" s="373">
        <v>-2347438</v>
      </c>
      <c r="I21" s="373">
        <v>-2392741</v>
      </c>
      <c r="J21" s="373">
        <v>-2380078</v>
      </c>
      <c r="K21" s="373">
        <v>-2401357</v>
      </c>
      <c r="L21" s="275">
        <v>-2288946</v>
      </c>
      <c r="M21" s="323">
        <v>-2288188</v>
      </c>
    </row>
    <row r="22" spans="2:13" s="14" customFormat="1">
      <c r="B22" s="177" t="s">
        <v>147</v>
      </c>
      <c r="C22" s="385">
        <v>4671177</v>
      </c>
      <c r="D22" s="370">
        <v>4049904</v>
      </c>
      <c r="E22" s="195">
        <v>0.15340437699263987</v>
      </c>
      <c r="F22" s="261"/>
      <c r="G22" s="89"/>
      <c r="H22" s="372">
        <v>2190300</v>
      </c>
      <c r="I22" s="372">
        <v>1859604</v>
      </c>
      <c r="J22" s="372">
        <v>1896340</v>
      </c>
      <c r="K22" s="372">
        <v>1876075</v>
      </c>
      <c r="L22" s="382">
        <v>2498749</v>
      </c>
      <c r="M22" s="385">
        <v>2172428</v>
      </c>
    </row>
    <row r="23" spans="2:13">
      <c r="B23" s="49" t="s">
        <v>193</v>
      </c>
      <c r="C23" s="384">
        <v>-160705</v>
      </c>
      <c r="D23" s="100">
        <v>-530928</v>
      </c>
      <c r="E23" s="193">
        <v>-0.69731300666003682</v>
      </c>
      <c r="F23" s="193"/>
      <c r="G23" s="89"/>
      <c r="H23" s="371">
        <v>-147807</v>
      </c>
      <c r="I23" s="371">
        <v>-383121</v>
      </c>
      <c r="J23" s="371">
        <v>-295887</v>
      </c>
      <c r="K23" s="371">
        <v>-767877</v>
      </c>
      <c r="L23" s="381">
        <v>-52314</v>
      </c>
      <c r="M23" s="384">
        <v>-108391</v>
      </c>
    </row>
    <row r="24" spans="2:13" s="14" customFormat="1">
      <c r="B24" s="177" t="s">
        <v>196</v>
      </c>
      <c r="C24" s="385">
        <v>4510472</v>
      </c>
      <c r="D24" s="370">
        <v>3518976</v>
      </c>
      <c r="E24" s="195">
        <v>0.28175696566273833</v>
      </c>
      <c r="F24" s="261"/>
      <c r="G24" s="89"/>
      <c r="H24" s="372">
        <v>2042493</v>
      </c>
      <c r="I24" s="372">
        <v>1476483</v>
      </c>
      <c r="J24" s="372">
        <v>1600453</v>
      </c>
      <c r="K24" s="372">
        <v>1108198</v>
      </c>
      <c r="L24" s="382">
        <v>2446435</v>
      </c>
      <c r="M24" s="385">
        <v>2064037</v>
      </c>
    </row>
    <row r="25" spans="2:13">
      <c r="B25" s="47" t="s">
        <v>40</v>
      </c>
      <c r="C25" s="384">
        <v>-655594</v>
      </c>
      <c r="D25" s="100">
        <v>-906228</v>
      </c>
      <c r="E25" s="193">
        <v>-0.27656836910799487</v>
      </c>
      <c r="F25" s="193"/>
      <c r="G25" s="89"/>
      <c r="H25" s="371">
        <v>-695591</v>
      </c>
      <c r="I25" s="371">
        <v>-210637</v>
      </c>
      <c r="J25" s="371">
        <v>-191372</v>
      </c>
      <c r="K25" s="371">
        <v>-269423</v>
      </c>
      <c r="L25" s="381">
        <v>-716161</v>
      </c>
      <c r="M25" s="384">
        <v>60567</v>
      </c>
    </row>
    <row r="26" spans="2:13">
      <c r="B26" s="50" t="s">
        <v>41</v>
      </c>
      <c r="C26" s="384">
        <v>-767763</v>
      </c>
      <c r="D26" s="100">
        <v>-735020</v>
      </c>
      <c r="E26" s="193">
        <v>4.4547087154090947E-2</v>
      </c>
      <c r="F26" s="193"/>
      <c r="G26" s="89"/>
      <c r="H26" s="371">
        <v>-613537</v>
      </c>
      <c r="I26" s="371">
        <v>-121483</v>
      </c>
      <c r="J26" s="371">
        <v>-196199</v>
      </c>
      <c r="K26" s="371">
        <v>-86986</v>
      </c>
      <c r="L26" s="381">
        <v>-709370</v>
      </c>
      <c r="M26" s="384">
        <v>-58393</v>
      </c>
    </row>
    <row r="27" spans="2:13">
      <c r="B27" s="51" t="s">
        <v>98</v>
      </c>
      <c r="C27" s="384">
        <v>-84541</v>
      </c>
      <c r="D27" s="100">
        <v>-91552</v>
      </c>
      <c r="E27" s="193">
        <v>-7.6579430269136717E-2</v>
      </c>
      <c r="F27" s="193"/>
      <c r="G27" s="89"/>
      <c r="H27" s="371">
        <v>-73890</v>
      </c>
      <c r="I27" s="371">
        <v>-17662</v>
      </c>
      <c r="J27" s="371">
        <v>-168791</v>
      </c>
      <c r="K27" s="371">
        <v>-60213</v>
      </c>
      <c r="L27" s="381">
        <v>-55171</v>
      </c>
      <c r="M27" s="384">
        <v>-29370</v>
      </c>
    </row>
    <row r="28" spans="2:13">
      <c r="B28" s="51" t="s">
        <v>99</v>
      </c>
      <c r="C28" s="384">
        <v>-82918</v>
      </c>
      <c r="D28" s="100">
        <v>-71623</v>
      </c>
      <c r="E28" s="193">
        <v>0.15770073858955924</v>
      </c>
      <c r="F28" s="193"/>
      <c r="G28" s="89"/>
      <c r="H28" s="371">
        <v>-44593</v>
      </c>
      <c r="I28" s="371">
        <v>-27030</v>
      </c>
      <c r="J28" s="371">
        <v>-27269</v>
      </c>
      <c r="K28" s="371">
        <v>-26729</v>
      </c>
      <c r="L28" s="381">
        <v>-51966</v>
      </c>
      <c r="M28" s="384">
        <v>-30952</v>
      </c>
    </row>
    <row r="29" spans="2:13">
      <c r="B29" s="51" t="s">
        <v>100</v>
      </c>
      <c r="C29" s="384">
        <v>-600304</v>
      </c>
      <c r="D29" s="100">
        <v>-571845</v>
      </c>
      <c r="E29" s="193">
        <v>4.9766982311640451E-2</v>
      </c>
      <c r="F29" s="193"/>
      <c r="G29" s="89"/>
      <c r="H29" s="371">
        <v>-495054</v>
      </c>
      <c r="I29" s="371">
        <v>-76791</v>
      </c>
      <c r="J29" s="371">
        <v>-139</v>
      </c>
      <c r="K29" s="371">
        <v>-45</v>
      </c>
      <c r="L29" s="381">
        <v>-602233</v>
      </c>
      <c r="M29" s="384">
        <v>1929</v>
      </c>
    </row>
    <row r="30" spans="2:13">
      <c r="B30" s="47" t="s">
        <v>10</v>
      </c>
      <c r="C30" s="384">
        <v>5708</v>
      </c>
      <c r="D30" s="100">
        <v>-6665</v>
      </c>
      <c r="E30" s="193" t="s">
        <v>180</v>
      </c>
      <c r="F30" s="193"/>
      <c r="G30" s="89"/>
      <c r="H30" s="371">
        <v>-56</v>
      </c>
      <c r="I30" s="371">
        <v>-6609</v>
      </c>
      <c r="J30" s="371">
        <v>-4062</v>
      </c>
      <c r="K30" s="371">
        <v>-1319458</v>
      </c>
      <c r="L30" s="381">
        <v>-2706</v>
      </c>
      <c r="M30" s="384">
        <v>8414</v>
      </c>
    </row>
    <row r="31" spans="2:13">
      <c r="B31" s="47" t="s">
        <v>11</v>
      </c>
      <c r="C31" s="384">
        <v>23271</v>
      </c>
      <c r="D31" s="100">
        <v>-180259</v>
      </c>
      <c r="E31" s="193" t="s">
        <v>180</v>
      </c>
      <c r="F31" s="193"/>
      <c r="G31" s="89"/>
      <c r="H31" s="371">
        <v>-195052</v>
      </c>
      <c r="I31" s="371">
        <v>14793</v>
      </c>
      <c r="J31" s="371">
        <v>-59507</v>
      </c>
      <c r="K31" s="371">
        <v>-1779926</v>
      </c>
      <c r="L31" s="381">
        <v>21130</v>
      </c>
      <c r="M31" s="384">
        <v>2141</v>
      </c>
    </row>
    <row r="32" spans="2:13" s="14" customFormat="1">
      <c r="B32" s="177" t="s">
        <v>148</v>
      </c>
      <c r="C32" s="385">
        <v>3883857</v>
      </c>
      <c r="D32" s="370">
        <v>2425824</v>
      </c>
      <c r="E32" s="195">
        <v>0.60104648977007402</v>
      </c>
      <c r="F32" s="261"/>
      <c r="G32" s="89"/>
      <c r="H32" s="372">
        <v>1151794</v>
      </c>
      <c r="I32" s="372">
        <v>1274030</v>
      </c>
      <c r="J32" s="372">
        <v>1345512</v>
      </c>
      <c r="K32" s="372">
        <v>-2260609</v>
      </c>
      <c r="L32" s="382">
        <v>1748698</v>
      </c>
      <c r="M32" s="385">
        <v>2135159</v>
      </c>
    </row>
    <row r="33" spans="1:13">
      <c r="B33" s="47" t="s">
        <v>174</v>
      </c>
      <c r="C33" s="384">
        <v>-1008655</v>
      </c>
      <c r="D33" s="100">
        <v>-612857</v>
      </c>
      <c r="E33" s="193">
        <v>0.64582439296605898</v>
      </c>
      <c r="F33" s="193"/>
      <c r="G33" s="89"/>
      <c r="H33" s="371">
        <v>-302217</v>
      </c>
      <c r="I33" s="371">
        <v>-310640</v>
      </c>
      <c r="J33" s="371">
        <v>-343044</v>
      </c>
      <c r="K33" s="371">
        <v>1357417</v>
      </c>
      <c r="L33" s="381">
        <v>-547791</v>
      </c>
      <c r="M33" s="384">
        <v>-460864</v>
      </c>
    </row>
    <row r="34" spans="1:13">
      <c r="B34" s="47" t="s">
        <v>175</v>
      </c>
      <c r="C34" s="384">
        <v>2909</v>
      </c>
      <c r="D34" s="100">
        <v>1249</v>
      </c>
      <c r="E34" s="193" t="s">
        <v>180</v>
      </c>
      <c r="F34" s="193"/>
      <c r="G34" s="89"/>
      <c r="H34" s="371">
        <v>1222</v>
      </c>
      <c r="I34" s="371">
        <v>27</v>
      </c>
      <c r="J34" s="371">
        <v>296</v>
      </c>
      <c r="K34" s="371">
        <v>2251</v>
      </c>
      <c r="L34" s="381">
        <v>2909</v>
      </c>
      <c r="M34" s="384">
        <v>0</v>
      </c>
    </row>
    <row r="35" spans="1:13" s="14" customFormat="1">
      <c r="B35" s="177" t="s">
        <v>149</v>
      </c>
      <c r="C35" s="385">
        <v>2878111</v>
      </c>
      <c r="D35" s="370">
        <v>1814216</v>
      </c>
      <c r="E35" s="195">
        <v>0.58642135225353531</v>
      </c>
      <c r="F35" s="261"/>
      <c r="G35" s="89"/>
      <c r="H35" s="372">
        <v>850799</v>
      </c>
      <c r="I35" s="372">
        <v>963417</v>
      </c>
      <c r="J35" s="372">
        <v>1002764</v>
      </c>
      <c r="K35" s="372">
        <v>-900941</v>
      </c>
      <c r="L35" s="382">
        <v>1203816</v>
      </c>
      <c r="M35" s="385">
        <v>1674295</v>
      </c>
    </row>
    <row r="36" spans="1:13">
      <c r="B36" s="47" t="s">
        <v>12</v>
      </c>
      <c r="C36" s="384">
        <v>-22663</v>
      </c>
      <c r="D36" s="100">
        <v>-12123</v>
      </c>
      <c r="E36" s="193">
        <v>0.86942176029035712</v>
      </c>
      <c r="F36" s="193"/>
      <c r="G36" s="89"/>
      <c r="H36" s="371">
        <v>-6731</v>
      </c>
      <c r="I36" s="371">
        <v>-5392</v>
      </c>
      <c r="J36" s="371">
        <v>-9991</v>
      </c>
      <c r="K36" s="371">
        <v>-7532</v>
      </c>
      <c r="L36" s="381">
        <v>-13045</v>
      </c>
      <c r="M36" s="384">
        <v>-9618</v>
      </c>
    </row>
    <row r="37" spans="1:13" s="14" customFormat="1">
      <c r="B37" s="177" t="s">
        <v>150</v>
      </c>
      <c r="C37" s="385">
        <v>2855448</v>
      </c>
      <c r="D37" s="370">
        <v>1802093</v>
      </c>
      <c r="E37" s="195">
        <v>0.58451755819483231</v>
      </c>
      <c r="F37" s="261"/>
      <c r="G37" s="89"/>
      <c r="H37" s="372">
        <v>844068</v>
      </c>
      <c r="I37" s="372">
        <v>958025</v>
      </c>
      <c r="J37" s="372">
        <v>992773</v>
      </c>
      <c r="K37" s="372">
        <v>-908473</v>
      </c>
      <c r="L37" s="382">
        <v>1190771</v>
      </c>
      <c r="M37" s="385">
        <v>1664677</v>
      </c>
    </row>
    <row r="38" spans="1:13">
      <c r="B38" s="47" t="s">
        <v>194</v>
      </c>
      <c r="C38" s="384">
        <v>0</v>
      </c>
      <c r="D38" s="100">
        <v>-702</v>
      </c>
      <c r="E38" s="193">
        <v>-1</v>
      </c>
      <c r="F38" s="193"/>
      <c r="G38" s="89"/>
      <c r="H38" s="371">
        <v>-62</v>
      </c>
      <c r="I38" s="371">
        <v>-640</v>
      </c>
      <c r="J38" s="371">
        <v>0</v>
      </c>
      <c r="K38" s="371">
        <v>0</v>
      </c>
      <c r="L38" s="381">
        <v>0</v>
      </c>
      <c r="M38" s="384">
        <v>0</v>
      </c>
    </row>
    <row r="39" spans="1:13">
      <c r="B39" s="47" t="s">
        <v>13</v>
      </c>
      <c r="C39" s="384">
        <v>0</v>
      </c>
      <c r="D39" s="100">
        <v>0</v>
      </c>
      <c r="E39" s="193" t="s">
        <v>180</v>
      </c>
      <c r="F39" s="193"/>
      <c r="G39" s="89"/>
      <c r="H39" s="371">
        <v>0</v>
      </c>
      <c r="I39" s="371">
        <v>0</v>
      </c>
      <c r="J39" s="371">
        <v>0</v>
      </c>
      <c r="K39" s="371">
        <v>0</v>
      </c>
      <c r="L39" s="381">
        <v>0</v>
      </c>
      <c r="M39" s="384">
        <v>0</v>
      </c>
    </row>
    <row r="40" spans="1:13" s="14" customFormat="1">
      <c r="B40" s="177" t="s">
        <v>151</v>
      </c>
      <c r="C40" s="385">
        <v>2855448</v>
      </c>
      <c r="D40" s="370">
        <v>1801391</v>
      </c>
      <c r="E40" s="195">
        <v>0.58513504286409779</v>
      </c>
      <c r="F40" s="261"/>
      <c r="G40" s="89"/>
      <c r="H40" s="372">
        <v>844006</v>
      </c>
      <c r="I40" s="372">
        <v>957385</v>
      </c>
      <c r="J40" s="372">
        <v>992773</v>
      </c>
      <c r="K40" s="372">
        <v>-908473</v>
      </c>
      <c r="L40" s="382">
        <v>1190771</v>
      </c>
      <c r="M40" s="385">
        <v>1664677</v>
      </c>
    </row>
    <row r="41" spans="1:13" s="14" customFormat="1">
      <c r="B41" s="177" t="s">
        <v>152</v>
      </c>
      <c r="C41" s="385">
        <v>2672488.5889999997</v>
      </c>
      <c r="D41" s="370">
        <v>1676570.7290000001</v>
      </c>
      <c r="E41" s="195">
        <v>0.59402078467278296</v>
      </c>
      <c r="F41" s="261"/>
      <c r="G41" s="89"/>
      <c r="H41" s="372">
        <v>787380.30299999996</v>
      </c>
      <c r="I41" s="372">
        <v>889190.42599999998</v>
      </c>
      <c r="J41" s="372">
        <v>1017556.9280000001</v>
      </c>
      <c r="K41" s="372">
        <v>626954.90499999991</v>
      </c>
      <c r="L41" s="382">
        <v>1190771</v>
      </c>
      <c r="M41" s="385">
        <v>1481717.5889999999</v>
      </c>
    </row>
    <row r="42" spans="1:13">
      <c r="B42" s="44"/>
      <c r="C42" s="198"/>
      <c r="D42" s="45"/>
      <c r="H42" s="45"/>
      <c r="I42" s="371"/>
      <c r="J42" s="371"/>
      <c r="K42" s="371"/>
      <c r="L42" s="381"/>
      <c r="M42" s="384"/>
    </row>
    <row r="43" spans="1:13" ht="23.25" thickBot="1">
      <c r="A43" s="189"/>
      <c r="B43" s="172" t="s">
        <v>155</v>
      </c>
      <c r="C43" s="203"/>
      <c r="D43" s="172"/>
      <c r="E43" s="172"/>
      <c r="F43" s="172"/>
      <c r="G43" s="172"/>
      <c r="H43" s="172"/>
      <c r="I43" s="172"/>
      <c r="J43" s="172"/>
      <c r="K43" s="172"/>
      <c r="L43" s="272"/>
      <c r="M43" s="317"/>
    </row>
    <row r="44" spans="1:13" ht="22.5">
      <c r="A44" s="202"/>
      <c r="B44" s="199"/>
      <c r="C44" s="204"/>
      <c r="D44" s="199"/>
      <c r="E44" s="199"/>
      <c r="F44" s="199"/>
      <c r="G44" s="199"/>
      <c r="H44" s="199"/>
      <c r="I44" s="199"/>
      <c r="J44" s="199"/>
      <c r="K44" s="199"/>
      <c r="L44" s="277"/>
      <c r="M44" s="324"/>
    </row>
    <row r="45" spans="1:13">
      <c r="A45" s="14"/>
      <c r="B45" s="48" t="s">
        <v>156</v>
      </c>
      <c r="C45" s="205">
        <v>0.49491566622272976</v>
      </c>
      <c r="D45" s="92">
        <v>0.53926441877738807</v>
      </c>
      <c r="E45" s="206">
        <v>-4.4348752554658315</v>
      </c>
      <c r="F45" s="206"/>
      <c r="H45" s="92">
        <v>0.51731457391325808</v>
      </c>
      <c r="I45" s="92">
        <v>0.56268741129894206</v>
      </c>
      <c r="J45" s="92">
        <v>0.55655878354267518</v>
      </c>
      <c r="K45" s="92">
        <v>0.56140156056250567</v>
      </c>
      <c r="L45" s="279">
        <v>0.47808935197417546</v>
      </c>
      <c r="M45" s="325">
        <v>0.51297578630395446</v>
      </c>
    </row>
    <row r="46" spans="1:13">
      <c r="A46" s="14"/>
      <c r="B46" s="48" t="s">
        <v>157</v>
      </c>
      <c r="C46" s="207">
        <v>7.2289972932948174</v>
      </c>
      <c r="D46" s="94">
        <v>24.425305831003051</v>
      </c>
      <c r="E46" s="208">
        <v>-17.196308537708234</v>
      </c>
      <c r="F46" s="208"/>
      <c r="H46" s="94">
        <v>13.498580447304121</v>
      </c>
      <c r="I46" s="94">
        <v>35.516976338824229</v>
      </c>
      <c r="J46" s="94">
        <v>27.677795746958246</v>
      </c>
      <c r="K46" s="94">
        <v>71.010736892553737</v>
      </c>
      <c r="L46" s="280">
        <v>4.7439120138711415</v>
      </c>
      <c r="M46" s="326">
        <v>9.6751765187658521</v>
      </c>
    </row>
    <row r="47" spans="1:13">
      <c r="A47" s="14"/>
      <c r="B47" s="48" t="s">
        <v>158</v>
      </c>
      <c r="C47" s="205">
        <v>0.25970446388731616</v>
      </c>
      <c r="D47" s="92">
        <v>0.25263869101797987</v>
      </c>
      <c r="E47" s="206">
        <v>0.70657728693362953</v>
      </c>
      <c r="F47" s="209"/>
      <c r="H47" s="92">
        <v>0.26238806592151026</v>
      </c>
      <c r="I47" s="92">
        <v>0.24382471370375894</v>
      </c>
      <c r="J47" s="92">
        <v>0.25495424789968429</v>
      </c>
      <c r="K47" s="92" t="s">
        <v>180</v>
      </c>
      <c r="L47" s="279">
        <v>0.31325649140103096</v>
      </c>
      <c r="M47" s="325">
        <v>0.21584528365334854</v>
      </c>
    </row>
    <row r="48" spans="1:13">
      <c r="A48" s="14"/>
      <c r="B48" s="48"/>
      <c r="C48" s="205"/>
      <c r="D48" s="92"/>
      <c r="E48" s="93"/>
      <c r="F48" s="93"/>
      <c r="H48" s="92"/>
      <c r="I48" s="92"/>
      <c r="J48" s="92"/>
      <c r="K48" s="92"/>
      <c r="L48" s="279"/>
      <c r="M48" s="325"/>
    </row>
    <row r="49" spans="1:13" ht="23.25" thickBot="1">
      <c r="A49" s="189"/>
      <c r="B49" s="172" t="s">
        <v>159</v>
      </c>
      <c r="C49" s="203"/>
      <c r="D49" s="172"/>
      <c r="E49" s="172"/>
      <c r="F49" s="172"/>
      <c r="G49" s="172"/>
      <c r="H49" s="172"/>
      <c r="I49" s="172"/>
      <c r="J49" s="172"/>
      <c r="K49" s="172"/>
      <c r="L49" s="272"/>
      <c r="M49" s="317"/>
    </row>
    <row r="50" spans="1:13" ht="22.5">
      <c r="A50" s="202"/>
      <c r="B50" s="199"/>
      <c r="C50" s="204"/>
      <c r="D50" s="199"/>
      <c r="E50" s="199"/>
      <c r="F50" s="199"/>
      <c r="G50" s="199"/>
      <c r="H50" s="199"/>
      <c r="I50" s="199"/>
      <c r="J50" s="199"/>
      <c r="K50" s="199"/>
      <c r="L50" s="277"/>
      <c r="M50" s="324"/>
    </row>
    <row r="51" spans="1:13">
      <c r="A51" s="14"/>
      <c r="B51" s="48" t="s">
        <v>107</v>
      </c>
      <c r="C51" s="377">
        <v>427174413</v>
      </c>
      <c r="D51" s="378">
        <v>408452057</v>
      </c>
      <c r="E51" s="91">
        <v>4.5837340464170984E-2</v>
      </c>
      <c r="F51" s="91"/>
      <c r="H51" s="378">
        <v>406301982</v>
      </c>
      <c r="I51" s="378">
        <v>408452057</v>
      </c>
      <c r="J51" s="378">
        <v>407868287</v>
      </c>
      <c r="K51" s="378">
        <v>418905442</v>
      </c>
      <c r="L51" s="383">
        <v>422371012</v>
      </c>
      <c r="M51" s="386">
        <v>427174413</v>
      </c>
    </row>
    <row r="52" spans="1:13">
      <c r="A52" s="14"/>
      <c r="B52" s="48" t="s">
        <v>108</v>
      </c>
      <c r="C52" s="377">
        <v>475362671</v>
      </c>
      <c r="D52" s="378">
        <v>446850020</v>
      </c>
      <c r="E52" s="91">
        <v>6.3808100534492596E-2</v>
      </c>
      <c r="F52" s="91"/>
      <c r="H52" s="378">
        <v>442906371</v>
      </c>
      <c r="I52" s="378">
        <v>446850020</v>
      </c>
      <c r="J52" s="378">
        <v>456528027</v>
      </c>
      <c r="K52" s="378">
        <v>466462809</v>
      </c>
      <c r="L52" s="383">
        <v>470826040</v>
      </c>
      <c r="M52" s="386">
        <v>475362671</v>
      </c>
    </row>
    <row r="53" spans="1:13">
      <c r="A53" s="14"/>
      <c r="B53" s="427" t="s">
        <v>160</v>
      </c>
      <c r="C53" s="377">
        <v>720955046</v>
      </c>
      <c r="D53" s="378">
        <v>723776733</v>
      </c>
      <c r="E53" s="91">
        <v>-3.8985599720846587E-3</v>
      </c>
      <c r="F53" s="91"/>
      <c r="G53" s="21"/>
      <c r="H53" s="378">
        <v>708456538</v>
      </c>
      <c r="I53" s="378">
        <v>723776733</v>
      </c>
      <c r="J53" s="378">
        <v>734267931</v>
      </c>
      <c r="K53" s="378">
        <v>754124553</v>
      </c>
      <c r="L53" s="383">
        <v>736399910</v>
      </c>
      <c r="M53" s="386">
        <v>720955046</v>
      </c>
    </row>
    <row r="54" spans="1:13">
      <c r="A54" s="14"/>
      <c r="B54" s="428" t="s">
        <v>161</v>
      </c>
      <c r="C54" s="397">
        <v>199215287</v>
      </c>
      <c r="D54" s="398">
        <v>213012474</v>
      </c>
      <c r="E54" s="89">
        <v>-6.4771732569990248E-2</v>
      </c>
      <c r="F54" s="89"/>
      <c r="G54" s="21"/>
      <c r="H54" s="398">
        <v>206924912</v>
      </c>
      <c r="I54" s="398">
        <v>213012474</v>
      </c>
      <c r="J54" s="398">
        <v>214451393</v>
      </c>
      <c r="K54" s="398">
        <v>219178477</v>
      </c>
      <c r="L54" s="402">
        <v>213410164</v>
      </c>
      <c r="M54" s="404">
        <v>199215287</v>
      </c>
    </row>
    <row r="55" spans="1:13">
      <c r="A55" s="14"/>
      <c r="B55" s="428" t="s">
        <v>162</v>
      </c>
      <c r="C55" s="397">
        <v>142697431</v>
      </c>
      <c r="D55" s="398">
        <v>148565503</v>
      </c>
      <c r="E55" s="89">
        <v>-3.9498213794625037E-2</v>
      </c>
      <c r="F55" s="89"/>
      <c r="G55" s="21"/>
      <c r="H55" s="398">
        <v>141890160</v>
      </c>
      <c r="I55" s="398">
        <v>148565503</v>
      </c>
      <c r="J55" s="398">
        <v>153938525</v>
      </c>
      <c r="K55" s="398">
        <v>161264597</v>
      </c>
      <c r="L55" s="402">
        <v>151365168</v>
      </c>
      <c r="M55" s="404">
        <v>142697431</v>
      </c>
    </row>
    <row r="56" spans="1:13">
      <c r="A56" s="14"/>
      <c r="B56" s="48" t="s">
        <v>52</v>
      </c>
      <c r="C56" s="374">
        <v>298436167</v>
      </c>
      <c r="D56" s="399">
        <v>316348487.5</v>
      </c>
      <c r="E56" s="91">
        <v>-5.6622115191873656E-2</v>
      </c>
      <c r="F56" s="91"/>
      <c r="H56" s="399">
        <v>303505590.5</v>
      </c>
      <c r="I56" s="399">
        <v>316348487.5</v>
      </c>
      <c r="J56" s="399">
        <v>316162072</v>
      </c>
      <c r="K56" s="399">
        <v>310476755.5</v>
      </c>
      <c r="L56" s="403">
        <v>308885878</v>
      </c>
      <c r="M56" s="405">
        <v>298436167</v>
      </c>
    </row>
    <row r="57" spans="1:13">
      <c r="A57" s="14"/>
      <c r="B57" s="48"/>
      <c r="C57" s="210"/>
      <c r="D57" s="211"/>
      <c r="E57" s="91"/>
      <c r="F57" s="91"/>
      <c r="H57" s="211"/>
      <c r="I57" s="211"/>
      <c r="J57" s="211"/>
      <c r="K57" s="211"/>
      <c r="L57" s="281"/>
      <c r="M57" s="327"/>
    </row>
    <row r="58" spans="1:13" ht="23.25" thickBot="1">
      <c r="A58" s="189"/>
      <c r="B58" s="172" t="s">
        <v>163</v>
      </c>
      <c r="C58" s="203"/>
      <c r="D58" s="172"/>
      <c r="E58" s="172"/>
      <c r="F58" s="172"/>
      <c r="G58" s="172"/>
      <c r="H58" s="172"/>
      <c r="I58" s="172"/>
      <c r="J58" s="172"/>
      <c r="K58" s="172"/>
      <c r="L58" s="272"/>
      <c r="M58" s="317"/>
    </row>
    <row r="59" spans="1:13" ht="22.5">
      <c r="A59" s="14"/>
      <c r="B59" s="202"/>
      <c r="C59" s="397"/>
      <c r="D59" s="199"/>
      <c r="E59" s="199"/>
      <c r="F59" s="199"/>
      <c r="H59" s="199"/>
      <c r="I59" s="199"/>
      <c r="J59" s="199"/>
      <c r="K59" s="199"/>
      <c r="L59" s="277"/>
      <c r="M59" s="324"/>
    </row>
    <row r="60" spans="1:13">
      <c r="A60" s="14"/>
      <c r="B60" s="48" t="s">
        <v>51</v>
      </c>
      <c r="C60" s="196">
        <v>72774.409</v>
      </c>
      <c r="D60" s="197">
        <v>76820.766303035998</v>
      </c>
      <c r="E60" s="92">
        <v>-5.267270163739679E-2</v>
      </c>
      <c r="F60" s="92"/>
      <c r="H60" s="197">
        <v>77973.224939070002</v>
      </c>
      <c r="I60" s="197">
        <v>76820.766303035998</v>
      </c>
      <c r="J60" s="197">
        <v>76065.528568244001</v>
      </c>
      <c r="K60" s="197">
        <v>74658.605177227</v>
      </c>
      <c r="L60" s="274">
        <v>73277.841</v>
      </c>
      <c r="M60" s="328">
        <v>72774.409</v>
      </c>
    </row>
    <row r="61" spans="1:13">
      <c r="A61" s="14"/>
      <c r="B61" s="48" t="s">
        <v>185</v>
      </c>
      <c r="C61" s="212">
        <v>0.11658705051316766</v>
      </c>
      <c r="D61" s="52">
        <v>7.2512292789755156E-2</v>
      </c>
      <c r="E61" s="102">
        <v>4.4074757723412503</v>
      </c>
      <c r="F61" s="102"/>
      <c r="H61" s="52">
        <v>6.873705538460656E-2</v>
      </c>
      <c r="I61" s="52">
        <v>7.6219162167892165E-2</v>
      </c>
      <c r="J61" s="52">
        <v>8.5782624328005638E-2</v>
      </c>
      <c r="K61" s="52">
        <v>5.2946144858788541E-2</v>
      </c>
      <c r="L61" s="282">
        <v>0.10367576759091551</v>
      </c>
      <c r="M61" s="329">
        <v>0.12955293696418596</v>
      </c>
    </row>
    <row r="63" spans="1:13" s="48" customFormat="1" ht="12" customHeight="1">
      <c r="B63" s="462" t="s">
        <v>192</v>
      </c>
      <c r="C63" s="462"/>
      <c r="D63" s="462"/>
      <c r="E63" s="462"/>
      <c r="F63" s="462"/>
      <c r="G63" s="462"/>
      <c r="H63" s="462"/>
      <c r="I63" s="462"/>
      <c r="J63" s="462"/>
      <c r="K63" s="462"/>
      <c r="L63" s="462"/>
      <c r="M63" s="462"/>
    </row>
    <row r="64" spans="1:13" s="48" customFormat="1" ht="12" customHeight="1">
      <c r="B64" s="462" t="s">
        <v>191</v>
      </c>
      <c r="C64" s="462"/>
      <c r="D64" s="462"/>
      <c r="E64" s="462"/>
      <c r="F64" s="462"/>
      <c r="G64" s="462"/>
      <c r="H64" s="462"/>
      <c r="I64" s="462"/>
      <c r="J64" s="462"/>
      <c r="K64" s="462"/>
      <c r="L64" s="462"/>
      <c r="M64" s="462"/>
    </row>
    <row r="65" spans="2:13" s="48" customFormat="1">
      <c r="B65" s="462" t="s">
        <v>186</v>
      </c>
      <c r="C65" s="462"/>
      <c r="D65" s="462"/>
      <c r="E65" s="462"/>
      <c r="F65" s="462"/>
      <c r="G65" s="462"/>
      <c r="H65" s="462"/>
      <c r="I65" s="462"/>
      <c r="J65" s="462"/>
      <c r="K65" s="462"/>
      <c r="L65" s="462"/>
      <c r="M65" s="462"/>
    </row>
  </sheetData>
  <mergeCells count="3">
    <mergeCell ref="B63:M63"/>
    <mergeCell ref="B64:M64"/>
    <mergeCell ref="B65:M65"/>
  </mergeCells>
  <printOptions horizontalCentered="1" verticalCentered="1"/>
  <pageMargins left="0" right="0" top="0" bottom="0" header="0" footer="0"/>
  <pageSetup paperSize="9" scale="71" orientation="landscape" r:id="rId1"/>
  <headerFooter scaleWithDoc="0" alignWithMargins="0">
    <oddFooter>&amp;R&amp;"UniCredit,Normale"&amp;6&amp;K03-049&amp;P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00B050"/>
    <pageSetUpPr fitToPage="1"/>
  </sheetPr>
  <dimension ref="A1:M39"/>
  <sheetViews>
    <sheetView showGridLines="0" zoomScale="80" zoomScaleNormal="80" zoomScaleSheetLayoutView="70" workbookViewId="0"/>
  </sheetViews>
  <sheetFormatPr defaultColWidth="9.140625" defaultRowHeight="12"/>
  <cols>
    <col min="1" max="1" width="1" style="11" customWidth="1"/>
    <col min="2" max="2" width="54.85546875" style="11" customWidth="1"/>
    <col min="3" max="4" width="10.85546875" style="11" customWidth="1"/>
    <col min="5" max="5" width="14.42578125" style="11" bestFit="1" customWidth="1"/>
    <col min="6" max="7" width="2.7109375" style="11" customWidth="1"/>
    <col min="8" max="12" width="12.7109375" style="11" customWidth="1"/>
    <col min="13" max="13" width="12.7109375" style="133" customWidth="1"/>
    <col min="14" max="16384" width="9.140625" style="11"/>
  </cols>
  <sheetData>
    <row r="1" spans="1:13">
      <c r="C1" s="20"/>
      <c r="D1" s="20"/>
      <c r="M1" s="18"/>
    </row>
    <row r="2" spans="1:13">
      <c r="M2" s="11"/>
    </row>
    <row r="3" spans="1:13">
      <c r="M3" s="18"/>
    </row>
    <row r="4" spans="1:13" ht="18">
      <c r="C4" s="178"/>
      <c r="D4" s="179"/>
      <c r="E4" s="180"/>
      <c r="F4" s="180"/>
      <c r="H4" s="463" t="s">
        <v>198</v>
      </c>
      <c r="I4" s="463"/>
      <c r="J4" s="463"/>
      <c r="K4" s="463"/>
      <c r="L4" s="181" t="s">
        <v>199</v>
      </c>
      <c r="M4" s="182"/>
    </row>
    <row r="5" spans="1:13" s="12" customFormat="1" ht="18.75" thickBot="1">
      <c r="A5" s="18"/>
      <c r="B5" s="18"/>
      <c r="C5" s="183" t="s">
        <v>200</v>
      </c>
      <c r="D5" s="213" t="s">
        <v>183</v>
      </c>
      <c r="E5" s="184" t="s">
        <v>153</v>
      </c>
      <c r="F5" s="192"/>
      <c r="G5" s="18"/>
      <c r="H5" s="184" t="s">
        <v>92</v>
      </c>
      <c r="I5" s="184" t="s">
        <v>93</v>
      </c>
      <c r="J5" s="184" t="s">
        <v>94</v>
      </c>
      <c r="K5" s="185" t="s">
        <v>95</v>
      </c>
      <c r="L5" s="439" t="s">
        <v>92</v>
      </c>
      <c r="M5" s="356" t="s">
        <v>93</v>
      </c>
    </row>
    <row r="6" spans="1:13" s="12" customFormat="1">
      <c r="A6" s="18"/>
      <c r="B6" s="114"/>
      <c r="C6" s="308"/>
      <c r="D6" s="114"/>
      <c r="E6" s="114"/>
      <c r="F6" s="114"/>
      <c r="G6" s="114"/>
      <c r="H6" s="82"/>
      <c r="I6" s="82"/>
      <c r="J6" s="82"/>
      <c r="K6" s="82"/>
      <c r="L6" s="283"/>
      <c r="M6" s="330"/>
    </row>
    <row r="7" spans="1:13" s="84" customFormat="1" ht="23.25" customHeight="1" thickBot="1">
      <c r="A7" s="189"/>
      <c r="B7" s="172" t="s">
        <v>187</v>
      </c>
      <c r="C7" s="190"/>
      <c r="D7" s="172"/>
      <c r="E7" s="172"/>
      <c r="F7" s="172"/>
      <c r="G7" s="172"/>
      <c r="H7" s="172"/>
      <c r="I7" s="172"/>
      <c r="J7" s="172"/>
      <c r="K7" s="172"/>
      <c r="L7" s="272"/>
      <c r="M7" s="317"/>
    </row>
    <row r="8" spans="1:13" s="84" customFormat="1" ht="18" customHeight="1">
      <c r="A8" s="215"/>
      <c r="B8" s="216"/>
      <c r="C8" s="241"/>
      <c r="D8" s="216"/>
      <c r="E8" s="216"/>
      <c r="F8" s="216"/>
      <c r="G8" s="216"/>
      <c r="H8" s="216"/>
      <c r="I8" s="216"/>
      <c r="J8" s="216"/>
      <c r="K8" s="216"/>
      <c r="L8" s="284"/>
      <c r="M8" s="331"/>
    </row>
    <row r="9" spans="1:13">
      <c r="A9" s="57"/>
      <c r="B9" s="57" t="s">
        <v>16</v>
      </c>
      <c r="C9" s="309"/>
      <c r="D9" s="57"/>
      <c r="E9" s="57"/>
      <c r="F9" s="57"/>
      <c r="G9" s="57"/>
      <c r="H9" s="18"/>
      <c r="I9" s="18"/>
      <c r="J9" s="18"/>
      <c r="K9" s="18"/>
      <c r="L9" s="285"/>
      <c r="M9" s="332"/>
    </row>
    <row r="10" spans="1:13" s="12" customFormat="1">
      <c r="A10" s="18"/>
      <c r="B10" s="10" t="s">
        <v>17</v>
      </c>
      <c r="C10" s="255">
        <v>122114</v>
      </c>
      <c r="D10" s="58">
        <v>107407</v>
      </c>
      <c r="E10" s="193">
        <v>0.13692776076047175</v>
      </c>
      <c r="F10" s="10"/>
      <c r="G10" s="10"/>
      <c r="H10" s="58">
        <v>123898.90795706517</v>
      </c>
      <c r="I10" s="58">
        <v>136035.56185617938</v>
      </c>
      <c r="J10" s="58">
        <v>135411.54244339882</v>
      </c>
      <c r="K10" s="58">
        <v>107407</v>
      </c>
      <c r="L10" s="286">
        <v>125875</v>
      </c>
      <c r="M10" s="333">
        <v>122114</v>
      </c>
    </row>
    <row r="11" spans="1:13" s="12" customFormat="1">
      <c r="A11" s="18"/>
      <c r="B11" s="54" t="s">
        <v>18</v>
      </c>
      <c r="C11" s="255">
        <v>74668</v>
      </c>
      <c r="D11" s="58">
        <v>80109</v>
      </c>
      <c r="E11" s="193">
        <v>-6.7919959055786516E-2</v>
      </c>
      <c r="F11" s="54"/>
      <c r="G11" s="54"/>
      <c r="H11" s="58">
        <v>73924.851999999999</v>
      </c>
      <c r="I11" s="58">
        <v>78991.478000000003</v>
      </c>
      <c r="J11" s="58">
        <v>80545.005999999994</v>
      </c>
      <c r="K11" s="58">
        <v>80109</v>
      </c>
      <c r="L11" s="286">
        <v>76144</v>
      </c>
      <c r="M11" s="333">
        <v>74668</v>
      </c>
    </row>
    <row r="12" spans="1:13" s="12" customFormat="1">
      <c r="A12" s="18"/>
      <c r="B12" s="54" t="s">
        <v>58</v>
      </c>
      <c r="C12" s="255">
        <v>97973</v>
      </c>
      <c r="D12" s="58">
        <v>82939</v>
      </c>
      <c r="E12" s="193">
        <v>0.18126574952676067</v>
      </c>
      <c r="F12" s="54"/>
      <c r="G12" s="54"/>
      <c r="H12" s="58">
        <v>100733.46204293484</v>
      </c>
      <c r="I12" s="58">
        <v>100219.18714382061</v>
      </c>
      <c r="J12" s="58">
        <v>98378.709556601156</v>
      </c>
      <c r="K12" s="58">
        <v>82939</v>
      </c>
      <c r="L12" s="286">
        <v>101664</v>
      </c>
      <c r="M12" s="333">
        <v>97973</v>
      </c>
    </row>
    <row r="13" spans="1:13" s="12" customFormat="1">
      <c r="A13" s="18"/>
      <c r="B13" s="54" t="s">
        <v>59</v>
      </c>
      <c r="C13" s="255">
        <v>461909</v>
      </c>
      <c r="D13" s="58">
        <v>448989</v>
      </c>
      <c r="E13" s="193">
        <v>2.8775760653378946E-2</v>
      </c>
      <c r="F13" s="54"/>
      <c r="G13" s="54"/>
      <c r="H13" s="58">
        <v>446690.65100000001</v>
      </c>
      <c r="I13" s="58">
        <v>438401.16200000001</v>
      </c>
      <c r="J13" s="58">
        <v>439811.05</v>
      </c>
      <c r="K13" s="58">
        <v>448989</v>
      </c>
      <c r="L13" s="286">
        <v>455762</v>
      </c>
      <c r="M13" s="333">
        <v>461909</v>
      </c>
    </row>
    <row r="14" spans="1:13" s="12" customFormat="1">
      <c r="A14" s="18"/>
      <c r="B14" s="10" t="s">
        <v>57</v>
      </c>
      <c r="C14" s="255">
        <v>157014</v>
      </c>
      <c r="D14" s="58">
        <v>157933</v>
      </c>
      <c r="E14" s="193">
        <v>-5.8189232142744629E-3</v>
      </c>
      <c r="F14" s="10"/>
      <c r="G14" s="10"/>
      <c r="H14" s="58">
        <v>158336.82500000001</v>
      </c>
      <c r="I14" s="58">
        <v>158590.242</v>
      </c>
      <c r="J14" s="58">
        <v>157103.68700000001</v>
      </c>
      <c r="K14" s="58">
        <v>157933</v>
      </c>
      <c r="L14" s="286">
        <v>154861</v>
      </c>
      <c r="M14" s="333">
        <v>157014</v>
      </c>
    </row>
    <row r="15" spans="1:13" s="13" customFormat="1">
      <c r="A15" s="119"/>
      <c r="B15" s="10" t="s">
        <v>19</v>
      </c>
      <c r="C15" s="255">
        <v>-1097</v>
      </c>
      <c r="D15" s="58">
        <v>4665</v>
      </c>
      <c r="E15" s="193" t="s">
        <v>203</v>
      </c>
      <c r="F15" s="10"/>
      <c r="G15" s="10"/>
      <c r="H15" s="58">
        <v>6606.8019999999997</v>
      </c>
      <c r="I15" s="58">
        <v>5907.0919999999996</v>
      </c>
      <c r="J15" s="58">
        <v>5553.4960000000001</v>
      </c>
      <c r="K15" s="58">
        <v>4665</v>
      </c>
      <c r="L15" s="286">
        <v>1706</v>
      </c>
      <c r="M15" s="333">
        <v>-1097</v>
      </c>
    </row>
    <row r="16" spans="1:13" s="12" customFormat="1">
      <c r="A16" s="18"/>
      <c r="B16" s="54" t="s">
        <v>20</v>
      </c>
      <c r="C16" s="255">
        <v>9400</v>
      </c>
      <c r="D16" s="58">
        <v>9510</v>
      </c>
      <c r="E16" s="193">
        <v>-1.1566771819137789E-2</v>
      </c>
      <c r="F16" s="54"/>
      <c r="G16" s="54"/>
      <c r="H16" s="58">
        <v>9817.3189999999995</v>
      </c>
      <c r="I16" s="58">
        <v>9674.4050000000007</v>
      </c>
      <c r="J16" s="58">
        <v>9582.0560000000005</v>
      </c>
      <c r="K16" s="58">
        <v>9510</v>
      </c>
      <c r="L16" s="286">
        <v>9374</v>
      </c>
      <c r="M16" s="333">
        <v>9400</v>
      </c>
    </row>
    <row r="17" spans="1:13" s="12" customFormat="1">
      <c r="A17" s="18"/>
      <c r="B17" s="59" t="s">
        <v>21</v>
      </c>
      <c r="C17" s="255">
        <v>0</v>
      </c>
      <c r="D17" s="58">
        <v>0</v>
      </c>
      <c r="E17" s="193" t="s">
        <v>204</v>
      </c>
      <c r="F17" s="59"/>
      <c r="G17" s="59"/>
      <c r="H17" s="58">
        <v>8.0000000000000002E-3</v>
      </c>
      <c r="I17" s="58">
        <v>8.0000000000000002E-3</v>
      </c>
      <c r="J17" s="58">
        <v>-1E-3</v>
      </c>
      <c r="K17" s="58">
        <v>0</v>
      </c>
      <c r="L17" s="286">
        <v>0</v>
      </c>
      <c r="M17" s="333">
        <v>0</v>
      </c>
    </row>
    <row r="18" spans="1:13" s="12" customFormat="1">
      <c r="A18" s="18"/>
      <c r="B18" s="54" t="s">
        <v>22</v>
      </c>
      <c r="C18" s="255">
        <v>2263</v>
      </c>
      <c r="D18" s="58">
        <v>2234</v>
      </c>
      <c r="E18" s="193">
        <v>1.2981199641898034E-2</v>
      </c>
      <c r="F18" s="54"/>
      <c r="G18" s="54"/>
      <c r="H18" s="58">
        <v>2116.4740000000002</v>
      </c>
      <c r="I18" s="58">
        <v>2169.9989999999998</v>
      </c>
      <c r="J18" s="58">
        <v>2204.6819999999998</v>
      </c>
      <c r="K18" s="58">
        <v>2234</v>
      </c>
      <c r="L18" s="286">
        <v>2204</v>
      </c>
      <c r="M18" s="333">
        <v>2263</v>
      </c>
    </row>
    <row r="19" spans="1:13" s="12" customFormat="1">
      <c r="A19" s="18"/>
      <c r="B19" s="60" t="s">
        <v>23</v>
      </c>
      <c r="C19" s="255">
        <v>12743</v>
      </c>
      <c r="D19" s="58">
        <v>13702</v>
      </c>
      <c r="E19" s="193">
        <v>-6.998978251350163E-2</v>
      </c>
      <c r="F19" s="60"/>
      <c r="G19" s="60"/>
      <c r="H19" s="58">
        <v>12830.625</v>
      </c>
      <c r="I19" s="58">
        <v>12484.017</v>
      </c>
      <c r="J19" s="58">
        <v>12402.289000000001</v>
      </c>
      <c r="K19" s="58">
        <v>13702</v>
      </c>
      <c r="L19" s="286">
        <v>13229</v>
      </c>
      <c r="M19" s="333">
        <v>12743</v>
      </c>
    </row>
    <row r="20" spans="1:13" s="13" customFormat="1" ht="14.25" customHeight="1">
      <c r="A20" s="119"/>
      <c r="B20" s="60" t="s">
        <v>24</v>
      </c>
      <c r="C20" s="255">
        <v>802</v>
      </c>
      <c r="D20" s="58">
        <v>2400</v>
      </c>
      <c r="E20" s="193">
        <v>-0.66583333333333328</v>
      </c>
      <c r="F20" s="60"/>
      <c r="G20" s="60"/>
      <c r="H20" s="58">
        <v>1003.356</v>
      </c>
      <c r="I20" s="58">
        <v>749.09299999999996</v>
      </c>
      <c r="J20" s="58">
        <v>831.64499999999998</v>
      </c>
      <c r="K20" s="58">
        <v>2400</v>
      </c>
      <c r="L20" s="286">
        <v>2075</v>
      </c>
      <c r="M20" s="333">
        <v>802</v>
      </c>
    </row>
    <row r="21" spans="1:13" s="13" customFormat="1">
      <c r="A21" s="119"/>
      <c r="B21" s="10" t="s">
        <v>25</v>
      </c>
      <c r="C21" s="255">
        <v>7967</v>
      </c>
      <c r="D21" s="58">
        <v>7339</v>
      </c>
      <c r="E21" s="193">
        <v>8.5570241177272077E-2</v>
      </c>
      <c r="F21" s="10"/>
      <c r="G21" s="10"/>
      <c r="H21" s="58">
        <v>6205.7790000000005</v>
      </c>
      <c r="I21" s="58">
        <v>6823.9830000000002</v>
      </c>
      <c r="J21" s="58">
        <v>6759.7169999999996</v>
      </c>
      <c r="K21" s="58">
        <v>7339</v>
      </c>
      <c r="L21" s="286">
        <v>6960</v>
      </c>
      <c r="M21" s="333">
        <v>7967</v>
      </c>
    </row>
    <row r="22" spans="1:13" s="12" customFormat="1">
      <c r="A22" s="85"/>
      <c r="B22" s="177" t="s">
        <v>26</v>
      </c>
      <c r="C22" s="260">
        <v>945756</v>
      </c>
      <c r="D22" s="214">
        <v>917227</v>
      </c>
      <c r="E22" s="195">
        <v>3.1103532713276039E-2</v>
      </c>
      <c r="F22" s="263"/>
      <c r="G22" s="263"/>
      <c r="H22" s="214">
        <v>942165.06100000022</v>
      </c>
      <c r="I22" s="214">
        <v>950046.22799999989</v>
      </c>
      <c r="J22" s="214">
        <v>948583.87899999996</v>
      </c>
      <c r="K22" s="214">
        <v>917227</v>
      </c>
      <c r="L22" s="287">
        <v>949854</v>
      </c>
      <c r="M22" s="334">
        <v>945756</v>
      </c>
    </row>
    <row r="23" spans="1:13" s="13" customFormat="1">
      <c r="A23" s="119"/>
      <c r="B23" s="10"/>
      <c r="C23" s="310"/>
      <c r="D23" s="10"/>
      <c r="E23" s="10"/>
      <c r="F23" s="10"/>
      <c r="G23" s="10"/>
      <c r="H23" s="61"/>
      <c r="I23" s="61"/>
      <c r="J23" s="61"/>
      <c r="K23" s="61"/>
      <c r="L23" s="288"/>
      <c r="M23" s="335"/>
    </row>
    <row r="24" spans="1:13" s="12" customFormat="1">
      <c r="A24" s="57"/>
      <c r="B24" s="57" t="s">
        <v>27</v>
      </c>
      <c r="C24" s="309"/>
      <c r="D24" s="57"/>
      <c r="E24" s="57"/>
      <c r="F24" s="57"/>
      <c r="G24" s="57"/>
      <c r="H24" s="61"/>
      <c r="I24" s="61"/>
      <c r="J24" s="61"/>
      <c r="K24" s="61"/>
      <c r="L24" s="288"/>
      <c r="M24" s="335"/>
    </row>
    <row r="25" spans="1:13" s="12" customFormat="1">
      <c r="A25" s="18"/>
      <c r="B25" s="54" t="s">
        <v>102</v>
      </c>
      <c r="C25" s="255">
        <v>181872</v>
      </c>
      <c r="D25" s="58">
        <v>163506</v>
      </c>
      <c r="E25" s="193">
        <v>0.11232615316869099</v>
      </c>
      <c r="F25" s="54"/>
      <c r="G25" s="54"/>
      <c r="H25" s="58">
        <v>189419.109</v>
      </c>
      <c r="I25" s="58">
        <v>186741.71599999999</v>
      </c>
      <c r="J25" s="58">
        <v>181186.079</v>
      </c>
      <c r="K25" s="58">
        <v>163506</v>
      </c>
      <c r="L25" s="286">
        <v>181471</v>
      </c>
      <c r="M25" s="333">
        <v>181872</v>
      </c>
    </row>
    <row r="26" spans="1:13" s="12" customFormat="1">
      <c r="A26" s="18"/>
      <c r="B26" s="54" t="s">
        <v>60</v>
      </c>
      <c r="C26" s="255">
        <v>529499</v>
      </c>
      <c r="D26" s="58">
        <v>500689</v>
      </c>
      <c r="E26" s="193">
        <v>5.7540708903131454E-2</v>
      </c>
      <c r="F26" s="54"/>
      <c r="G26" s="54"/>
      <c r="H26" s="58">
        <v>497393.74099999998</v>
      </c>
      <c r="I26" s="58">
        <v>505716.28499999997</v>
      </c>
      <c r="J26" s="58">
        <v>509793.75900000002</v>
      </c>
      <c r="K26" s="58">
        <v>500689</v>
      </c>
      <c r="L26" s="286">
        <v>523000</v>
      </c>
      <c r="M26" s="333">
        <v>529499</v>
      </c>
    </row>
    <row r="27" spans="1:13" s="12" customFormat="1">
      <c r="A27" s="18"/>
      <c r="B27" s="54" t="s">
        <v>61</v>
      </c>
      <c r="C27" s="255">
        <v>85982</v>
      </c>
      <c r="D27" s="58">
        <v>95898</v>
      </c>
      <c r="E27" s="193">
        <v>-0.10340153079313441</v>
      </c>
      <c r="F27" s="54"/>
      <c r="G27" s="54"/>
      <c r="H27" s="58">
        <v>98876.485000000001</v>
      </c>
      <c r="I27" s="58">
        <v>95972.563999999998</v>
      </c>
      <c r="J27" s="58">
        <v>98518.430999999997</v>
      </c>
      <c r="K27" s="58">
        <v>95898</v>
      </c>
      <c r="L27" s="286">
        <v>90415</v>
      </c>
      <c r="M27" s="333">
        <v>85982</v>
      </c>
    </row>
    <row r="28" spans="1:13" s="13" customFormat="1">
      <c r="A28" s="119"/>
      <c r="B28" s="10" t="s">
        <v>28</v>
      </c>
      <c r="C28" s="255">
        <v>53882</v>
      </c>
      <c r="D28" s="58">
        <v>51608</v>
      </c>
      <c r="E28" s="193">
        <v>4.4062935978917972E-2</v>
      </c>
      <c r="F28" s="10"/>
      <c r="G28" s="10"/>
      <c r="H28" s="58">
        <v>46427.96</v>
      </c>
      <c r="I28" s="58">
        <v>49798.222000000002</v>
      </c>
      <c r="J28" s="58">
        <v>49862.963000000003</v>
      </c>
      <c r="K28" s="58">
        <v>51608</v>
      </c>
      <c r="L28" s="286">
        <v>56987</v>
      </c>
      <c r="M28" s="333">
        <v>53882</v>
      </c>
    </row>
    <row r="29" spans="1:13" s="12" customFormat="1">
      <c r="A29" s="18"/>
      <c r="B29" s="10" t="s">
        <v>89</v>
      </c>
      <c r="C29" s="255">
        <v>11368</v>
      </c>
      <c r="D29" s="58">
        <v>11618</v>
      </c>
      <c r="E29" s="193">
        <v>-2.1518333620244467E-2</v>
      </c>
      <c r="F29" s="10"/>
      <c r="G29" s="10"/>
      <c r="H29" s="58">
        <v>12325.567999999999</v>
      </c>
      <c r="I29" s="58">
        <v>12012.838</v>
      </c>
      <c r="J29" s="58">
        <v>11801.933000000001</v>
      </c>
      <c r="K29" s="58">
        <v>11618</v>
      </c>
      <c r="L29" s="286">
        <v>11338</v>
      </c>
      <c r="M29" s="333">
        <v>11368</v>
      </c>
    </row>
    <row r="30" spans="1:13" s="12" customFormat="1">
      <c r="A30" s="18"/>
      <c r="B30" s="10" t="s">
        <v>19</v>
      </c>
      <c r="C30" s="255">
        <v>-10496</v>
      </c>
      <c r="D30" s="58">
        <v>5265</v>
      </c>
      <c r="E30" s="193" t="s">
        <v>203</v>
      </c>
      <c r="F30" s="10"/>
      <c r="G30" s="10"/>
      <c r="H30" s="58">
        <v>9056.2270000000008</v>
      </c>
      <c r="I30" s="58">
        <v>8041.3410000000003</v>
      </c>
      <c r="J30" s="58">
        <v>7045.2820000000002</v>
      </c>
      <c r="K30" s="58">
        <v>5265</v>
      </c>
      <c r="L30" s="286">
        <v>-3202</v>
      </c>
      <c r="M30" s="333">
        <v>-10496</v>
      </c>
    </row>
    <row r="31" spans="1:13" s="12" customFormat="1">
      <c r="A31" s="18"/>
      <c r="B31" s="62" t="s">
        <v>29</v>
      </c>
      <c r="C31" s="255">
        <v>1533</v>
      </c>
      <c r="D31" s="58">
        <v>1224</v>
      </c>
      <c r="E31" s="193">
        <v>0.25245098039215685</v>
      </c>
      <c r="F31" s="62"/>
      <c r="G31" s="62"/>
      <c r="H31" s="58">
        <v>1113.037</v>
      </c>
      <c r="I31" s="58">
        <v>1151.2329999999999</v>
      </c>
      <c r="J31" s="58">
        <v>1242.5429999999999</v>
      </c>
      <c r="K31" s="58">
        <v>1224</v>
      </c>
      <c r="L31" s="286">
        <v>1481</v>
      </c>
      <c r="M31" s="333">
        <v>1533</v>
      </c>
    </row>
    <row r="32" spans="1:13" s="13" customFormat="1">
      <c r="A32" s="119"/>
      <c r="B32" s="62" t="s">
        <v>30</v>
      </c>
      <c r="C32" s="255">
        <v>553</v>
      </c>
      <c r="D32" s="58">
        <v>619</v>
      </c>
      <c r="E32" s="193">
        <v>-0.10662358642972536</v>
      </c>
      <c r="F32" s="62"/>
      <c r="G32" s="62"/>
      <c r="H32" s="58">
        <v>650.67200000000003</v>
      </c>
      <c r="I32" s="58">
        <v>564.54499999999996</v>
      </c>
      <c r="J32" s="58">
        <v>576.48400000000004</v>
      </c>
      <c r="K32" s="58">
        <v>619</v>
      </c>
      <c r="L32" s="286">
        <v>518</v>
      </c>
      <c r="M32" s="333">
        <v>553</v>
      </c>
    </row>
    <row r="33" spans="1:13" s="12" customFormat="1">
      <c r="A33" s="18"/>
      <c r="B33" s="62" t="s">
        <v>31</v>
      </c>
      <c r="C33" s="255">
        <v>28939</v>
      </c>
      <c r="D33" s="58">
        <v>24150</v>
      </c>
      <c r="E33" s="193">
        <v>0.19830227743271212</v>
      </c>
      <c r="F33" s="62"/>
      <c r="G33" s="62"/>
      <c r="H33" s="58">
        <v>25802.758999999998</v>
      </c>
      <c r="I33" s="58">
        <v>28244.73</v>
      </c>
      <c r="J33" s="58">
        <v>25906.938999999998</v>
      </c>
      <c r="K33" s="58">
        <v>24150</v>
      </c>
      <c r="L33" s="286">
        <v>25712</v>
      </c>
      <c r="M33" s="333">
        <v>28939</v>
      </c>
    </row>
    <row r="34" spans="1:13" s="12" customFormat="1">
      <c r="A34" s="18"/>
      <c r="B34" s="62" t="s">
        <v>12</v>
      </c>
      <c r="C34" s="255">
        <v>424</v>
      </c>
      <c r="D34" s="58">
        <v>465</v>
      </c>
      <c r="E34" s="193">
        <v>-8.8172043010752654E-2</v>
      </c>
      <c r="F34" s="62"/>
      <c r="G34" s="62"/>
      <c r="H34" s="58">
        <v>439.791</v>
      </c>
      <c r="I34" s="58">
        <v>446.96800000000002</v>
      </c>
      <c r="J34" s="58">
        <v>463.286</v>
      </c>
      <c r="K34" s="58">
        <v>465</v>
      </c>
      <c r="L34" s="286">
        <v>465</v>
      </c>
      <c r="M34" s="333">
        <v>424</v>
      </c>
    </row>
    <row r="35" spans="1:13" s="12" customFormat="1">
      <c r="A35" s="85"/>
      <c r="B35" s="62" t="s">
        <v>62</v>
      </c>
      <c r="C35" s="255">
        <v>62200</v>
      </c>
      <c r="D35" s="58">
        <v>62185</v>
      </c>
      <c r="E35" s="193">
        <v>2.4121572726532037E-4</v>
      </c>
      <c r="F35" s="62"/>
      <c r="G35" s="62"/>
      <c r="H35" s="58">
        <v>60659.712</v>
      </c>
      <c r="I35" s="58">
        <v>61355.786</v>
      </c>
      <c r="J35" s="58">
        <v>62186.179999999993</v>
      </c>
      <c r="K35" s="58">
        <v>62185</v>
      </c>
      <c r="L35" s="286">
        <v>61669</v>
      </c>
      <c r="M35" s="333">
        <v>62200</v>
      </c>
    </row>
    <row r="36" spans="1:13" s="13" customFormat="1">
      <c r="A36" s="119"/>
      <c r="B36" s="63" t="s">
        <v>32</v>
      </c>
      <c r="C36" s="255">
        <v>59915</v>
      </c>
      <c r="D36" s="58">
        <v>60089</v>
      </c>
      <c r="E36" s="193">
        <v>-2.8957047046880291E-3</v>
      </c>
      <c r="F36" s="63"/>
      <c r="G36" s="63"/>
      <c r="H36" s="58">
        <v>59772.247000000003</v>
      </c>
      <c r="I36" s="58">
        <v>59434.82</v>
      </c>
      <c r="J36" s="58">
        <v>59207.303999999996</v>
      </c>
      <c r="K36" s="58">
        <v>60089</v>
      </c>
      <c r="L36" s="286">
        <v>61395</v>
      </c>
      <c r="M36" s="333">
        <v>59915</v>
      </c>
    </row>
    <row r="37" spans="1:13" s="13" customFormat="1">
      <c r="A37" s="119"/>
      <c r="B37" s="64" t="s">
        <v>195</v>
      </c>
      <c r="C37" s="255">
        <v>2285</v>
      </c>
      <c r="D37" s="58">
        <v>2096</v>
      </c>
      <c r="E37" s="193">
        <v>9.0171755725190872E-2</v>
      </c>
      <c r="F37" s="64"/>
      <c r="G37" s="64"/>
      <c r="H37" s="58">
        <v>887.46500000000003</v>
      </c>
      <c r="I37" s="58">
        <v>1920.9659999999999</v>
      </c>
      <c r="J37" s="58">
        <v>2978.8760000000002</v>
      </c>
      <c r="K37" s="58">
        <v>2096</v>
      </c>
      <c r="L37" s="286">
        <v>274</v>
      </c>
      <c r="M37" s="333">
        <v>2285</v>
      </c>
    </row>
    <row r="38" spans="1:13" s="12" customFormat="1">
      <c r="A38" s="85"/>
      <c r="B38" s="177" t="s">
        <v>33</v>
      </c>
      <c r="C38" s="260">
        <v>945756</v>
      </c>
      <c r="D38" s="214">
        <v>917227</v>
      </c>
      <c r="E38" s="195">
        <v>3.1103532713276039E-2</v>
      </c>
      <c r="F38" s="263"/>
      <c r="G38" s="263"/>
      <c r="H38" s="214">
        <v>942165.06099999975</v>
      </c>
      <c r="I38" s="214">
        <v>950046.22799999989</v>
      </c>
      <c r="J38" s="214">
        <v>948583.87899999996</v>
      </c>
      <c r="K38" s="214">
        <v>917227</v>
      </c>
      <c r="L38" s="287">
        <v>949854</v>
      </c>
      <c r="M38" s="334">
        <v>945756</v>
      </c>
    </row>
    <row r="39" spans="1:13">
      <c r="A39" s="161"/>
      <c r="B39" s="18"/>
      <c r="C39" s="18"/>
      <c r="D39" s="18"/>
      <c r="E39" s="18"/>
      <c r="F39" s="18"/>
      <c r="G39" s="18"/>
      <c r="H39" s="116"/>
      <c r="I39" s="116"/>
      <c r="J39" s="116"/>
      <c r="K39" s="116"/>
      <c r="L39" s="116"/>
      <c r="M39" s="116"/>
    </row>
  </sheetData>
  <mergeCells count="1">
    <mergeCell ref="H4:K4"/>
  </mergeCells>
  <phoneticPr fontId="5" type="noConversion"/>
  <printOptions horizontalCentered="1" verticalCentered="1"/>
  <pageMargins left="0" right="0" top="0" bottom="0" header="0" footer="0"/>
  <pageSetup paperSize="9" scale="86" orientation="landscape" r:id="rId1"/>
  <headerFooter scaleWithDoc="0" alignWithMargins="0">
    <oddFooter>&amp;R&amp;"UniCredit,Normale"&amp;6&amp;K03-049&amp;P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rgb="FF00B050"/>
    <pageSetUpPr fitToPage="1"/>
  </sheetPr>
  <dimension ref="A1:M54"/>
  <sheetViews>
    <sheetView showGridLines="0" zoomScale="80" zoomScaleNormal="80" zoomScaleSheetLayoutView="70" workbookViewId="0"/>
  </sheetViews>
  <sheetFormatPr defaultColWidth="9.140625" defaultRowHeight="12"/>
  <cols>
    <col min="1" max="1" width="1" style="11" customWidth="1"/>
    <col min="2" max="2" width="58.85546875" style="11" customWidth="1"/>
    <col min="3" max="3" width="12.140625" style="11" customWidth="1"/>
    <col min="4" max="4" width="11.7109375" style="11" customWidth="1"/>
    <col min="5" max="5" width="2.28515625" style="11" customWidth="1"/>
    <col min="6" max="6" width="2.7109375" style="11" customWidth="1"/>
    <col min="7" max="7" width="2.5703125" style="11" customWidth="1"/>
    <col min="8" max="13" width="13.42578125" style="11" customWidth="1"/>
    <col min="14" max="16384" width="9.140625" style="11"/>
  </cols>
  <sheetData>
    <row r="1" spans="1:13" s="169" customFormat="1" ht="12.75" thickBot="1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M1" s="166"/>
    </row>
    <row r="2" spans="1:13" ht="15" customHeight="1"/>
    <row r="3" spans="1:13" ht="15" customHeight="1">
      <c r="A3" s="18"/>
      <c r="B3" s="119"/>
      <c r="C3" s="18"/>
      <c r="D3" s="18"/>
      <c r="E3" s="18"/>
      <c r="F3" s="18"/>
      <c r="G3" s="18"/>
      <c r="H3" s="18"/>
      <c r="I3" s="18"/>
      <c r="J3" s="18"/>
      <c r="K3" s="18"/>
    </row>
    <row r="4" spans="1:13" s="12" customFormat="1" ht="15" customHeight="1">
      <c r="A4" s="18"/>
      <c r="B4" s="18"/>
      <c r="C4" s="115"/>
      <c r="D4" s="115"/>
      <c r="E4" s="115"/>
      <c r="F4" s="115"/>
      <c r="G4" s="115"/>
      <c r="H4" s="115"/>
      <c r="I4" s="115"/>
      <c r="J4" s="115"/>
      <c r="K4" s="77"/>
      <c r="L4" s="125"/>
      <c r="M4" s="125"/>
    </row>
    <row r="5" spans="1:13" s="12" customFormat="1" ht="15" customHeight="1">
      <c r="A5" s="18"/>
      <c r="B5" s="18"/>
      <c r="C5" s="115"/>
      <c r="D5" s="115"/>
      <c r="E5" s="115"/>
      <c r="F5" s="115"/>
      <c r="G5" s="115"/>
      <c r="H5" s="115"/>
      <c r="I5" s="115"/>
      <c r="J5" s="115"/>
      <c r="K5" s="77"/>
      <c r="L5" s="125"/>
      <c r="M5" s="125"/>
    </row>
    <row r="6" spans="1:13" s="12" customFormat="1" ht="37.5" customHeight="1" thickBot="1">
      <c r="A6" s="172"/>
      <c r="B6" s="172" t="s">
        <v>164</v>
      </c>
      <c r="C6" s="172"/>
      <c r="D6" s="172"/>
      <c r="E6" s="172"/>
      <c r="F6" s="172"/>
      <c r="G6" s="172"/>
      <c r="H6" s="172"/>
      <c r="I6" s="172"/>
      <c r="J6" s="172"/>
      <c r="K6" s="172"/>
      <c r="L6" s="125"/>
      <c r="M6" s="125"/>
    </row>
    <row r="7" spans="1:13" s="12" customFormat="1">
      <c r="B7" s="120"/>
      <c r="C7" s="120"/>
      <c r="D7" s="115"/>
      <c r="E7" s="115"/>
      <c r="F7" s="115"/>
      <c r="G7" s="115"/>
      <c r="H7" s="115"/>
      <c r="I7" s="115"/>
      <c r="J7" s="115"/>
      <c r="K7" s="77"/>
      <c r="L7" s="125"/>
      <c r="M7" s="125"/>
    </row>
    <row r="8" spans="1:13" s="3" customFormat="1" ht="12.75">
      <c r="A8" s="1"/>
      <c r="B8" s="219" t="s">
        <v>205</v>
      </c>
      <c r="C8" s="219"/>
      <c r="D8" s="219"/>
      <c r="E8" s="219"/>
      <c r="F8" s="219"/>
      <c r="G8" s="219"/>
      <c r="H8" s="194">
        <v>62185</v>
      </c>
      <c r="I8" s="217"/>
      <c r="J8" s="217"/>
      <c r="K8" s="218"/>
      <c r="L8" s="2"/>
      <c r="M8" s="2"/>
    </row>
    <row r="9" spans="1:13" s="12" customFormat="1">
      <c r="A9" s="18"/>
      <c r="B9" s="54" t="s">
        <v>206</v>
      </c>
      <c r="C9" s="11"/>
      <c r="D9" s="115"/>
      <c r="E9" s="115"/>
      <c r="F9" s="115"/>
      <c r="G9" s="150"/>
      <c r="H9" s="55">
        <v>-1495</v>
      </c>
      <c r="I9" s="115"/>
      <c r="J9" s="115"/>
      <c r="K9" s="77"/>
      <c r="L9" s="125"/>
      <c r="M9" s="125"/>
    </row>
    <row r="10" spans="1:13" s="12" customFormat="1">
      <c r="A10" s="18"/>
      <c r="B10" s="54" t="s">
        <v>207</v>
      </c>
      <c r="C10" s="11"/>
      <c r="D10" s="115"/>
      <c r="E10" s="115"/>
      <c r="F10" s="115"/>
      <c r="G10" s="150"/>
      <c r="H10" s="55">
        <v>-1174</v>
      </c>
      <c r="I10" s="115"/>
      <c r="J10" s="115"/>
      <c r="K10" s="77"/>
      <c r="L10" s="125"/>
      <c r="M10" s="125"/>
    </row>
    <row r="11" spans="1:13" s="12" customFormat="1">
      <c r="A11" s="18"/>
      <c r="B11" s="54" t="s">
        <v>208</v>
      </c>
      <c r="C11" s="11"/>
      <c r="D11" s="115"/>
      <c r="E11" s="115"/>
      <c r="F11" s="115"/>
      <c r="G11" s="150"/>
      <c r="H11" s="55">
        <v>-495</v>
      </c>
      <c r="I11" s="115"/>
      <c r="J11" s="115"/>
      <c r="K11" s="77"/>
      <c r="L11" s="125"/>
      <c r="M11" s="125"/>
    </row>
    <row r="12" spans="1:13" s="12" customFormat="1">
      <c r="A12" s="18"/>
      <c r="B12" s="10" t="s">
        <v>209</v>
      </c>
      <c r="C12" s="11"/>
      <c r="D12" s="115"/>
      <c r="E12" s="115"/>
      <c r="F12" s="115"/>
      <c r="G12" s="150"/>
      <c r="H12" s="55">
        <v>-157</v>
      </c>
      <c r="I12" s="115"/>
      <c r="J12" s="115"/>
      <c r="K12" s="77"/>
      <c r="L12" s="125"/>
      <c r="M12" s="125"/>
    </row>
    <row r="13" spans="1:13" s="12" customFormat="1">
      <c r="A13" s="18"/>
      <c r="B13" s="10" t="s">
        <v>210</v>
      </c>
      <c r="C13" s="11"/>
      <c r="D13" s="115"/>
      <c r="E13" s="115"/>
      <c r="F13" s="115"/>
      <c r="G13" s="150"/>
      <c r="H13" s="55">
        <v>-1058</v>
      </c>
      <c r="I13" s="115"/>
      <c r="J13" s="115"/>
      <c r="K13" s="77"/>
      <c r="L13" s="125"/>
      <c r="M13" s="125"/>
    </row>
    <row r="14" spans="1:13" s="12" customFormat="1">
      <c r="A14" s="18"/>
      <c r="B14" s="10" t="s">
        <v>211</v>
      </c>
      <c r="C14" s="11"/>
      <c r="D14" s="115"/>
      <c r="E14" s="115"/>
      <c r="F14" s="115"/>
      <c r="G14" s="150"/>
      <c r="H14" s="55">
        <v>-354</v>
      </c>
      <c r="I14" s="115"/>
      <c r="J14" s="115"/>
      <c r="K14" s="77"/>
      <c r="L14" s="125"/>
      <c r="M14" s="125"/>
    </row>
    <row r="15" spans="1:13" s="12" customFormat="1">
      <c r="A15" s="18"/>
      <c r="B15" s="10" t="s">
        <v>212</v>
      </c>
      <c r="C15" s="11"/>
      <c r="D15" s="115"/>
      <c r="E15" s="115"/>
      <c r="F15" s="115"/>
      <c r="G15" s="150"/>
      <c r="H15" s="55">
        <v>-127</v>
      </c>
      <c r="I15" s="115"/>
      <c r="J15" s="115"/>
      <c r="K15" s="77"/>
      <c r="L15" s="125"/>
      <c r="M15" s="125"/>
    </row>
    <row r="16" spans="1:13" s="12" customFormat="1">
      <c r="A16" s="18"/>
      <c r="B16" s="10" t="s">
        <v>213</v>
      </c>
      <c r="C16" s="11"/>
      <c r="D16" s="115"/>
      <c r="E16" s="115"/>
      <c r="F16" s="115"/>
      <c r="G16" s="150"/>
      <c r="H16" s="55">
        <v>1209</v>
      </c>
      <c r="I16" s="115"/>
      <c r="J16" s="115"/>
      <c r="K16" s="77"/>
      <c r="L16" s="125"/>
      <c r="M16" s="125"/>
    </row>
    <row r="17" spans="1:13" s="12" customFormat="1">
      <c r="A17" s="18"/>
      <c r="B17" s="10" t="s">
        <v>214</v>
      </c>
      <c r="C17" s="11"/>
      <c r="D17" s="115"/>
      <c r="E17" s="115"/>
      <c r="F17" s="115"/>
      <c r="G17" s="150"/>
      <c r="H17" s="55">
        <v>1382</v>
      </c>
      <c r="I17" s="115"/>
      <c r="J17" s="115"/>
      <c r="K17" s="77"/>
      <c r="L17" s="125"/>
      <c r="M17" s="125"/>
    </row>
    <row r="18" spans="1:13" s="154" customFormat="1">
      <c r="A18" s="151"/>
      <c r="B18" s="10" t="s">
        <v>215</v>
      </c>
      <c r="C18" s="11"/>
      <c r="D18" s="115"/>
      <c r="E18" s="115"/>
      <c r="F18" s="115"/>
      <c r="G18" s="150"/>
      <c r="H18" s="55">
        <v>-1</v>
      </c>
      <c r="I18" s="152"/>
      <c r="J18" s="152"/>
      <c r="K18" s="153"/>
      <c r="L18" s="37"/>
    </row>
    <row r="19" spans="1:13" s="12" customFormat="1">
      <c r="A19" s="18"/>
      <c r="B19" s="10" t="s">
        <v>216</v>
      </c>
      <c r="C19" s="11"/>
      <c r="D19" s="115"/>
      <c r="E19" s="115"/>
      <c r="F19" s="115"/>
      <c r="G19" s="150"/>
      <c r="H19" s="55">
        <v>2285</v>
      </c>
      <c r="I19" s="115"/>
      <c r="J19" s="115"/>
      <c r="K19" s="77"/>
      <c r="L19" s="125"/>
      <c r="M19" s="125"/>
    </row>
    <row r="20" spans="1:13" s="12" customFormat="1" ht="12.75">
      <c r="A20" s="18"/>
      <c r="B20" s="219" t="s">
        <v>217</v>
      </c>
      <c r="C20" s="219"/>
      <c r="D20" s="219"/>
      <c r="E20" s="219"/>
      <c r="F20" s="219"/>
      <c r="G20" s="219"/>
      <c r="H20" s="194">
        <v>62200</v>
      </c>
      <c r="I20" s="115"/>
      <c r="J20" s="115"/>
      <c r="K20" s="77"/>
      <c r="L20" s="125"/>
      <c r="M20" s="125"/>
    </row>
    <row r="21" spans="1:13" s="154" customFormat="1">
      <c r="A21" s="151"/>
      <c r="B21" s="10"/>
      <c r="C21" s="11"/>
      <c r="D21" s="115"/>
      <c r="E21" s="115"/>
      <c r="F21" s="115"/>
      <c r="G21" s="150"/>
      <c r="H21" s="55"/>
      <c r="I21" s="141"/>
      <c r="J21" s="141"/>
      <c r="K21" s="77"/>
      <c r="L21" s="37"/>
    </row>
    <row r="22" spans="1:13" s="154" customFormat="1" ht="12" customHeight="1">
      <c r="A22" s="151"/>
      <c r="B22" s="10" t="s">
        <v>218</v>
      </c>
      <c r="C22" s="10"/>
      <c r="D22" s="10"/>
      <c r="E22" s="10"/>
      <c r="F22" s="10"/>
      <c r="G22" s="10"/>
      <c r="H22" s="10"/>
      <c r="I22" s="141"/>
      <c r="J22" s="141"/>
      <c r="K22" s="141"/>
      <c r="L22" s="37"/>
    </row>
    <row r="23" spans="1:13" s="156" customFormat="1" ht="15" customHeight="1">
      <c r="A23" s="155"/>
      <c r="B23" s="464" t="s">
        <v>219</v>
      </c>
      <c r="C23" s="464"/>
      <c r="D23" s="464"/>
      <c r="E23" s="464"/>
      <c r="F23" s="464"/>
      <c r="G23" s="464"/>
      <c r="H23" s="464"/>
      <c r="I23" s="464"/>
      <c r="J23" s="464"/>
      <c r="K23" s="464"/>
      <c r="L23" s="43"/>
    </row>
    <row r="24" spans="1:13" s="156" customFormat="1" ht="15" customHeight="1">
      <c r="A24" s="155"/>
      <c r="B24" s="464" t="s">
        <v>220</v>
      </c>
      <c r="C24" s="464" t="s">
        <v>220</v>
      </c>
      <c r="D24" s="464" t="s">
        <v>220</v>
      </c>
      <c r="E24" s="464" t="s">
        <v>220</v>
      </c>
      <c r="F24" s="464" t="s">
        <v>220</v>
      </c>
      <c r="G24" s="464" t="s">
        <v>220</v>
      </c>
      <c r="H24" s="464" t="s">
        <v>220</v>
      </c>
      <c r="I24" s="464" t="s">
        <v>220</v>
      </c>
      <c r="J24" s="464" t="s">
        <v>220</v>
      </c>
      <c r="K24" s="464" t="s">
        <v>220</v>
      </c>
      <c r="L24" s="43"/>
    </row>
    <row r="25" spans="1:13" s="156" customFormat="1" ht="15" customHeight="1">
      <c r="A25" s="155"/>
      <c r="B25" s="464" t="s">
        <v>221</v>
      </c>
      <c r="C25" s="464"/>
      <c r="D25" s="464"/>
      <c r="E25" s="464"/>
      <c r="F25" s="464"/>
      <c r="G25" s="464"/>
      <c r="H25" s="464"/>
      <c r="I25" s="464"/>
      <c r="J25" s="464"/>
      <c r="K25" s="464"/>
      <c r="L25" s="43"/>
    </row>
    <row r="26" spans="1:13" s="154" customFormat="1" ht="15" customHeight="1">
      <c r="A26" s="151"/>
      <c r="B26" s="464" t="s">
        <v>222</v>
      </c>
      <c r="C26" s="464"/>
      <c r="D26" s="464"/>
      <c r="E26" s="464"/>
      <c r="F26" s="464"/>
      <c r="G26" s="464"/>
      <c r="H26" s="464"/>
      <c r="I26" s="464"/>
      <c r="J26" s="464"/>
      <c r="K26" s="464"/>
      <c r="L26" s="37"/>
    </row>
    <row r="27" spans="1:13" s="154" customFormat="1" ht="42.75" customHeight="1">
      <c r="A27" s="151"/>
      <c r="B27" s="464" t="s">
        <v>223</v>
      </c>
      <c r="C27" s="464"/>
      <c r="D27" s="464"/>
      <c r="E27" s="464"/>
      <c r="F27" s="464"/>
      <c r="G27" s="464"/>
      <c r="H27" s="464"/>
      <c r="I27" s="464"/>
      <c r="J27" s="464"/>
      <c r="K27" s="464"/>
      <c r="L27" s="37"/>
    </row>
    <row r="28" spans="1:13" s="154" customFormat="1" ht="3.75" customHeight="1">
      <c r="A28" s="151"/>
      <c r="B28" s="464"/>
      <c r="C28" s="464"/>
      <c r="D28" s="464"/>
      <c r="E28" s="464"/>
      <c r="F28" s="464"/>
      <c r="G28" s="464"/>
      <c r="H28" s="464"/>
      <c r="I28" s="464"/>
      <c r="J28" s="464"/>
      <c r="K28" s="464"/>
      <c r="L28" s="37"/>
    </row>
    <row r="29" spans="1:13" s="154" customFormat="1" ht="3.75" customHeight="1">
      <c r="A29" s="151"/>
      <c r="B29" s="464"/>
      <c r="C29" s="464"/>
      <c r="D29" s="464"/>
      <c r="E29" s="464"/>
      <c r="F29" s="464"/>
      <c r="G29" s="464"/>
      <c r="H29" s="464"/>
      <c r="I29" s="464"/>
      <c r="J29" s="464"/>
      <c r="K29" s="464"/>
      <c r="L29" s="37"/>
    </row>
    <row r="30" spans="1:13" s="154" customFormat="1" ht="3.75" customHeight="1">
      <c r="A30" s="151"/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37"/>
    </row>
    <row r="31" spans="1:13" s="159" customFormat="1" ht="3.75" customHeight="1">
      <c r="A31" s="158"/>
      <c r="B31" s="465"/>
      <c r="C31" s="464"/>
      <c r="D31" s="464"/>
      <c r="E31" s="464"/>
      <c r="F31" s="464"/>
      <c r="G31" s="464"/>
      <c r="H31" s="464"/>
      <c r="I31" s="464"/>
      <c r="J31" s="464"/>
      <c r="K31" s="464"/>
      <c r="L31" s="37"/>
    </row>
    <row r="32" spans="1:13" s="154" customFormat="1" ht="6" customHeight="1">
      <c r="A32" s="151"/>
      <c r="L32" s="37"/>
    </row>
    <row r="33" spans="1:13" s="154" customFormat="1" ht="18">
      <c r="A33" s="151"/>
      <c r="B33" s="157"/>
      <c r="H33" s="463" t="s">
        <v>198</v>
      </c>
      <c r="I33" s="463"/>
      <c r="J33" s="463"/>
      <c r="K33" s="463"/>
      <c r="L33" s="181" t="s">
        <v>199</v>
      </c>
      <c r="M33" s="182"/>
    </row>
    <row r="34" spans="1:13" s="157" customFormat="1" ht="18.75" thickBot="1">
      <c r="A34" s="151"/>
      <c r="C34" s="183" t="s">
        <v>200</v>
      </c>
      <c r="D34" s="213" t="s">
        <v>201</v>
      </c>
      <c r="E34" s="264"/>
      <c r="H34" s="184" t="s">
        <v>92</v>
      </c>
      <c r="I34" s="184" t="s">
        <v>93</v>
      </c>
      <c r="J34" s="184" t="s">
        <v>94</v>
      </c>
      <c r="K34" s="184" t="s">
        <v>95</v>
      </c>
      <c r="L34" s="439" t="s">
        <v>92</v>
      </c>
      <c r="M34" s="356" t="s">
        <v>93</v>
      </c>
    </row>
    <row r="35" spans="1:13" s="154" customFormat="1" ht="27.75" customHeight="1" thickBot="1">
      <c r="A35" s="151"/>
      <c r="B35" s="172" t="s">
        <v>190</v>
      </c>
      <c r="C35" s="190"/>
      <c r="D35" s="220"/>
      <c r="E35" s="220"/>
      <c r="F35" s="220"/>
      <c r="G35" s="220"/>
      <c r="H35" s="220"/>
      <c r="I35" s="172"/>
      <c r="J35" s="172"/>
      <c r="K35" s="172"/>
      <c r="L35" s="272"/>
      <c r="M35" s="317"/>
    </row>
    <row r="36" spans="1:13" s="154" customFormat="1">
      <c r="A36" s="151"/>
      <c r="B36" s="14"/>
      <c r="C36" s="232"/>
      <c r="H36" s="20"/>
      <c r="I36" s="11"/>
      <c r="J36" s="15"/>
      <c r="K36" s="15"/>
      <c r="L36" s="440"/>
      <c r="M36" s="318"/>
    </row>
    <row r="37" spans="1:13" s="154" customFormat="1">
      <c r="A37" s="151"/>
      <c r="B37" s="10" t="s">
        <v>224</v>
      </c>
      <c r="C37" s="233">
        <v>62200000</v>
      </c>
      <c r="D37" s="228">
        <v>61355786</v>
      </c>
      <c r="E37" s="228"/>
      <c r="H37" s="223">
        <v>60659712</v>
      </c>
      <c r="I37" s="223">
        <v>61355786</v>
      </c>
      <c r="J37" s="223">
        <v>62186179.999999993</v>
      </c>
      <c r="K37" s="223">
        <v>62185000</v>
      </c>
      <c r="L37" s="289">
        <v>61669000</v>
      </c>
      <c r="M37" s="336">
        <v>62200000</v>
      </c>
    </row>
    <row r="38" spans="1:13" s="154" customFormat="1">
      <c r="A38" s="151"/>
      <c r="B38" s="10" t="s">
        <v>21</v>
      </c>
      <c r="C38" s="233">
        <v>0</v>
      </c>
      <c r="D38" s="228">
        <v>8</v>
      </c>
      <c r="E38" s="228"/>
      <c r="H38" s="223">
        <v>8</v>
      </c>
      <c r="I38" s="223">
        <v>8</v>
      </c>
      <c r="J38" s="223">
        <v>-1</v>
      </c>
      <c r="K38" s="223">
        <v>0</v>
      </c>
      <c r="L38" s="289">
        <v>0</v>
      </c>
      <c r="M38" s="336">
        <v>0</v>
      </c>
    </row>
    <row r="39" spans="1:13" s="154" customFormat="1">
      <c r="A39" s="151"/>
      <c r="B39" s="10" t="s">
        <v>225</v>
      </c>
      <c r="C39" s="233">
        <v>2263000</v>
      </c>
      <c r="D39" s="228">
        <v>2169999</v>
      </c>
      <c r="E39" s="228"/>
      <c r="H39" s="223">
        <v>2116474</v>
      </c>
      <c r="I39" s="223">
        <v>2169999</v>
      </c>
      <c r="J39" s="223">
        <v>2204682</v>
      </c>
      <c r="K39" s="223">
        <v>2234000</v>
      </c>
      <c r="L39" s="289">
        <v>2204000</v>
      </c>
      <c r="M39" s="336">
        <v>2263000</v>
      </c>
    </row>
    <row r="40" spans="1:13" s="154" customFormat="1">
      <c r="A40" s="151"/>
      <c r="B40" s="10" t="s">
        <v>226</v>
      </c>
      <c r="C40" s="233">
        <v>4995</v>
      </c>
      <c r="D40" s="228">
        <v>4218</v>
      </c>
      <c r="E40" s="228"/>
      <c r="H40" s="223">
        <v>11582</v>
      </c>
      <c r="I40" s="223">
        <v>4218</v>
      </c>
      <c r="J40" s="223">
        <v>18137</v>
      </c>
      <c r="K40" s="223">
        <v>18106</v>
      </c>
      <c r="L40" s="289">
        <v>4854</v>
      </c>
      <c r="M40" s="336">
        <v>4995</v>
      </c>
    </row>
    <row r="41" spans="1:13" s="154" customFormat="1">
      <c r="A41" s="151"/>
      <c r="B41" s="10" t="s">
        <v>227</v>
      </c>
      <c r="C41" s="233">
        <v>6099696</v>
      </c>
      <c r="D41" s="228">
        <v>6841367</v>
      </c>
      <c r="E41" s="228"/>
      <c r="H41" s="223">
        <v>6841368</v>
      </c>
      <c r="I41" s="223">
        <v>6841367</v>
      </c>
      <c r="J41" s="223">
        <v>6594696</v>
      </c>
      <c r="K41" s="223">
        <v>6594696</v>
      </c>
      <c r="L41" s="289">
        <v>6594696</v>
      </c>
      <c r="M41" s="336">
        <v>6099696</v>
      </c>
    </row>
    <row r="42" spans="1:13" s="154" customFormat="1">
      <c r="A42" s="151"/>
      <c r="B42" s="57"/>
      <c r="C42" s="421"/>
      <c r="D42" s="265"/>
      <c r="E42" s="265"/>
      <c r="F42" s="422"/>
      <c r="G42" s="128"/>
      <c r="H42" s="423"/>
      <c r="I42" s="423"/>
      <c r="J42" s="423"/>
      <c r="K42" s="423"/>
      <c r="L42" s="425"/>
      <c r="M42" s="424"/>
    </row>
    <row r="43" spans="1:13" s="154" customFormat="1" ht="12" customHeight="1">
      <c r="A43" s="151"/>
      <c r="B43" s="221" t="s">
        <v>228</v>
      </c>
      <c r="C43" s="235">
        <v>53832309</v>
      </c>
      <c r="D43" s="230">
        <v>52340194</v>
      </c>
      <c r="E43" s="265"/>
      <c r="G43" s="13"/>
      <c r="H43" s="225">
        <v>51690280</v>
      </c>
      <c r="I43" s="225">
        <v>52340194</v>
      </c>
      <c r="J43" s="225">
        <v>53368665.999999993</v>
      </c>
      <c r="K43" s="225">
        <v>53338198</v>
      </c>
      <c r="L43" s="291">
        <v>52865450</v>
      </c>
      <c r="M43" s="337">
        <v>53832309</v>
      </c>
    </row>
    <row r="44" spans="1:13" s="154" customFormat="1" ht="12" customHeight="1">
      <c r="A44" s="151"/>
      <c r="B44" s="10"/>
      <c r="C44" s="234"/>
      <c r="D44" s="229"/>
      <c r="E44" s="229"/>
      <c r="H44" s="224"/>
      <c r="I44" s="224"/>
      <c r="J44" s="224"/>
      <c r="K44" s="224"/>
      <c r="L44" s="290"/>
      <c r="M44" s="338"/>
    </row>
    <row r="45" spans="1:13" s="13" customFormat="1">
      <c r="A45" s="119"/>
      <c r="B45" s="10"/>
      <c r="C45" s="233"/>
      <c r="D45" s="228"/>
      <c r="E45" s="228"/>
      <c r="F45" s="154"/>
      <c r="G45" s="154"/>
      <c r="H45" s="223"/>
      <c r="I45" s="223"/>
      <c r="J45" s="223"/>
      <c r="K45" s="223"/>
      <c r="L45" s="289"/>
      <c r="M45" s="336"/>
    </row>
    <row r="46" spans="1:13" s="13" customFormat="1">
      <c r="A46" s="142"/>
      <c r="B46" s="10" t="s">
        <v>229</v>
      </c>
      <c r="C46" s="233">
        <v>2983000</v>
      </c>
      <c r="D46" s="228">
        <v>2983000</v>
      </c>
      <c r="E46" s="228"/>
      <c r="F46" s="154"/>
      <c r="G46" s="154"/>
      <c r="H46" s="223">
        <v>2983000</v>
      </c>
      <c r="I46" s="223">
        <v>2983000</v>
      </c>
      <c r="J46" s="223">
        <v>2983000</v>
      </c>
      <c r="K46" s="223">
        <v>2983000</v>
      </c>
      <c r="L46" s="289">
        <v>2983000</v>
      </c>
      <c r="M46" s="336">
        <v>2983000</v>
      </c>
    </row>
    <row r="47" spans="1:13">
      <c r="A47" s="142"/>
      <c r="B47" s="10" t="s">
        <v>230</v>
      </c>
      <c r="C47" s="233">
        <v>2056366</v>
      </c>
      <c r="D47" s="228">
        <v>913000</v>
      </c>
      <c r="E47" s="228"/>
      <c r="F47" s="154"/>
      <c r="G47" s="154"/>
      <c r="H47" s="223">
        <v>862000</v>
      </c>
      <c r="I47" s="223">
        <v>913000</v>
      </c>
      <c r="J47" s="223">
        <v>915000</v>
      </c>
      <c r="K47" s="223">
        <v>2056592</v>
      </c>
      <c r="L47" s="289">
        <v>2065399</v>
      </c>
      <c r="M47" s="336">
        <v>2056366</v>
      </c>
    </row>
    <row r="48" spans="1:13" s="154" customFormat="1">
      <c r="A48" s="142"/>
      <c r="B48" s="10"/>
      <c r="C48" s="232"/>
      <c r="H48" s="160"/>
      <c r="I48" s="160"/>
      <c r="J48" s="160"/>
      <c r="K48" s="160"/>
      <c r="L48" s="292"/>
      <c r="M48" s="339"/>
    </row>
    <row r="49" spans="1:13" s="154" customFormat="1">
      <c r="A49" s="142"/>
      <c r="B49" s="221" t="s">
        <v>231</v>
      </c>
      <c r="C49" s="235">
        <v>48792943</v>
      </c>
      <c r="D49" s="230">
        <v>48444194</v>
      </c>
      <c r="E49" s="265"/>
      <c r="G49" s="13"/>
      <c r="H49" s="225">
        <v>47845280</v>
      </c>
      <c r="I49" s="225">
        <v>48444194</v>
      </c>
      <c r="J49" s="225">
        <v>49470665.999999993</v>
      </c>
      <c r="K49" s="225">
        <v>48298606</v>
      </c>
      <c r="L49" s="291">
        <v>47817051</v>
      </c>
      <c r="M49" s="337">
        <v>48792943</v>
      </c>
    </row>
    <row r="50" spans="1:13" s="154" customFormat="1">
      <c r="A50" s="142"/>
      <c r="B50" s="54"/>
      <c r="C50" s="231"/>
      <c r="D50" s="223"/>
      <c r="E50" s="227"/>
      <c r="H50" s="223"/>
      <c r="I50" s="223"/>
      <c r="J50" s="223"/>
      <c r="K50" s="223"/>
      <c r="L50" s="289"/>
      <c r="M50" s="336"/>
    </row>
    <row r="51" spans="1:13" s="154" customFormat="1">
      <c r="A51" s="142"/>
      <c r="B51" s="221" t="s">
        <v>232</v>
      </c>
      <c r="C51" s="235">
        <v>48181412.75</v>
      </c>
      <c r="D51" s="230">
        <v>47705405.5</v>
      </c>
      <c r="E51" s="265"/>
      <c r="G51" s="13"/>
      <c r="H51" s="225">
        <v>47266074</v>
      </c>
      <c r="I51" s="225">
        <v>48144737</v>
      </c>
      <c r="J51" s="225">
        <v>48957430</v>
      </c>
      <c r="K51" s="225">
        <v>48884636</v>
      </c>
      <c r="L51" s="291">
        <v>48057828.5</v>
      </c>
      <c r="M51" s="337">
        <v>48304997</v>
      </c>
    </row>
    <row r="52" spans="1:13" s="13" customFormat="1">
      <c r="A52" s="119"/>
      <c r="B52" s="10"/>
      <c r="C52" s="222"/>
      <c r="D52" s="228"/>
      <c r="E52" s="228"/>
      <c r="F52" s="154"/>
      <c r="G52" s="154"/>
      <c r="H52" s="223"/>
      <c r="I52" s="223"/>
      <c r="J52" s="223"/>
      <c r="K52" s="223"/>
      <c r="L52" s="289"/>
      <c r="M52" s="336"/>
    </row>
    <row r="53" spans="1:13" s="13" customFormat="1">
      <c r="A53" s="119"/>
      <c r="B53" s="10"/>
      <c r="C53" s="222"/>
      <c r="D53" s="228"/>
      <c r="E53" s="228"/>
      <c r="F53" s="154"/>
      <c r="G53" s="154"/>
      <c r="H53" s="223"/>
      <c r="I53" s="223"/>
      <c r="J53" s="223"/>
      <c r="K53" s="223"/>
      <c r="L53" s="289"/>
      <c r="M53" s="336"/>
    </row>
    <row r="54" spans="1:13" s="13" customFormat="1">
      <c r="A54" s="119"/>
      <c r="B54" s="10"/>
      <c r="C54" s="222"/>
      <c r="D54" s="228"/>
      <c r="E54" s="228"/>
      <c r="F54" s="154"/>
      <c r="G54" s="154"/>
      <c r="H54" s="223"/>
      <c r="I54" s="223"/>
      <c r="J54" s="223"/>
      <c r="K54" s="223"/>
      <c r="L54" s="289"/>
      <c r="M54" s="289"/>
    </row>
  </sheetData>
  <mergeCells count="10">
    <mergeCell ref="B23:K23"/>
    <mergeCell ref="H33:K33"/>
    <mergeCell ref="B28:K28"/>
    <mergeCell ref="B29:K29"/>
    <mergeCell ref="B24:K24"/>
    <mergeCell ref="B25:K25"/>
    <mergeCell ref="B26:K26"/>
    <mergeCell ref="B27:K27"/>
    <mergeCell ref="B30:K30"/>
    <mergeCell ref="B31:K31"/>
  </mergeCells>
  <hyperlinks>
    <hyperlink ref="H6" location="Index!A1" display="Back" xr:uid="{7A47868C-6361-4A37-ABD3-C3DAD50800F5}"/>
  </hyperlink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51174A7D-B5E8-4B05-AFD3-19C947DEF694}">
            <x14:iconSet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M1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A253B-934E-4A2B-8322-47A79601E39A}">
  <sheetPr codeName="Sheet7">
    <tabColor rgb="FF00B050"/>
    <pageSetUpPr fitToPage="1"/>
  </sheetPr>
  <dimension ref="A1:H29"/>
  <sheetViews>
    <sheetView showGridLines="0" zoomScale="115" zoomScaleNormal="115" zoomScaleSheetLayoutView="70" workbookViewId="0"/>
  </sheetViews>
  <sheetFormatPr defaultColWidth="9.140625" defaultRowHeight="12"/>
  <cols>
    <col min="1" max="1" width="1" style="11" customWidth="1"/>
    <col min="2" max="2" width="79.42578125" style="11" customWidth="1"/>
    <col min="3" max="8" width="13.140625" style="11" customWidth="1"/>
    <col min="9" max="16384" width="9.140625" style="11"/>
  </cols>
  <sheetData>
    <row r="1" spans="1:8" s="169" customFormat="1">
      <c r="A1" s="168"/>
      <c r="B1" s="168"/>
      <c r="C1" s="168"/>
      <c r="D1" s="168"/>
      <c r="E1" s="168"/>
      <c r="F1" s="168"/>
      <c r="G1" s="168"/>
      <c r="H1" s="168"/>
    </row>
    <row r="2" spans="1:8" s="169" customFormat="1">
      <c r="A2" s="168"/>
      <c r="B2" s="168"/>
      <c r="C2" s="168"/>
      <c r="D2" s="168"/>
      <c r="E2" s="168"/>
      <c r="F2" s="168"/>
      <c r="G2" s="168"/>
      <c r="H2" s="168"/>
    </row>
    <row r="3" spans="1:8" s="169" customFormat="1">
      <c r="A3" s="168"/>
      <c r="B3" s="168"/>
      <c r="C3" s="168"/>
      <c r="D3" s="168"/>
      <c r="E3" s="168"/>
      <c r="F3" s="168"/>
      <c r="G3" s="168"/>
      <c r="H3" s="168"/>
    </row>
    <row r="4" spans="1:8" s="169" customFormat="1">
      <c r="A4" s="168"/>
      <c r="B4" s="168"/>
      <c r="C4" s="168"/>
      <c r="D4" s="168"/>
      <c r="E4" s="168"/>
      <c r="F4" s="168"/>
      <c r="G4" s="168"/>
      <c r="H4" s="168"/>
    </row>
    <row r="5" spans="1:8" s="169" customFormat="1">
      <c r="A5" s="168"/>
      <c r="B5" s="168"/>
      <c r="C5" s="168"/>
      <c r="D5" s="168"/>
      <c r="E5" s="168"/>
      <c r="F5" s="168"/>
      <c r="G5" s="168"/>
      <c r="H5" s="168"/>
    </row>
    <row r="6" spans="1:8" s="169" customFormat="1">
      <c r="A6" s="168"/>
      <c r="B6" s="168"/>
      <c r="C6" s="168"/>
      <c r="D6" s="168"/>
      <c r="E6" s="168"/>
      <c r="F6" s="168"/>
      <c r="G6" s="168"/>
      <c r="H6" s="168"/>
    </row>
    <row r="7" spans="1:8" s="169" customFormat="1">
      <c r="A7" s="168"/>
      <c r="B7" s="168"/>
      <c r="C7" s="168"/>
      <c r="D7" s="168"/>
      <c r="E7" s="168"/>
      <c r="F7" s="168"/>
      <c r="G7" s="168"/>
      <c r="H7" s="168"/>
    </row>
    <row r="8" spans="1:8" ht="23.25" thickBot="1">
      <c r="A8" s="172"/>
      <c r="B8" s="172" t="s">
        <v>172</v>
      </c>
      <c r="C8" s="172"/>
      <c r="D8" s="172"/>
      <c r="E8" s="172"/>
      <c r="F8" s="172"/>
      <c r="G8" s="172"/>
      <c r="H8" s="172"/>
    </row>
    <row r="9" spans="1:8">
      <c r="A9" s="18"/>
      <c r="B9" s="119"/>
      <c r="C9" s="18"/>
      <c r="D9" s="18"/>
      <c r="E9" s="18"/>
      <c r="F9" s="18"/>
      <c r="G9" s="18"/>
      <c r="H9" s="18"/>
    </row>
    <row r="10" spans="1:8" s="159" customFormat="1" ht="12.75">
      <c r="A10" s="158"/>
      <c r="B10" s="226"/>
      <c r="C10" s="226"/>
      <c r="D10" s="226"/>
      <c r="E10" s="226"/>
      <c r="F10" s="226"/>
      <c r="G10" s="226"/>
      <c r="H10" s="226"/>
    </row>
    <row r="11" spans="1:8" s="154" customFormat="1" ht="18">
      <c r="A11" s="151"/>
      <c r="C11" s="463" t="s">
        <v>198</v>
      </c>
      <c r="D11" s="463"/>
      <c r="E11" s="463"/>
      <c r="F11" s="463"/>
      <c r="G11" s="181" t="s">
        <v>199</v>
      </c>
      <c r="H11" s="182"/>
    </row>
    <row r="12" spans="1:8" s="154" customFormat="1" ht="18.75" thickBot="1">
      <c r="A12" s="151"/>
      <c r="B12" s="157"/>
      <c r="C12" s="184" t="s">
        <v>135</v>
      </c>
      <c r="D12" s="184" t="s">
        <v>133</v>
      </c>
      <c r="E12" s="184" t="s">
        <v>136</v>
      </c>
      <c r="F12" s="184" t="s">
        <v>137</v>
      </c>
      <c r="G12" s="184" t="s">
        <v>135</v>
      </c>
      <c r="H12" s="184" t="s">
        <v>133</v>
      </c>
    </row>
    <row r="13" spans="1:8" s="157" customFormat="1">
      <c r="A13" s="151"/>
      <c r="C13" s="106"/>
      <c r="D13" s="106"/>
      <c r="E13" s="106"/>
      <c r="F13" s="106"/>
      <c r="G13" s="106"/>
      <c r="H13" s="340"/>
    </row>
    <row r="14" spans="1:8" s="154" customFormat="1" ht="12.75">
      <c r="A14" s="151"/>
      <c r="B14" s="219" t="s">
        <v>165</v>
      </c>
      <c r="C14" s="219"/>
      <c r="D14" s="219"/>
      <c r="E14" s="219"/>
      <c r="F14" s="219"/>
      <c r="G14" s="219"/>
      <c r="H14" s="341"/>
    </row>
    <row r="15" spans="1:8" s="154" customFormat="1" ht="12.75">
      <c r="A15" s="151"/>
      <c r="B15" s="226"/>
      <c r="C15" s="226"/>
      <c r="D15" s="226"/>
      <c r="E15" s="226"/>
      <c r="F15" s="226"/>
      <c r="G15" s="226"/>
      <c r="H15" s="342"/>
    </row>
    <row r="16" spans="1:8" s="154" customFormat="1">
      <c r="A16" s="151"/>
      <c r="B16" s="221" t="s">
        <v>233</v>
      </c>
      <c r="C16" s="430">
        <v>2243550408</v>
      </c>
      <c r="D16" s="430">
        <v>2243550408</v>
      </c>
      <c r="E16" s="430">
        <v>2243550408</v>
      </c>
      <c r="F16" s="430">
        <v>2226129520</v>
      </c>
      <c r="G16" s="430">
        <v>2184404611</v>
      </c>
      <c r="H16" s="458">
        <v>2184404611</v>
      </c>
    </row>
    <row r="17" spans="1:8" s="154" customFormat="1">
      <c r="A17" s="151"/>
      <c r="B17" s="10" t="s">
        <v>234</v>
      </c>
      <c r="C17" s="431">
        <v>-4760</v>
      </c>
      <c r="D17" s="431">
        <v>-17420888</v>
      </c>
      <c r="E17" s="431">
        <v>-17420888</v>
      </c>
      <c r="F17" s="431">
        <v>-15048642</v>
      </c>
      <c r="G17" s="431">
        <v>0</v>
      </c>
      <c r="H17" s="457">
        <v>-103391064</v>
      </c>
    </row>
    <row r="18" spans="1:8" s="154" customFormat="1">
      <c r="A18" s="151"/>
      <c r="B18" s="10" t="s">
        <v>235</v>
      </c>
      <c r="C18" s="431">
        <v>-9675640</v>
      </c>
      <c r="D18" s="431">
        <v>-9675640</v>
      </c>
      <c r="E18" s="431">
        <v>-9675640</v>
      </c>
      <c r="F18" s="431">
        <v>-9675640</v>
      </c>
      <c r="G18" s="431">
        <v>-9675640</v>
      </c>
      <c r="H18" s="457">
        <v>-9675640</v>
      </c>
    </row>
    <row r="19" spans="1:8" s="154" customFormat="1">
      <c r="A19" s="151"/>
      <c r="B19" s="221" t="s">
        <v>96</v>
      </c>
      <c r="C19" s="430">
        <v>2233870008</v>
      </c>
      <c r="D19" s="430">
        <v>2216453880</v>
      </c>
      <c r="E19" s="430">
        <v>2216453880</v>
      </c>
      <c r="F19" s="430">
        <v>2201405238</v>
      </c>
      <c r="G19" s="430">
        <v>2174728971</v>
      </c>
      <c r="H19" s="458">
        <v>2071337907</v>
      </c>
    </row>
    <row r="20" spans="1:8" s="154" customFormat="1">
      <c r="A20" s="151"/>
      <c r="B20" s="10" t="s">
        <v>236</v>
      </c>
      <c r="C20" s="431">
        <v>11487860.9586601</v>
      </c>
      <c r="D20" s="431">
        <v>13798273.9587896</v>
      </c>
      <c r="E20" s="431">
        <v>15163431.6792609</v>
      </c>
      <c r="F20" s="431">
        <v>14935292.2559547</v>
      </c>
      <c r="G20" s="431">
        <v>12272551.212550603</v>
      </c>
      <c r="H20" s="457">
        <v>16258222.839355856</v>
      </c>
    </row>
    <row r="21" spans="1:8" s="154" customFormat="1">
      <c r="A21" s="151"/>
      <c r="B21" s="221" t="s">
        <v>97</v>
      </c>
      <c r="C21" s="430">
        <v>2245357868.9586601</v>
      </c>
      <c r="D21" s="430">
        <v>2230252153.9587898</v>
      </c>
      <c r="E21" s="430">
        <v>2231617311.6792607</v>
      </c>
      <c r="F21" s="430">
        <v>2216340530.2559547</v>
      </c>
      <c r="G21" s="430">
        <v>2187001522.2125506</v>
      </c>
      <c r="H21" s="458">
        <v>2087596129.8393559</v>
      </c>
    </row>
    <row r="22" spans="1:8" s="154" customFormat="1">
      <c r="A22" s="151"/>
      <c r="B22" s="57" t="s">
        <v>237</v>
      </c>
      <c r="C22" s="432">
        <v>2227721149</v>
      </c>
      <c r="D22" s="432">
        <v>2228043134.0695581</v>
      </c>
      <c r="E22" s="432">
        <v>2224137598</v>
      </c>
      <c r="F22" s="432">
        <v>2221699263.3763008</v>
      </c>
      <c r="G22" s="432">
        <v>2179745874.10111</v>
      </c>
      <c r="H22" s="459">
        <v>2161608605.0994473</v>
      </c>
    </row>
    <row r="23" spans="1:8" s="154" customFormat="1">
      <c r="A23" s="151"/>
      <c r="B23" s="10" t="s">
        <v>238</v>
      </c>
      <c r="C23" s="431">
        <v>2237460816</v>
      </c>
      <c r="D23" s="431">
        <v>2240919445.7393036</v>
      </c>
      <c r="E23" s="431">
        <v>2238653381</v>
      </c>
      <c r="F23" s="431">
        <v>2236029198.5192485</v>
      </c>
      <c r="G23" s="431">
        <v>2189698411.2496758</v>
      </c>
      <c r="H23" s="457">
        <v>2174309384.1594472</v>
      </c>
    </row>
    <row r="24" spans="1:8" s="154" customFormat="1" ht="12" customHeight="1">
      <c r="A24" s="151"/>
      <c r="B24" s="10"/>
      <c r="C24" s="167"/>
      <c r="D24" s="167"/>
      <c r="E24" s="167"/>
      <c r="F24" s="167"/>
      <c r="G24" s="293"/>
      <c r="H24" s="343"/>
    </row>
    <row r="25" spans="1:8" s="154" customFormat="1" ht="12" customHeight="1">
      <c r="A25" s="151"/>
      <c r="B25" s="10" t="s">
        <v>239</v>
      </c>
      <c r="C25" s="10"/>
      <c r="D25" s="10"/>
      <c r="E25" s="10"/>
      <c r="F25" s="10"/>
      <c r="G25" s="10"/>
      <c r="H25" s="10"/>
    </row>
    <row r="26" spans="1:8" s="154" customFormat="1" ht="12" customHeight="1">
      <c r="A26" s="151"/>
      <c r="B26" s="14"/>
      <c r="C26" s="152"/>
      <c r="D26" s="152"/>
      <c r="E26" s="152"/>
      <c r="F26" s="152"/>
      <c r="G26" s="152"/>
      <c r="H26" s="152"/>
    </row>
    <row r="27" spans="1:8" s="154" customFormat="1" ht="29.25" customHeight="1">
      <c r="A27" s="151"/>
      <c r="B27" s="466"/>
      <c r="C27" s="466"/>
      <c r="D27" s="466"/>
      <c r="E27" s="466"/>
      <c r="F27" s="466"/>
      <c r="G27" s="466"/>
      <c r="H27" s="152"/>
    </row>
    <row r="28" spans="1:8" s="154" customFormat="1" ht="12" customHeight="1">
      <c r="A28" s="151"/>
      <c r="B28" s="49"/>
      <c r="C28" s="49"/>
      <c r="D28" s="49"/>
      <c r="E28" s="49"/>
      <c r="F28" s="49"/>
      <c r="G28" s="49"/>
      <c r="H28" s="152"/>
    </row>
    <row r="29" spans="1:8" s="154" customFormat="1" ht="12" customHeight="1">
      <c r="A29" s="151"/>
      <c r="B29" s="14"/>
      <c r="C29" s="152"/>
      <c r="D29" s="152"/>
      <c r="E29" s="152"/>
      <c r="F29" s="152"/>
      <c r="G29" s="152"/>
      <c r="H29" s="152"/>
    </row>
  </sheetData>
  <mergeCells count="2">
    <mergeCell ref="B27:G27"/>
    <mergeCell ref="C11:F11"/>
  </mergeCells>
  <hyperlinks>
    <hyperlink ref="G8" location="Index!A1" display="Back" xr:uid="{65B85118-CF48-4571-A610-E8D662D5B12B}"/>
  </hyperlinks>
  <printOptions horizontalCentered="1" verticalCentered="1"/>
  <pageMargins left="0" right="0" top="0" bottom="0" header="0" footer="0"/>
  <pageSetup paperSize="9" scale="94" orientation="landscape" r:id="rId1"/>
  <headerFooter scaleWithDoc="0" alignWithMargins="0">
    <oddFooter>&amp;R&amp;"UniCredit,Normale"&amp;6&amp;K03-049&amp;P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00B050"/>
    <pageSetUpPr fitToPage="1"/>
  </sheetPr>
  <dimension ref="A1:M50"/>
  <sheetViews>
    <sheetView showGridLines="0" zoomScale="80" zoomScaleNormal="80" zoomScaleSheetLayoutView="70" workbookViewId="0">
      <pane xSplit="2" ySplit="9" topLeftCell="AE10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0.85546875" style="11" customWidth="1"/>
    <col min="2" max="2" width="51.5703125" style="11" customWidth="1"/>
    <col min="3" max="4" width="13.85546875" style="11" customWidth="1"/>
    <col min="5" max="5" width="14.7109375" style="11" customWidth="1"/>
    <col min="6" max="7" width="2.85546875" style="11" customWidth="1"/>
    <col min="8" max="8" width="16.140625" style="11" customWidth="1"/>
    <col min="9" max="12" width="12.7109375" style="11" customWidth="1"/>
    <col min="13" max="13" width="12.7109375" style="133" customWidth="1"/>
    <col min="14" max="16384" width="9.140625" style="11"/>
  </cols>
  <sheetData>
    <row r="1" spans="1:13" ht="30.75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</row>
    <row r="3" spans="1:1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</row>
    <row r="4" spans="1:13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</row>
    <row r="5" spans="1:13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</row>
    <row r="6" spans="1:13" ht="11.1" customHeight="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</row>
    <row r="7" spans="1:13" ht="22.5">
      <c r="A7" s="18"/>
      <c r="B7" s="216" t="s">
        <v>46</v>
      </c>
      <c r="C7" s="216"/>
      <c r="D7" s="216"/>
      <c r="E7" s="216"/>
      <c r="F7" s="216"/>
      <c r="G7" s="216"/>
      <c r="H7" s="121"/>
      <c r="I7" s="146"/>
      <c r="J7" s="146"/>
      <c r="K7" s="146"/>
      <c r="L7" s="146"/>
      <c r="M7" s="146"/>
    </row>
    <row r="8" spans="1:13" s="12" customFormat="1" ht="15" customHeight="1">
      <c r="A8" s="18"/>
      <c r="B8" s="146"/>
      <c r="C8" s="146"/>
      <c r="D8" s="146"/>
      <c r="E8" s="146"/>
      <c r="F8" s="146"/>
      <c r="G8" s="146"/>
      <c r="H8" s="181" t="s">
        <v>198</v>
      </c>
      <c r="I8" s="182"/>
      <c r="J8" s="182"/>
      <c r="K8" s="182"/>
      <c r="L8" s="181" t="s">
        <v>199</v>
      </c>
      <c r="M8" s="182"/>
    </row>
    <row r="9" spans="1:13" s="32" customFormat="1" ht="20.45" customHeight="1" thickBot="1">
      <c r="A9" s="189"/>
      <c r="B9" s="172" t="s">
        <v>179</v>
      </c>
      <c r="C9" s="183" t="s">
        <v>200</v>
      </c>
      <c r="D9" s="213" t="s">
        <v>201</v>
      </c>
      <c r="E9" s="184" t="s">
        <v>153</v>
      </c>
      <c r="F9" s="172"/>
      <c r="G9" s="172"/>
      <c r="H9" s="184" t="s">
        <v>92</v>
      </c>
      <c r="I9" s="184" t="s">
        <v>93</v>
      </c>
      <c r="J9" s="184" t="s">
        <v>94</v>
      </c>
      <c r="K9" s="185" t="s">
        <v>95</v>
      </c>
      <c r="L9" s="439" t="s">
        <v>92</v>
      </c>
      <c r="M9" s="356" t="s">
        <v>93</v>
      </c>
    </row>
    <row r="10" spans="1:13" s="243" customFormat="1">
      <c r="A10" s="242"/>
      <c r="B10" s="242"/>
      <c r="C10" s="250"/>
      <c r="D10" s="242"/>
      <c r="E10" s="242"/>
      <c r="F10" s="242"/>
      <c r="G10" s="242"/>
      <c r="H10" s="242"/>
      <c r="I10" s="242"/>
      <c r="J10" s="242"/>
      <c r="K10" s="242"/>
      <c r="L10" s="294"/>
      <c r="M10" s="344"/>
    </row>
    <row r="11" spans="1:13" s="33" customFormat="1" ht="18" customHeight="1">
      <c r="A11" s="148"/>
      <c r="B11" s="65" t="s">
        <v>63</v>
      </c>
      <c r="C11" s="410">
        <v>3350452</v>
      </c>
      <c r="D11" s="388">
        <v>7110224</v>
      </c>
      <c r="E11" s="266">
        <v>-0.5287839032919357</v>
      </c>
      <c r="F11" s="65"/>
      <c r="G11" s="65"/>
      <c r="H11" s="388">
        <v>7596400</v>
      </c>
      <c r="I11" s="388">
        <v>7110224</v>
      </c>
      <c r="J11" s="388">
        <v>6692406</v>
      </c>
      <c r="K11" s="388">
        <v>4699929</v>
      </c>
      <c r="L11" s="392">
        <v>4789421</v>
      </c>
      <c r="M11" s="391">
        <v>3350452</v>
      </c>
    </row>
    <row r="12" spans="1:13" s="12" customFormat="1" ht="18" customHeight="1">
      <c r="A12" s="10"/>
      <c r="B12" s="10" t="s">
        <v>34</v>
      </c>
      <c r="C12" s="411">
        <v>2513247</v>
      </c>
      <c r="D12" s="389">
        <v>5520555</v>
      </c>
      <c r="E12" s="96">
        <v>-0.54474740311436076</v>
      </c>
      <c r="F12" s="10"/>
      <c r="G12" s="10"/>
      <c r="H12" s="389">
        <v>5942491</v>
      </c>
      <c r="I12" s="389">
        <v>5520555</v>
      </c>
      <c r="J12" s="389">
        <v>5099009</v>
      </c>
      <c r="K12" s="389">
        <v>3481916</v>
      </c>
      <c r="L12" s="394">
        <v>3642386</v>
      </c>
      <c r="M12" s="393">
        <v>2513247</v>
      </c>
    </row>
    <row r="13" spans="1:13" s="12" customFormat="1" ht="18" customHeight="1">
      <c r="A13" s="66"/>
      <c r="B13" s="66" t="s">
        <v>65</v>
      </c>
      <c r="C13" s="412">
        <v>0.75012177461429086</v>
      </c>
      <c r="D13" s="96">
        <v>0.77642490588200874</v>
      </c>
      <c r="E13" s="267">
        <v>-2.6303131267717883</v>
      </c>
      <c r="F13" s="66"/>
      <c r="G13" s="66"/>
      <c r="H13" s="96">
        <v>0.78227726291401189</v>
      </c>
      <c r="I13" s="96">
        <v>0.77642490588200874</v>
      </c>
      <c r="J13" s="96">
        <v>0.76190969286681054</v>
      </c>
      <c r="K13" s="96">
        <v>0.74084438296833843</v>
      </c>
      <c r="L13" s="295">
        <v>0.76050654139613116</v>
      </c>
      <c r="M13" s="345">
        <v>0.75012177461429086</v>
      </c>
    </row>
    <row r="14" spans="1:13" s="33" customFormat="1" ht="18" customHeight="1">
      <c r="A14" s="148"/>
      <c r="B14" s="65" t="s">
        <v>64</v>
      </c>
      <c r="C14" s="410">
        <v>837205</v>
      </c>
      <c r="D14" s="388">
        <v>1589669</v>
      </c>
      <c r="E14" s="266">
        <v>-0.47334633813705873</v>
      </c>
      <c r="F14" s="65"/>
      <c r="G14" s="65"/>
      <c r="H14" s="388">
        <v>1653909</v>
      </c>
      <c r="I14" s="388">
        <v>1589669</v>
      </c>
      <c r="J14" s="388">
        <v>1593397</v>
      </c>
      <c r="K14" s="388">
        <v>1218013</v>
      </c>
      <c r="L14" s="392">
        <v>1147035</v>
      </c>
      <c r="M14" s="391">
        <v>837205</v>
      </c>
    </row>
    <row r="15" spans="1:13" s="12" customFormat="1" ht="6.95" customHeight="1">
      <c r="A15" s="10"/>
      <c r="B15" s="10"/>
      <c r="C15" s="253"/>
      <c r="D15" s="55"/>
      <c r="E15" s="55"/>
      <c r="F15" s="10"/>
      <c r="G15" s="10"/>
      <c r="H15" s="61"/>
      <c r="I15" s="61"/>
      <c r="J15" s="61"/>
      <c r="K15" s="61"/>
      <c r="L15" s="288"/>
      <c r="M15" s="335"/>
    </row>
    <row r="16" spans="1:13" s="33" customFormat="1" ht="18" customHeight="1">
      <c r="A16" s="148"/>
      <c r="B16" s="65" t="s">
        <v>66</v>
      </c>
      <c r="C16" s="410">
        <v>9755582</v>
      </c>
      <c r="D16" s="388">
        <v>13406735</v>
      </c>
      <c r="E16" s="266">
        <v>-0.272337224536772</v>
      </c>
      <c r="F16" s="65"/>
      <c r="G16" s="65"/>
      <c r="H16" s="388">
        <v>13680890</v>
      </c>
      <c r="I16" s="388">
        <v>13406735</v>
      </c>
      <c r="J16" s="388">
        <v>13082039</v>
      </c>
      <c r="K16" s="388">
        <v>11747213</v>
      </c>
      <c r="L16" s="392">
        <v>12242564</v>
      </c>
      <c r="M16" s="391">
        <v>9755582</v>
      </c>
    </row>
    <row r="17" spans="1:13" s="12" customFormat="1" ht="18" customHeight="1">
      <c r="A17" s="10"/>
      <c r="B17" s="10" t="s">
        <v>34</v>
      </c>
      <c r="C17" s="411">
        <v>4192401</v>
      </c>
      <c r="D17" s="389">
        <v>6538188</v>
      </c>
      <c r="E17" s="96">
        <v>-0.35878243329803305</v>
      </c>
      <c r="F17" s="10"/>
      <c r="G17" s="10"/>
      <c r="H17" s="389">
        <v>6731062</v>
      </c>
      <c r="I17" s="389">
        <v>6538188</v>
      </c>
      <c r="J17" s="389">
        <v>6383918</v>
      </c>
      <c r="K17" s="389">
        <v>5458332</v>
      </c>
      <c r="L17" s="394">
        <v>5418669</v>
      </c>
      <c r="M17" s="393">
        <v>4192401</v>
      </c>
    </row>
    <row r="18" spans="1:13" s="12" customFormat="1" ht="18" customHeight="1">
      <c r="A18" s="66"/>
      <c r="B18" s="66" t="s">
        <v>65</v>
      </c>
      <c r="C18" s="412">
        <v>0.42974381231176162</v>
      </c>
      <c r="D18" s="96">
        <v>0.48767936414048613</v>
      </c>
      <c r="E18" s="267">
        <v>-5.793555182872451</v>
      </c>
      <c r="F18" s="66"/>
      <c r="G18" s="66"/>
      <c r="H18" s="96">
        <v>0.49200468682958493</v>
      </c>
      <c r="I18" s="96">
        <v>0.48767936414048613</v>
      </c>
      <c r="J18" s="96">
        <v>0.48799105399395309</v>
      </c>
      <c r="K18" s="96">
        <v>0.46464910443013163</v>
      </c>
      <c r="L18" s="295">
        <v>0.44260899922597913</v>
      </c>
      <c r="M18" s="345">
        <v>0.42974381231176162</v>
      </c>
    </row>
    <row r="19" spans="1:13" s="33" customFormat="1" ht="18" customHeight="1">
      <c r="A19" s="148"/>
      <c r="B19" s="65" t="s">
        <v>67</v>
      </c>
      <c r="C19" s="410">
        <v>5563181</v>
      </c>
      <c r="D19" s="388">
        <v>6868547</v>
      </c>
      <c r="E19" s="266">
        <v>-0.1900498023817847</v>
      </c>
      <c r="F19" s="65"/>
      <c r="G19" s="65"/>
      <c r="H19" s="388">
        <v>6949828</v>
      </c>
      <c r="I19" s="388">
        <v>6868547</v>
      </c>
      <c r="J19" s="388">
        <v>6698121</v>
      </c>
      <c r="K19" s="388">
        <v>6288881</v>
      </c>
      <c r="L19" s="392">
        <v>6823895</v>
      </c>
      <c r="M19" s="391">
        <v>5563181</v>
      </c>
    </row>
    <row r="20" spans="1:13" s="12" customFormat="1">
      <c r="A20" s="10"/>
      <c r="B20" s="10"/>
      <c r="C20" s="253"/>
      <c r="D20" s="55"/>
      <c r="E20" s="55"/>
      <c r="F20" s="10"/>
      <c r="G20" s="10"/>
      <c r="H20" s="55"/>
      <c r="I20" s="55"/>
      <c r="J20" s="55"/>
      <c r="K20" s="55"/>
      <c r="L20" s="296"/>
      <c r="M20" s="346"/>
    </row>
    <row r="21" spans="1:13" s="33" customFormat="1" ht="18" customHeight="1">
      <c r="A21" s="148"/>
      <c r="B21" s="65" t="s">
        <v>68</v>
      </c>
      <c r="C21" s="410">
        <v>821230</v>
      </c>
      <c r="D21" s="388">
        <v>1021243</v>
      </c>
      <c r="E21" s="266">
        <v>-0.19585250523136999</v>
      </c>
      <c r="F21" s="65"/>
      <c r="G21" s="65"/>
      <c r="H21" s="388">
        <v>1146655</v>
      </c>
      <c r="I21" s="388">
        <v>1021243</v>
      </c>
      <c r="J21" s="388">
        <v>906764</v>
      </c>
      <c r="K21" s="388">
        <v>853881</v>
      </c>
      <c r="L21" s="392">
        <v>767593</v>
      </c>
      <c r="M21" s="391">
        <v>821230</v>
      </c>
    </row>
    <row r="22" spans="1:13" s="12" customFormat="1" ht="18" customHeight="1">
      <c r="A22" s="10"/>
      <c r="B22" s="10" t="s">
        <v>34</v>
      </c>
      <c r="C22" s="411">
        <v>255088</v>
      </c>
      <c r="D22" s="389">
        <v>354307</v>
      </c>
      <c r="E22" s="96">
        <v>-0.28003680424039035</v>
      </c>
      <c r="F22" s="10"/>
      <c r="G22" s="10"/>
      <c r="H22" s="389">
        <v>386136</v>
      </c>
      <c r="I22" s="389">
        <v>354307</v>
      </c>
      <c r="J22" s="389">
        <v>334627</v>
      </c>
      <c r="K22" s="389">
        <v>325085</v>
      </c>
      <c r="L22" s="394">
        <v>269897</v>
      </c>
      <c r="M22" s="393">
        <v>255088</v>
      </c>
    </row>
    <row r="23" spans="1:13" s="12" customFormat="1" ht="18" customHeight="1">
      <c r="A23" s="66"/>
      <c r="B23" s="66" t="s">
        <v>65</v>
      </c>
      <c r="C23" s="412">
        <v>0.31061700132727738</v>
      </c>
      <c r="D23" s="96">
        <v>0.3469370169489534</v>
      </c>
      <c r="E23" s="267">
        <v>-3.6320015621676029</v>
      </c>
      <c r="F23" s="66"/>
      <c r="G23" s="66"/>
      <c r="H23" s="96">
        <v>0.33674993786273988</v>
      </c>
      <c r="I23" s="96">
        <v>0.3469370169489534</v>
      </c>
      <c r="J23" s="96">
        <v>0.36903428014345518</v>
      </c>
      <c r="K23" s="96">
        <v>0.38071464290691559</v>
      </c>
      <c r="L23" s="295">
        <v>0.35161472290654033</v>
      </c>
      <c r="M23" s="345">
        <v>0.31061700132727738</v>
      </c>
    </row>
    <row r="24" spans="1:13" s="33" customFormat="1" ht="18" customHeight="1">
      <c r="A24" s="148"/>
      <c r="B24" s="65" t="s">
        <v>69</v>
      </c>
      <c r="C24" s="410">
        <v>566142</v>
      </c>
      <c r="D24" s="388">
        <v>666936</v>
      </c>
      <c r="E24" s="266">
        <v>-0.15112994350282483</v>
      </c>
      <c r="F24" s="65"/>
      <c r="G24" s="65"/>
      <c r="H24" s="388">
        <v>760519</v>
      </c>
      <c r="I24" s="388">
        <v>666936</v>
      </c>
      <c r="J24" s="388">
        <v>572137</v>
      </c>
      <c r="K24" s="388">
        <v>528796</v>
      </c>
      <c r="L24" s="392">
        <v>497696</v>
      </c>
      <c r="M24" s="391">
        <v>566142</v>
      </c>
    </row>
    <row r="25" spans="1:13" s="12" customFormat="1" ht="6.95" customHeight="1">
      <c r="A25" s="148"/>
      <c r="B25" s="10"/>
      <c r="C25" s="253"/>
      <c r="D25" s="55"/>
      <c r="E25" s="55"/>
      <c r="F25" s="10"/>
      <c r="G25" s="10"/>
      <c r="H25" s="61"/>
      <c r="I25" s="61"/>
      <c r="J25" s="61"/>
      <c r="K25" s="61"/>
      <c r="L25" s="288"/>
      <c r="M25" s="335"/>
    </row>
    <row r="26" spans="1:13" s="13" customFormat="1" ht="18" customHeight="1">
      <c r="A26" s="148"/>
      <c r="B26" s="177" t="s">
        <v>70</v>
      </c>
      <c r="C26" s="413">
        <v>13927264</v>
      </c>
      <c r="D26" s="369">
        <v>21538202</v>
      </c>
      <c r="E26" s="268">
        <v>-0.3533692366707305</v>
      </c>
      <c r="F26" s="177"/>
      <c r="G26" s="177"/>
      <c r="H26" s="369">
        <v>22423945</v>
      </c>
      <c r="I26" s="369">
        <v>21538202</v>
      </c>
      <c r="J26" s="369">
        <v>20681209</v>
      </c>
      <c r="K26" s="369">
        <v>17301023</v>
      </c>
      <c r="L26" s="387">
        <v>17799578</v>
      </c>
      <c r="M26" s="368">
        <v>13927264</v>
      </c>
    </row>
    <row r="27" spans="1:13" s="12" customFormat="1" ht="18" customHeight="1">
      <c r="A27" s="148"/>
      <c r="B27" s="10" t="s">
        <v>34</v>
      </c>
      <c r="C27" s="414">
        <v>6960736</v>
      </c>
      <c r="D27" s="61">
        <v>12413050</v>
      </c>
      <c r="E27" s="96">
        <v>-0.43924047675631694</v>
      </c>
      <c r="F27" s="10"/>
      <c r="G27" s="10"/>
      <c r="H27" s="61">
        <v>13059689</v>
      </c>
      <c r="I27" s="61">
        <v>12413050</v>
      </c>
      <c r="J27" s="61">
        <v>11817554</v>
      </c>
      <c r="K27" s="61">
        <v>9265333</v>
      </c>
      <c r="L27" s="288">
        <v>9330952</v>
      </c>
      <c r="M27" s="335">
        <v>6960736</v>
      </c>
    </row>
    <row r="28" spans="1:13" s="12" customFormat="1" ht="18" customHeight="1">
      <c r="A28" s="148"/>
      <c r="B28" s="66" t="s">
        <v>65</v>
      </c>
      <c r="C28" s="412">
        <v>0.49979206253288516</v>
      </c>
      <c r="D28" s="96">
        <v>0.57632712331326452</v>
      </c>
      <c r="E28" s="267">
        <v>-7.6535060780379363</v>
      </c>
      <c r="F28" s="66"/>
      <c r="G28" s="66"/>
      <c r="H28" s="96">
        <v>0.58239926114695695</v>
      </c>
      <c r="I28" s="96">
        <v>0.57632712331326452</v>
      </c>
      <c r="J28" s="96">
        <v>0.57141504638341023</v>
      </c>
      <c r="K28" s="96">
        <v>0.53553671363826294</v>
      </c>
      <c r="L28" s="295">
        <v>0.52422321473014699</v>
      </c>
      <c r="M28" s="345">
        <v>0.49979206253288516</v>
      </c>
    </row>
    <row r="29" spans="1:13" ht="18" customHeight="1">
      <c r="A29" s="148"/>
      <c r="B29" s="177" t="s">
        <v>71</v>
      </c>
      <c r="C29" s="413">
        <v>6966528</v>
      </c>
      <c r="D29" s="369">
        <v>9125152</v>
      </c>
      <c r="E29" s="268">
        <v>-0.23655759378035568</v>
      </c>
      <c r="F29" s="177"/>
      <c r="G29" s="177"/>
      <c r="H29" s="369">
        <v>9364256</v>
      </c>
      <c r="I29" s="369">
        <v>9125152</v>
      </c>
      <c r="J29" s="369">
        <v>8863655</v>
      </c>
      <c r="K29" s="369">
        <v>8035690</v>
      </c>
      <c r="L29" s="387">
        <v>8468626</v>
      </c>
      <c r="M29" s="368">
        <v>6966528</v>
      </c>
    </row>
    <row r="30" spans="1:13">
      <c r="A30" s="148"/>
      <c r="B30" s="57"/>
      <c r="C30" s="237"/>
      <c r="D30" s="56"/>
      <c r="E30" s="56"/>
      <c r="F30" s="57"/>
      <c r="G30" s="57"/>
      <c r="H30" s="8"/>
      <c r="I30" s="8"/>
      <c r="J30" s="8"/>
      <c r="K30" s="8"/>
      <c r="L30" s="300"/>
      <c r="M30" s="350"/>
    </row>
    <row r="31" spans="1:13" s="33" customFormat="1" ht="18" customHeight="1">
      <c r="A31" s="148"/>
      <c r="B31" s="247" t="s">
        <v>168</v>
      </c>
      <c r="C31" s="415">
        <v>460639315</v>
      </c>
      <c r="D31" s="390">
        <v>433226602</v>
      </c>
      <c r="E31" s="268">
        <v>6.3275691920691379E-2</v>
      </c>
      <c r="F31" s="247"/>
      <c r="G31" s="247"/>
      <c r="H31" s="390">
        <v>441009679</v>
      </c>
      <c r="I31" s="390">
        <v>433226602</v>
      </c>
      <c r="J31" s="390">
        <v>435104029</v>
      </c>
      <c r="K31" s="390">
        <v>445630380</v>
      </c>
      <c r="L31" s="396">
        <v>452754976</v>
      </c>
      <c r="M31" s="395">
        <v>460639315</v>
      </c>
    </row>
    <row r="32" spans="1:13" s="12" customFormat="1" ht="18" customHeight="1">
      <c r="A32" s="148"/>
      <c r="B32" s="10" t="s">
        <v>34</v>
      </c>
      <c r="C32" s="411">
        <v>5696370</v>
      </c>
      <c r="D32" s="389">
        <v>3950596</v>
      </c>
      <c r="E32" s="96">
        <v>0.44190142449392456</v>
      </c>
      <c r="F32" s="10"/>
      <c r="G32" s="10"/>
      <c r="H32" s="389">
        <v>3683318</v>
      </c>
      <c r="I32" s="389">
        <v>3950596</v>
      </c>
      <c r="J32" s="389">
        <v>4156649</v>
      </c>
      <c r="K32" s="389">
        <v>4677071</v>
      </c>
      <c r="L32" s="394">
        <v>5461513</v>
      </c>
      <c r="M32" s="393">
        <v>5696370</v>
      </c>
    </row>
    <row r="33" spans="1:13" s="12" customFormat="1" ht="18" customHeight="1">
      <c r="A33" s="148"/>
      <c r="B33" s="66" t="s">
        <v>65</v>
      </c>
      <c r="C33" s="412">
        <v>1.2366226274020923E-2</v>
      </c>
      <c r="D33" s="96">
        <v>9.1190060392459457E-3</v>
      </c>
      <c r="E33" s="267">
        <v>0.32472202347749773</v>
      </c>
      <c r="F33" s="66"/>
      <c r="G33" s="66"/>
      <c r="H33" s="96">
        <v>8.3520117026728569E-3</v>
      </c>
      <c r="I33" s="96">
        <v>9.1190060392459457E-3</v>
      </c>
      <c r="J33" s="96">
        <v>9.5532303149507263E-3</v>
      </c>
      <c r="K33" s="96">
        <v>1.0495404285497771E-2</v>
      </c>
      <c r="L33" s="295">
        <v>1.2062844782516537E-2</v>
      </c>
      <c r="M33" s="345">
        <v>1.2366226274020923E-2</v>
      </c>
    </row>
    <row r="34" spans="1:13" s="33" customFormat="1" ht="18" customHeight="1">
      <c r="A34" s="148"/>
      <c r="B34" s="247" t="s">
        <v>169</v>
      </c>
      <c r="C34" s="415">
        <v>454942945</v>
      </c>
      <c r="D34" s="390">
        <v>429276006</v>
      </c>
      <c r="E34" s="268">
        <v>5.97912267195293E-2</v>
      </c>
      <c r="F34" s="247"/>
      <c r="G34" s="247"/>
      <c r="H34" s="390">
        <v>437326361</v>
      </c>
      <c r="I34" s="390">
        <v>429276006</v>
      </c>
      <c r="J34" s="390">
        <v>430947380</v>
      </c>
      <c r="K34" s="390">
        <v>440953309</v>
      </c>
      <c r="L34" s="396">
        <v>447293463</v>
      </c>
      <c r="M34" s="395">
        <v>454942945</v>
      </c>
    </row>
    <row r="35" spans="1:13" ht="11.1" customHeight="1">
      <c r="A35" s="18"/>
      <c r="B35" s="18"/>
      <c r="C35" s="251"/>
      <c r="D35" s="18"/>
      <c r="E35" s="18"/>
      <c r="F35" s="18"/>
      <c r="G35" s="18"/>
      <c r="H35" s="149"/>
      <c r="I35" s="149"/>
      <c r="J35" s="149"/>
      <c r="K35" s="149"/>
      <c r="L35" s="299"/>
      <c r="M35" s="349"/>
    </row>
    <row r="36" spans="1:13" ht="18" customHeight="1">
      <c r="A36" s="57"/>
      <c r="B36" s="130"/>
      <c r="C36" s="310"/>
      <c r="D36" s="130"/>
      <c r="E36" s="130"/>
      <c r="F36" s="130"/>
      <c r="G36" s="130"/>
      <c r="H36" s="8"/>
      <c r="I36" s="8"/>
      <c r="J36" s="8"/>
      <c r="K36" s="8"/>
      <c r="L36" s="300"/>
      <c r="M36" s="350"/>
    </row>
    <row r="37" spans="1:13" ht="15" customHeight="1">
      <c r="A37" s="10"/>
      <c r="B37" s="57"/>
      <c r="C37" s="309"/>
      <c r="D37" s="57"/>
      <c r="E37" s="57"/>
      <c r="F37" s="57"/>
      <c r="G37" s="57"/>
      <c r="H37" s="181" t="s">
        <v>198</v>
      </c>
      <c r="I37" s="182"/>
      <c r="J37" s="182"/>
      <c r="K37" s="182"/>
      <c r="L37" s="301" t="s">
        <v>199</v>
      </c>
      <c r="M37" s="357"/>
    </row>
    <row r="38" spans="1:13" ht="23.25" thickBot="1">
      <c r="A38" s="189"/>
      <c r="B38" s="172" t="s">
        <v>167</v>
      </c>
      <c r="C38" s="183" t="s">
        <v>200</v>
      </c>
      <c r="D38" s="213" t="s">
        <v>201</v>
      </c>
      <c r="E38" s="184" t="s">
        <v>153</v>
      </c>
      <c r="F38" s="172"/>
      <c r="G38" s="172"/>
      <c r="H38" s="184" t="s">
        <v>92</v>
      </c>
      <c r="I38" s="184" t="s">
        <v>93</v>
      </c>
      <c r="J38" s="184" t="s">
        <v>94</v>
      </c>
      <c r="K38" s="185" t="s">
        <v>95</v>
      </c>
      <c r="L38" s="439" t="s">
        <v>92</v>
      </c>
      <c r="M38" s="356" t="s">
        <v>93</v>
      </c>
    </row>
    <row r="39" spans="1:13" s="12" customFormat="1" ht="18" customHeight="1">
      <c r="A39" s="216"/>
      <c r="B39" s="216"/>
      <c r="C39" s="241"/>
      <c r="D39" s="216"/>
      <c r="E39" s="216"/>
      <c r="F39" s="216"/>
      <c r="G39" s="216"/>
      <c r="H39" s="242"/>
      <c r="I39" s="242"/>
      <c r="J39" s="242"/>
      <c r="K39" s="242"/>
      <c r="L39" s="294"/>
      <c r="M39" s="344"/>
    </row>
    <row r="40" spans="1:13" ht="15.95" customHeight="1">
      <c r="A40" s="10"/>
      <c r="B40" s="57" t="s">
        <v>79</v>
      </c>
      <c r="C40" s="254">
        <v>7.0600251856336475E-3</v>
      </c>
      <c r="D40" s="67">
        <v>1.5634947861972184E-2</v>
      </c>
      <c r="E40" s="267">
        <v>-0.85749226763385356</v>
      </c>
      <c r="F40" s="57"/>
      <c r="G40" s="57"/>
      <c r="H40" s="67">
        <v>1.639155988388102E-2</v>
      </c>
      <c r="I40" s="67">
        <v>1.5634947861972184E-2</v>
      </c>
      <c r="J40" s="67">
        <v>1.4683244304634543E-2</v>
      </c>
      <c r="K40" s="67">
        <v>1.0152538733692257E-2</v>
      </c>
      <c r="L40" s="302">
        <v>1.0178248110207429E-2</v>
      </c>
      <c r="M40" s="351">
        <v>7.0600251856336475E-3</v>
      </c>
    </row>
    <row r="41" spans="1:13" ht="15.95" customHeight="1">
      <c r="A41" s="10"/>
      <c r="B41" s="65" t="s">
        <v>80</v>
      </c>
      <c r="C41" s="254">
        <v>1.8124871840417959E-3</v>
      </c>
      <c r="D41" s="67">
        <v>3.6260602213099083E-3</v>
      </c>
      <c r="E41" s="267">
        <v>-0.18135730372681125</v>
      </c>
      <c r="F41" s="65"/>
      <c r="G41" s="65"/>
      <c r="H41" s="67">
        <v>3.7025828102406726E-3</v>
      </c>
      <c r="I41" s="67">
        <v>3.6260602213099083E-3</v>
      </c>
      <c r="J41" s="67">
        <v>3.6229127356934097E-3</v>
      </c>
      <c r="K41" s="67">
        <v>2.7127902971181704E-3</v>
      </c>
      <c r="L41" s="302">
        <v>2.5167407024062503E-3</v>
      </c>
      <c r="M41" s="351">
        <v>1.8124871840417959E-3</v>
      </c>
    </row>
    <row r="42" spans="1:13" ht="6.95" customHeight="1">
      <c r="A42" s="57"/>
      <c r="B42" s="57"/>
      <c r="C42" s="212"/>
      <c r="D42" s="52"/>
      <c r="E42" s="267"/>
      <c r="F42" s="57"/>
      <c r="G42" s="57"/>
      <c r="H42" s="52"/>
      <c r="I42" s="52"/>
      <c r="J42" s="52"/>
      <c r="K42" s="52"/>
      <c r="L42" s="282"/>
      <c r="M42" s="329"/>
    </row>
    <row r="43" spans="1:13" ht="15.95" customHeight="1">
      <c r="A43" s="10"/>
      <c r="B43" s="65" t="s">
        <v>81</v>
      </c>
      <c r="C43" s="254">
        <v>2.0556824756932577E-2</v>
      </c>
      <c r="D43" s="67">
        <v>2.9480590586777249E-2</v>
      </c>
      <c r="E43" s="267">
        <v>-0.8923765829844672</v>
      </c>
      <c r="F43" s="65"/>
      <c r="G43" s="65"/>
      <c r="H43" s="67">
        <v>2.9520710823520219E-2</v>
      </c>
      <c r="I43" s="67">
        <v>2.9480590586777249E-2</v>
      </c>
      <c r="J43" s="67">
        <v>2.8702199872475905E-2</v>
      </c>
      <c r="K43" s="67">
        <v>2.5375709929965583E-2</v>
      </c>
      <c r="L43" s="302">
        <v>2.6017310630469428E-2</v>
      </c>
      <c r="M43" s="351">
        <v>2.0556824756932577E-2</v>
      </c>
    </row>
    <row r="44" spans="1:13" ht="15.95" customHeight="1">
      <c r="A44" s="10"/>
      <c r="B44" s="65" t="s">
        <v>82</v>
      </c>
      <c r="C44" s="254">
        <v>1.2043877264236147E-2</v>
      </c>
      <c r="D44" s="67">
        <v>1.5667264729259681E-2</v>
      </c>
      <c r="E44" s="267">
        <v>-0.36233874650235343</v>
      </c>
      <c r="F44" s="65"/>
      <c r="G44" s="65"/>
      <c r="H44" s="67">
        <v>1.5558482169774342E-2</v>
      </c>
      <c r="I44" s="67">
        <v>1.5667264729259681E-2</v>
      </c>
      <c r="J44" s="67">
        <v>1.5229542842189032E-2</v>
      </c>
      <c r="K44" s="67">
        <v>1.4006759662278497E-2</v>
      </c>
      <c r="L44" s="302">
        <v>1.4972493686283766E-2</v>
      </c>
      <c r="M44" s="351">
        <v>1.2043877264236147E-2</v>
      </c>
    </row>
    <row r="45" spans="1:13">
      <c r="A45" s="10"/>
      <c r="B45" s="57"/>
      <c r="C45" s="254"/>
      <c r="D45" s="67"/>
      <c r="E45" s="267"/>
      <c r="F45" s="57"/>
      <c r="G45" s="57"/>
      <c r="H45" s="67"/>
      <c r="I45" s="67"/>
      <c r="J45" s="67"/>
      <c r="K45" s="67"/>
      <c r="L45" s="302"/>
      <c r="M45" s="351"/>
    </row>
    <row r="46" spans="1:13" ht="15.95" customHeight="1">
      <c r="A46" s="10"/>
      <c r="B46" s="65" t="s">
        <v>83</v>
      </c>
      <c r="C46" s="254">
        <v>1.7304842699426585E-3</v>
      </c>
      <c r="D46" s="67">
        <v>2.2456509189308325E-3</v>
      </c>
      <c r="E46" s="267">
        <v>-5.1516664898817399E-2</v>
      </c>
      <c r="F46" s="65"/>
      <c r="G46" s="65"/>
      <c r="H46" s="67">
        <v>2.4742593990115832E-3</v>
      </c>
      <c r="I46" s="67">
        <v>2.2456509189308325E-3</v>
      </c>
      <c r="J46" s="67">
        <v>1.9894545158568736E-3</v>
      </c>
      <c r="K46" s="67">
        <v>1.8445086992726653E-3</v>
      </c>
      <c r="L46" s="302">
        <v>1.6312518781828641E-3</v>
      </c>
      <c r="M46" s="351">
        <v>1.7304842699426585E-3</v>
      </c>
    </row>
    <row r="47" spans="1:13" ht="15.95" customHeight="1">
      <c r="A47" s="10"/>
      <c r="B47" s="65" t="s">
        <v>84</v>
      </c>
      <c r="C47" s="254">
        <v>1.2256557466185588E-3</v>
      </c>
      <c r="D47" s="67">
        <v>1.5212916020627847E-3</v>
      </c>
      <c r="E47" s="267">
        <v>-2.956358554442259E-2</v>
      </c>
      <c r="F47" s="65"/>
      <c r="G47" s="65"/>
      <c r="H47" s="67">
        <v>1.7025631859197974E-3</v>
      </c>
      <c r="I47" s="67">
        <v>1.5212916020627847E-3</v>
      </c>
      <c r="J47" s="67">
        <v>1.3008700429719777E-3</v>
      </c>
      <c r="K47" s="67">
        <v>1.1777482325352028E-3</v>
      </c>
      <c r="L47" s="302">
        <v>1.0920083350767686E-3</v>
      </c>
      <c r="M47" s="351">
        <v>1.2256557466185588E-3</v>
      </c>
    </row>
    <row r="48" spans="1:13" ht="6.95" customHeight="1">
      <c r="A48" s="57"/>
      <c r="B48" s="57"/>
      <c r="C48" s="212"/>
      <c r="D48" s="52"/>
      <c r="E48" s="267"/>
      <c r="F48" s="57"/>
      <c r="G48" s="57"/>
      <c r="H48" s="52"/>
      <c r="I48" s="52"/>
      <c r="J48" s="52"/>
      <c r="K48" s="52"/>
      <c r="L48" s="282"/>
      <c r="M48" s="329"/>
    </row>
    <row r="49" spans="1:13" ht="18" customHeight="1">
      <c r="A49" s="119"/>
      <c r="B49" s="177" t="s">
        <v>77</v>
      </c>
      <c r="C49" s="416">
        <v>2.9347334212508885E-2</v>
      </c>
      <c r="D49" s="245">
        <v>4.7361189367680266E-2</v>
      </c>
      <c r="E49" s="269">
        <v>-1.8013855155171381</v>
      </c>
      <c r="F49" s="177"/>
      <c r="G49" s="177"/>
      <c r="H49" s="245">
        <v>4.838653010641282E-2</v>
      </c>
      <c r="I49" s="245">
        <v>4.7361189367680266E-2</v>
      </c>
      <c r="J49" s="245">
        <v>4.5374898692967319E-2</v>
      </c>
      <c r="K49" s="245">
        <v>3.7372757362930505E-2</v>
      </c>
      <c r="L49" s="303">
        <v>3.7826810618859723E-2</v>
      </c>
      <c r="M49" s="352">
        <v>2.9347334212508885E-2</v>
      </c>
    </row>
    <row r="50" spans="1:13" ht="18" customHeight="1">
      <c r="A50" s="119"/>
      <c r="B50" s="177" t="s">
        <v>78</v>
      </c>
      <c r="C50" s="417">
        <v>1.5082020194896502E-2</v>
      </c>
      <c r="D50" s="246">
        <v>2.0814616552632371E-2</v>
      </c>
      <c r="E50" s="270">
        <v>-0.57325963577358696</v>
      </c>
      <c r="F50" s="177"/>
      <c r="G50" s="177"/>
      <c r="H50" s="246">
        <v>2.0963628165934813E-2</v>
      </c>
      <c r="I50" s="246">
        <v>2.0814616552632371E-2</v>
      </c>
      <c r="J50" s="246">
        <v>2.015332562085442E-2</v>
      </c>
      <c r="K50" s="246">
        <v>1.7897298191931869E-2</v>
      </c>
      <c r="L50" s="304">
        <v>1.8581242723766784E-2</v>
      </c>
      <c r="M50" s="353">
        <v>1.5082020194896502E-2</v>
      </c>
    </row>
  </sheetData>
  <hyperlinks>
    <hyperlink ref="B5" location="Index!A1" display="Back" xr:uid="{0233CF68-1F38-4807-A022-D04B54A40150}"/>
  </hyperlinks>
  <printOptions horizontalCentered="1" verticalCentered="1"/>
  <pageMargins left="0" right="0" top="0" bottom="0" header="0" footer="0"/>
  <pageSetup paperSize="9" scale="79" orientation="landscape" r:id="rId1"/>
  <headerFooter scaleWithDoc="0" alignWithMargins="0">
    <oddFooter>&amp;R&amp;"UniCredit,Normale"&amp;6&amp;K03-049&amp;P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C5458-8ABC-4F99-8633-FF0C9E2DCAC6}">
  <sheetPr codeName="Sheet15">
    <tabColor rgb="FF00B050"/>
    <pageSetUpPr fitToPage="1"/>
  </sheetPr>
  <dimension ref="A1:M50"/>
  <sheetViews>
    <sheetView showGridLines="0" zoomScale="80" zoomScaleNormal="80" zoomScaleSheetLayoutView="70" workbookViewId="0"/>
  </sheetViews>
  <sheetFormatPr defaultColWidth="9.140625" defaultRowHeight="12"/>
  <cols>
    <col min="1" max="1" width="1.5703125" style="11" customWidth="1"/>
    <col min="2" max="2" width="46.140625" style="11" bestFit="1" customWidth="1"/>
    <col min="3" max="4" width="12.28515625" style="11" customWidth="1"/>
    <col min="5" max="5" width="14.42578125" style="11" bestFit="1" customWidth="1"/>
    <col min="6" max="7" width="3.7109375" style="11" customWidth="1"/>
    <col min="8" max="8" width="9.85546875" style="11" bestFit="1" customWidth="1"/>
    <col min="9" max="13" width="12.7109375" style="11" customWidth="1"/>
    <col min="14" max="16384" width="9.140625" style="11"/>
  </cols>
  <sheetData>
    <row r="1" spans="1:13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</row>
    <row r="3" spans="1:1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</row>
    <row r="4" spans="1:13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</row>
    <row r="5" spans="1:13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</row>
    <row r="6" spans="1:13" ht="11.1" customHeight="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</row>
    <row r="7" spans="1:13" ht="15" customHeight="1">
      <c r="A7" s="18"/>
      <c r="B7" s="216" t="s">
        <v>46</v>
      </c>
      <c r="C7" s="216"/>
      <c r="D7" s="216"/>
      <c r="E7" s="216"/>
      <c r="F7" s="216"/>
      <c r="G7" s="216"/>
      <c r="H7" s="121"/>
      <c r="I7" s="146"/>
      <c r="J7" s="146"/>
      <c r="K7" s="146"/>
      <c r="L7" s="146"/>
      <c r="M7" s="146"/>
    </row>
    <row r="8" spans="1:13" s="12" customFormat="1" ht="15" customHeight="1">
      <c r="A8" s="18"/>
      <c r="B8" s="146"/>
      <c r="C8" s="146"/>
      <c r="D8" s="146"/>
      <c r="E8" s="146"/>
      <c r="F8" s="146"/>
      <c r="G8" s="146"/>
      <c r="H8" s="181" t="s">
        <v>198</v>
      </c>
      <c r="I8" s="182"/>
      <c r="J8" s="182"/>
      <c r="K8" s="182"/>
      <c r="L8" s="181" t="s">
        <v>199</v>
      </c>
      <c r="M8" s="182"/>
    </row>
    <row r="9" spans="1:13" s="32" customFormat="1" ht="23.25" thickBot="1">
      <c r="A9" s="189"/>
      <c r="B9" s="172" t="s">
        <v>197</v>
      </c>
      <c r="C9" s="183" t="s">
        <v>200</v>
      </c>
      <c r="D9" s="213" t="s">
        <v>201</v>
      </c>
      <c r="E9" s="184" t="s">
        <v>153</v>
      </c>
      <c r="F9" s="172"/>
      <c r="G9" s="172"/>
      <c r="H9" s="184" t="s">
        <v>92</v>
      </c>
      <c r="I9" s="184" t="s">
        <v>93</v>
      </c>
      <c r="J9" s="184" t="s">
        <v>94</v>
      </c>
      <c r="K9" s="185" t="s">
        <v>95</v>
      </c>
      <c r="L9" s="439" t="s">
        <v>92</v>
      </c>
      <c r="M9" s="356" t="s">
        <v>93</v>
      </c>
    </row>
    <row r="10" spans="1:13" s="84" customFormat="1">
      <c r="A10" s="242"/>
      <c r="B10" s="242"/>
      <c r="C10" s="250"/>
      <c r="D10" s="242"/>
      <c r="E10" s="242"/>
      <c r="F10" s="242"/>
      <c r="G10" s="242"/>
      <c r="H10" s="242"/>
      <c r="I10" s="242"/>
      <c r="J10" s="242"/>
      <c r="K10" s="242"/>
      <c r="L10" s="294"/>
      <c r="M10" s="344"/>
    </row>
    <row r="11" spans="1:13" s="33" customFormat="1" ht="18" customHeight="1">
      <c r="A11" s="147"/>
      <c r="B11" s="65" t="s">
        <v>63</v>
      </c>
      <c r="C11" s="410">
        <v>3136965</v>
      </c>
      <c r="D11" s="388">
        <v>6899707</v>
      </c>
      <c r="E11" s="266">
        <v>-0.54534808507085875</v>
      </c>
      <c r="F11" s="65"/>
      <c r="G11" s="65"/>
      <c r="H11" s="388">
        <v>7330818</v>
      </c>
      <c r="I11" s="388">
        <v>6899707</v>
      </c>
      <c r="J11" s="388">
        <v>6501490</v>
      </c>
      <c r="K11" s="388">
        <v>4554572</v>
      </c>
      <c r="L11" s="392">
        <v>4648406</v>
      </c>
      <c r="M11" s="391">
        <v>3136965</v>
      </c>
    </row>
    <row r="12" spans="1:13" s="12" customFormat="1" ht="18" customHeight="1">
      <c r="A12" s="18"/>
      <c r="B12" s="10" t="s">
        <v>34</v>
      </c>
      <c r="C12" s="411">
        <v>2318338</v>
      </c>
      <c r="D12" s="389">
        <v>5336120</v>
      </c>
      <c r="E12" s="96">
        <v>-0.56553863106526836</v>
      </c>
      <c r="F12" s="10"/>
      <c r="G12" s="10"/>
      <c r="H12" s="389">
        <v>5705927</v>
      </c>
      <c r="I12" s="389">
        <v>5336120</v>
      </c>
      <c r="J12" s="389">
        <v>4940872</v>
      </c>
      <c r="K12" s="389">
        <v>3348507</v>
      </c>
      <c r="L12" s="394">
        <v>3512410</v>
      </c>
      <c r="M12" s="393">
        <v>2318338</v>
      </c>
    </row>
    <row r="13" spans="1:13" s="12" customFormat="1" ht="18" customHeight="1">
      <c r="A13" s="18"/>
      <c r="B13" s="66" t="s">
        <v>65</v>
      </c>
      <c r="C13" s="412">
        <v>0.73903852927909619</v>
      </c>
      <c r="D13" s="96">
        <v>0.77338356541806774</v>
      </c>
      <c r="E13" s="267">
        <v>-3.4345036138971552</v>
      </c>
      <c r="F13" s="66"/>
      <c r="G13" s="66"/>
      <c r="H13" s="96">
        <v>0.77834792788471896</v>
      </c>
      <c r="I13" s="96">
        <v>0.77338356541806774</v>
      </c>
      <c r="J13" s="96">
        <v>0.75995994764277108</v>
      </c>
      <c r="K13" s="96">
        <v>0.73519685274489022</v>
      </c>
      <c r="L13" s="295">
        <v>0.75561601116597821</v>
      </c>
      <c r="M13" s="345">
        <v>0.73903852927909619</v>
      </c>
    </row>
    <row r="14" spans="1:13" s="33" customFormat="1" ht="18" customHeight="1">
      <c r="A14" s="147"/>
      <c r="B14" s="65" t="s">
        <v>64</v>
      </c>
      <c r="C14" s="410">
        <v>818627</v>
      </c>
      <c r="D14" s="388">
        <v>1563587</v>
      </c>
      <c r="E14" s="266">
        <v>-0.47644294816981725</v>
      </c>
      <c r="F14" s="65"/>
      <c r="G14" s="65"/>
      <c r="H14" s="388">
        <v>1624891</v>
      </c>
      <c r="I14" s="388">
        <v>1563587</v>
      </c>
      <c r="J14" s="388">
        <v>1560618</v>
      </c>
      <c r="K14" s="388">
        <v>1206065</v>
      </c>
      <c r="L14" s="392">
        <v>1135996</v>
      </c>
      <c r="M14" s="391">
        <v>818627</v>
      </c>
    </row>
    <row r="15" spans="1:13" s="12" customFormat="1" ht="6.95" customHeight="1">
      <c r="A15" s="18"/>
      <c r="B15" s="10"/>
      <c r="C15" s="253"/>
      <c r="D15" s="55"/>
      <c r="E15" s="55"/>
      <c r="F15" s="10"/>
      <c r="G15" s="10"/>
      <c r="H15" s="61"/>
      <c r="I15" s="61"/>
      <c r="J15" s="61"/>
      <c r="K15" s="61"/>
      <c r="L15" s="288"/>
      <c r="M15" s="335"/>
    </row>
    <row r="16" spans="1:13" s="33" customFormat="1" ht="18" customHeight="1">
      <c r="A16" s="147"/>
      <c r="B16" s="65" t="s">
        <v>66</v>
      </c>
      <c r="C16" s="410">
        <v>9157597</v>
      </c>
      <c r="D16" s="388">
        <v>13107157</v>
      </c>
      <c r="E16" s="266">
        <v>-0.30132850319867233</v>
      </c>
      <c r="F16" s="65"/>
      <c r="G16" s="65"/>
      <c r="H16" s="388">
        <v>13355196</v>
      </c>
      <c r="I16" s="388">
        <v>13107157</v>
      </c>
      <c r="J16" s="388">
        <v>12824953</v>
      </c>
      <c r="K16" s="388">
        <v>11488445</v>
      </c>
      <c r="L16" s="392">
        <v>11105953</v>
      </c>
      <c r="M16" s="391">
        <v>9157597</v>
      </c>
    </row>
    <row r="17" spans="1:13" s="12" customFormat="1" ht="18" customHeight="1">
      <c r="A17" s="18"/>
      <c r="B17" s="10" t="s">
        <v>34</v>
      </c>
      <c r="C17" s="411">
        <v>3884306</v>
      </c>
      <c r="D17" s="389">
        <v>6308793</v>
      </c>
      <c r="E17" s="96">
        <v>-0.38430282940017213</v>
      </c>
      <c r="F17" s="10"/>
      <c r="G17" s="10"/>
      <c r="H17" s="389">
        <v>6475380</v>
      </c>
      <c r="I17" s="389">
        <v>6308793</v>
      </c>
      <c r="J17" s="389">
        <v>6180898</v>
      </c>
      <c r="K17" s="389">
        <v>5253730</v>
      </c>
      <c r="L17" s="394">
        <v>5123374</v>
      </c>
      <c r="M17" s="393">
        <v>3884306</v>
      </c>
    </row>
    <row r="18" spans="1:13" s="12" customFormat="1" ht="18" customHeight="1">
      <c r="A18" s="18"/>
      <c r="B18" s="66" t="s">
        <v>65</v>
      </c>
      <c r="C18" s="412">
        <v>0.42416214646702621</v>
      </c>
      <c r="D18" s="96">
        <v>0.48132428718142312</v>
      </c>
      <c r="E18" s="267">
        <v>-5.7162140714396905</v>
      </c>
      <c r="F18" s="66"/>
      <c r="G18" s="66"/>
      <c r="H18" s="96">
        <v>0.48485847755435413</v>
      </c>
      <c r="I18" s="96">
        <v>0.48132428718142312</v>
      </c>
      <c r="J18" s="96">
        <v>0.48194313070776945</v>
      </c>
      <c r="K18" s="96">
        <v>0.45730557964981333</v>
      </c>
      <c r="L18" s="295">
        <v>0.46131781757045071</v>
      </c>
      <c r="M18" s="345">
        <v>0.42416214646702621</v>
      </c>
    </row>
    <row r="19" spans="1:13" s="33" customFormat="1" ht="18" customHeight="1">
      <c r="A19" s="147"/>
      <c r="B19" s="65" t="s">
        <v>67</v>
      </c>
      <c r="C19" s="410">
        <v>5273291</v>
      </c>
      <c r="D19" s="388">
        <v>6798364</v>
      </c>
      <c r="E19" s="266">
        <v>-0.22432941219387492</v>
      </c>
      <c r="F19" s="65"/>
      <c r="G19" s="65"/>
      <c r="H19" s="388">
        <v>6879816</v>
      </c>
      <c r="I19" s="388">
        <v>6798364</v>
      </c>
      <c r="J19" s="388">
        <v>6644055</v>
      </c>
      <c r="K19" s="388">
        <v>6234715</v>
      </c>
      <c r="L19" s="392">
        <v>5982579</v>
      </c>
      <c r="M19" s="391">
        <v>5273291</v>
      </c>
    </row>
    <row r="20" spans="1:13" s="12" customFormat="1" ht="6.95" customHeight="1">
      <c r="A20" s="18"/>
      <c r="B20" s="10"/>
      <c r="C20" s="253"/>
      <c r="D20" s="55"/>
      <c r="E20" s="55"/>
      <c r="F20" s="10"/>
      <c r="G20" s="10"/>
      <c r="H20" s="55"/>
      <c r="I20" s="55"/>
      <c r="J20" s="55"/>
      <c r="K20" s="55"/>
      <c r="L20" s="296"/>
      <c r="M20" s="346"/>
    </row>
    <row r="21" spans="1:13" s="33" customFormat="1" ht="18" customHeight="1">
      <c r="A21" s="147"/>
      <c r="B21" s="65" t="s">
        <v>68</v>
      </c>
      <c r="C21" s="410">
        <v>805152</v>
      </c>
      <c r="D21" s="388">
        <v>1011181</v>
      </c>
      <c r="E21" s="266">
        <v>-0.20375086161626854</v>
      </c>
      <c r="F21" s="65"/>
      <c r="G21" s="65"/>
      <c r="H21" s="388">
        <v>1127269</v>
      </c>
      <c r="I21" s="388">
        <v>1011181</v>
      </c>
      <c r="J21" s="388">
        <v>894048</v>
      </c>
      <c r="K21" s="388">
        <v>843421</v>
      </c>
      <c r="L21" s="392">
        <v>758716</v>
      </c>
      <c r="M21" s="391">
        <v>805152</v>
      </c>
    </row>
    <row r="22" spans="1:13" s="12" customFormat="1" ht="18" customHeight="1">
      <c r="A22" s="18"/>
      <c r="B22" s="10" t="s">
        <v>34</v>
      </c>
      <c r="C22" s="393">
        <v>243546</v>
      </c>
      <c r="D22" s="389">
        <v>346932</v>
      </c>
      <c r="E22" s="96">
        <v>-0.29800076095603745</v>
      </c>
      <c r="F22" s="10"/>
      <c r="G22" s="10"/>
      <c r="H22" s="389">
        <v>371770</v>
      </c>
      <c r="I22" s="389">
        <v>346932</v>
      </c>
      <c r="J22" s="389">
        <v>325243</v>
      </c>
      <c r="K22" s="389">
        <v>317531</v>
      </c>
      <c r="L22" s="394">
        <v>263496</v>
      </c>
      <c r="M22" s="393">
        <v>243546</v>
      </c>
    </row>
    <row r="23" spans="1:13" s="12" customFormat="1" ht="18" customHeight="1">
      <c r="A23" s="18"/>
      <c r="B23" s="66" t="s">
        <v>65</v>
      </c>
      <c r="C23" s="412">
        <v>0.30248449982115178</v>
      </c>
      <c r="D23" s="96">
        <v>0.34309584535310689</v>
      </c>
      <c r="E23" s="267">
        <v>-4.0611345531955116</v>
      </c>
      <c r="F23" s="66"/>
      <c r="G23" s="66"/>
      <c r="H23" s="96">
        <v>0.32979705819995048</v>
      </c>
      <c r="I23" s="96">
        <v>0.34309584535310689</v>
      </c>
      <c r="J23" s="96">
        <v>0.36378695551021867</v>
      </c>
      <c r="K23" s="96">
        <v>0.37647983628579323</v>
      </c>
      <c r="L23" s="295">
        <v>0.34729200385915149</v>
      </c>
      <c r="M23" s="345">
        <v>0.30248449982115178</v>
      </c>
    </row>
    <row r="24" spans="1:13" s="33" customFormat="1" ht="18" customHeight="1">
      <c r="A24" s="147"/>
      <c r="B24" s="65" t="s">
        <v>69</v>
      </c>
      <c r="C24" s="410">
        <v>561606</v>
      </c>
      <c r="D24" s="388">
        <v>664249</v>
      </c>
      <c r="E24" s="266">
        <v>-0.15452488449361612</v>
      </c>
      <c r="F24" s="65"/>
      <c r="G24" s="65"/>
      <c r="H24" s="388">
        <v>755499</v>
      </c>
      <c r="I24" s="388">
        <v>664249</v>
      </c>
      <c r="J24" s="388">
        <v>568805</v>
      </c>
      <c r="K24" s="388">
        <v>525890</v>
      </c>
      <c r="L24" s="392">
        <v>495220</v>
      </c>
      <c r="M24" s="391">
        <v>561606</v>
      </c>
    </row>
    <row r="25" spans="1:13" s="12" customFormat="1" ht="6.95" customHeight="1">
      <c r="A25" s="18"/>
      <c r="B25" s="10"/>
      <c r="C25" s="253"/>
      <c r="D25" s="55"/>
      <c r="E25" s="55"/>
      <c r="F25" s="10"/>
      <c r="G25" s="10"/>
      <c r="H25" s="61"/>
      <c r="I25" s="61"/>
      <c r="J25" s="61"/>
      <c r="K25" s="61"/>
      <c r="L25" s="288"/>
      <c r="M25" s="335"/>
    </row>
    <row r="26" spans="1:13" s="13" customFormat="1" ht="18" customHeight="1">
      <c r="A26" s="119"/>
      <c r="B26" s="177" t="s">
        <v>70</v>
      </c>
      <c r="C26" s="413">
        <v>13099714</v>
      </c>
      <c r="D26" s="369">
        <v>21018045</v>
      </c>
      <c r="E26" s="268">
        <v>-0.37673965394973696</v>
      </c>
      <c r="F26" s="177"/>
      <c r="G26" s="177"/>
      <c r="H26" s="369">
        <v>21813283</v>
      </c>
      <c r="I26" s="369">
        <v>21018045</v>
      </c>
      <c r="J26" s="369">
        <v>20220491</v>
      </c>
      <c r="K26" s="369">
        <v>16886438</v>
      </c>
      <c r="L26" s="387">
        <v>16513075</v>
      </c>
      <c r="M26" s="368">
        <v>13099714</v>
      </c>
    </row>
    <row r="27" spans="1:13" s="12" customFormat="1" ht="18" customHeight="1">
      <c r="A27" s="18"/>
      <c r="B27" s="10" t="s">
        <v>34</v>
      </c>
      <c r="C27" s="414">
        <v>6446190</v>
      </c>
      <c r="D27" s="61">
        <v>11991845</v>
      </c>
      <c r="E27" s="96">
        <v>-0.46245219146845207</v>
      </c>
      <c r="F27" s="10"/>
      <c r="G27" s="10"/>
      <c r="H27" s="61">
        <v>12553077</v>
      </c>
      <c r="I27" s="61">
        <v>11991845</v>
      </c>
      <c r="J27" s="61">
        <v>11447013</v>
      </c>
      <c r="K27" s="61">
        <v>8919768</v>
      </c>
      <c r="L27" s="288">
        <v>8899280</v>
      </c>
      <c r="M27" s="335">
        <v>6446190</v>
      </c>
    </row>
    <row r="28" spans="1:13" s="12" customFormat="1" ht="18" customHeight="1">
      <c r="A28" s="18"/>
      <c r="B28" s="66" t="s">
        <v>65</v>
      </c>
      <c r="C28" s="412">
        <v>0.49208631577758111</v>
      </c>
      <c r="D28" s="96">
        <v>0.57054997265445007</v>
      </c>
      <c r="E28" s="267">
        <v>-7.8463656876868964</v>
      </c>
      <c r="F28" s="66"/>
      <c r="G28" s="66"/>
      <c r="H28" s="96">
        <v>0.57547857422470516</v>
      </c>
      <c r="I28" s="96">
        <v>0.57054997265445007</v>
      </c>
      <c r="J28" s="96">
        <v>0.56610954699369076</v>
      </c>
      <c r="K28" s="96">
        <v>0.52822081246500885</v>
      </c>
      <c r="L28" s="295">
        <v>0.53892324718442808</v>
      </c>
      <c r="M28" s="345">
        <v>0.49208631577758111</v>
      </c>
    </row>
    <row r="29" spans="1:13" ht="18" customHeight="1">
      <c r="A29" s="18"/>
      <c r="B29" s="177" t="s">
        <v>71</v>
      </c>
      <c r="C29" s="413">
        <v>6653524</v>
      </c>
      <c r="D29" s="369">
        <v>9026200</v>
      </c>
      <c r="E29" s="268">
        <v>-0.26286543617469149</v>
      </c>
      <c r="F29" s="177"/>
      <c r="G29" s="177"/>
      <c r="H29" s="369">
        <v>9260206</v>
      </c>
      <c r="I29" s="369">
        <v>9026200</v>
      </c>
      <c r="J29" s="369">
        <v>8773478</v>
      </c>
      <c r="K29" s="369">
        <v>7966670</v>
      </c>
      <c r="L29" s="387">
        <v>7613795</v>
      </c>
      <c r="M29" s="368">
        <v>6653524</v>
      </c>
    </row>
    <row r="30" spans="1:13" ht="6.95" customHeight="1">
      <c r="A30" s="18"/>
      <c r="B30" s="57"/>
      <c r="C30" s="237"/>
      <c r="D30" s="56"/>
      <c r="E30" s="56"/>
      <c r="F30" s="57"/>
      <c r="G30" s="57"/>
      <c r="H30" s="8"/>
      <c r="I30" s="8"/>
      <c r="J30" s="8"/>
      <c r="K30" s="8"/>
      <c r="L30" s="300"/>
      <c r="M30" s="350"/>
    </row>
    <row r="31" spans="1:13" s="33" customFormat="1" ht="18" customHeight="1">
      <c r="A31" s="147"/>
      <c r="B31" s="247" t="s">
        <v>168</v>
      </c>
      <c r="C31" s="415">
        <v>448836860</v>
      </c>
      <c r="D31" s="390">
        <v>422017733</v>
      </c>
      <c r="E31" s="268">
        <v>6.3549763203907927E-2</v>
      </c>
      <c r="F31" s="247"/>
      <c r="G31" s="247"/>
      <c r="H31" s="390">
        <v>429950461</v>
      </c>
      <c r="I31" s="390">
        <v>422017733</v>
      </c>
      <c r="J31" s="390">
        <v>423176194</v>
      </c>
      <c r="K31" s="390">
        <v>433621761</v>
      </c>
      <c r="L31" s="396">
        <v>441761162</v>
      </c>
      <c r="M31" s="395">
        <v>448836860</v>
      </c>
    </row>
    <row r="32" spans="1:13" s="12" customFormat="1" ht="18" customHeight="1">
      <c r="A32" s="18"/>
      <c r="B32" s="10" t="s">
        <v>34</v>
      </c>
      <c r="C32" s="411">
        <v>4345109</v>
      </c>
      <c r="D32" s="389">
        <v>3780362</v>
      </c>
      <c r="E32" s="96">
        <v>0.14938966162499789</v>
      </c>
      <c r="F32" s="10"/>
      <c r="G32" s="10"/>
      <c r="H32" s="389">
        <v>3515682</v>
      </c>
      <c r="I32" s="389">
        <v>3780362</v>
      </c>
      <c r="J32" s="389">
        <v>3980413</v>
      </c>
      <c r="K32" s="389">
        <v>4475046</v>
      </c>
      <c r="L32" s="394">
        <v>4279855</v>
      </c>
      <c r="M32" s="393">
        <v>4345109</v>
      </c>
    </row>
    <row r="33" spans="1:13" s="12" customFormat="1" ht="18" customHeight="1">
      <c r="A33" s="18"/>
      <c r="B33" s="66" t="s">
        <v>65</v>
      </c>
      <c r="C33" s="412">
        <v>9.6808203319130245E-3</v>
      </c>
      <c r="D33" s="96">
        <v>8.9578273716758722E-3</v>
      </c>
      <c r="E33" s="267">
        <v>7.2299296023715237E-2</v>
      </c>
      <c r="F33" s="66"/>
      <c r="G33" s="66"/>
      <c r="H33" s="96">
        <v>8.1769466924702279E-3</v>
      </c>
      <c r="I33" s="96">
        <v>8.9578273716758722E-3</v>
      </c>
      <c r="J33" s="96">
        <v>9.4060418720056833E-3</v>
      </c>
      <c r="K33" s="96">
        <v>1.0320160108385336E-2</v>
      </c>
      <c r="L33" s="295">
        <v>9.6881649365092894E-3</v>
      </c>
      <c r="M33" s="345">
        <v>9.6808203319130245E-3</v>
      </c>
    </row>
    <row r="34" spans="1:13" s="33" customFormat="1" ht="18" customHeight="1">
      <c r="A34" s="147"/>
      <c r="B34" s="247" t="s">
        <v>169</v>
      </c>
      <c r="C34" s="415">
        <v>444491751</v>
      </c>
      <c r="D34" s="390">
        <v>418237371</v>
      </c>
      <c r="E34" s="268">
        <v>6.2773873930074942E-2</v>
      </c>
      <c r="F34" s="247"/>
      <c r="G34" s="247"/>
      <c r="H34" s="390">
        <v>426434779</v>
      </c>
      <c r="I34" s="390">
        <v>418237371</v>
      </c>
      <c r="J34" s="390">
        <v>419195781</v>
      </c>
      <c r="K34" s="390">
        <v>429146715</v>
      </c>
      <c r="L34" s="396">
        <v>437481307</v>
      </c>
      <c r="M34" s="395">
        <v>444491751</v>
      </c>
    </row>
    <row r="35" spans="1:13" ht="11.1" customHeight="1">
      <c r="A35" s="18"/>
      <c r="B35" s="18"/>
      <c r="C35" s="251"/>
      <c r="D35" s="18"/>
      <c r="E35" s="18"/>
      <c r="F35" s="18"/>
      <c r="G35" s="18"/>
      <c r="H35" s="149"/>
      <c r="I35" s="149"/>
      <c r="J35" s="149"/>
      <c r="K35" s="149"/>
      <c r="L35" s="299"/>
      <c r="M35" s="349"/>
    </row>
    <row r="36" spans="1:13" ht="18" customHeight="1">
      <c r="A36" s="18"/>
      <c r="B36" s="130"/>
      <c r="C36" s="310"/>
      <c r="D36" s="130"/>
      <c r="E36" s="130"/>
      <c r="F36" s="130"/>
      <c r="G36" s="130"/>
      <c r="H36" s="8"/>
      <c r="I36" s="8"/>
      <c r="J36" s="8"/>
      <c r="K36" s="8"/>
      <c r="L36" s="300"/>
      <c r="M36" s="350"/>
    </row>
    <row r="37" spans="1:13" ht="15" customHeight="1">
      <c r="A37" s="18"/>
      <c r="B37" s="57"/>
      <c r="C37" s="309"/>
      <c r="D37" s="57"/>
      <c r="E37" s="57"/>
      <c r="F37" s="57"/>
      <c r="G37" s="57"/>
      <c r="H37" s="181" t="s">
        <v>198</v>
      </c>
      <c r="I37" s="182"/>
      <c r="J37" s="182"/>
      <c r="K37" s="182"/>
      <c r="L37" s="301" t="s">
        <v>199</v>
      </c>
      <c r="M37" s="357"/>
    </row>
    <row r="38" spans="1:13" ht="22.5" customHeight="1" thickBot="1">
      <c r="A38" s="189"/>
      <c r="B38" s="172" t="s">
        <v>167</v>
      </c>
      <c r="C38" s="183" t="s">
        <v>200</v>
      </c>
      <c r="D38" s="183" t="s">
        <v>201</v>
      </c>
      <c r="E38" s="184" t="s">
        <v>153</v>
      </c>
      <c r="F38" s="172"/>
      <c r="G38" s="172"/>
      <c r="H38" s="184" t="s">
        <v>92</v>
      </c>
      <c r="I38" s="184" t="s">
        <v>93</v>
      </c>
      <c r="J38" s="184" t="s">
        <v>94</v>
      </c>
      <c r="K38" s="185" t="s">
        <v>95</v>
      </c>
      <c r="L38" s="439" t="s">
        <v>92</v>
      </c>
      <c r="M38" s="356" t="s">
        <v>93</v>
      </c>
    </row>
    <row r="39" spans="1:13" ht="22.5">
      <c r="A39" s="216"/>
      <c r="B39" s="216"/>
      <c r="C39" s="241"/>
      <c r="D39" s="216"/>
      <c r="E39" s="216"/>
      <c r="F39" s="216"/>
      <c r="G39" s="216"/>
      <c r="H39" s="242"/>
      <c r="I39" s="242"/>
      <c r="J39" s="242"/>
      <c r="K39" s="242"/>
      <c r="L39" s="294"/>
      <c r="M39" s="344"/>
    </row>
    <row r="40" spans="1:13" ht="15.95" customHeight="1">
      <c r="A40" s="18"/>
      <c r="B40" s="57" t="s">
        <v>79</v>
      </c>
      <c r="C40" s="254">
        <v>6.7908998260007881E-3</v>
      </c>
      <c r="D40" s="67">
        <v>1.5573701589400754E-2</v>
      </c>
      <c r="E40" s="267">
        <v>-0.87828017633999667</v>
      </c>
      <c r="F40" s="57"/>
      <c r="G40" s="57"/>
      <c r="H40" s="67">
        <v>1.6227105643962434E-2</v>
      </c>
      <c r="I40" s="67">
        <v>1.5573701589400754E-2</v>
      </c>
      <c r="J40" s="67">
        <v>1.4662919728414298E-2</v>
      </c>
      <c r="K40" s="67">
        <v>1.0109853738755153E-2</v>
      </c>
      <c r="L40" s="302">
        <v>1.014328457656676E-2</v>
      </c>
      <c r="M40" s="351">
        <v>6.7908998260007881E-3</v>
      </c>
    </row>
    <row r="41" spans="1:13" ht="15.95" customHeight="1">
      <c r="A41" s="18"/>
      <c r="B41" s="65" t="s">
        <v>80</v>
      </c>
      <c r="C41" s="254">
        <v>1.8145529729863624E-3</v>
      </c>
      <c r="D41" s="67">
        <v>3.6595373584985555E-3</v>
      </c>
      <c r="E41" s="267">
        <v>-0.18449843855121931</v>
      </c>
      <c r="F41" s="65"/>
      <c r="G41" s="65"/>
      <c r="H41" s="67">
        <v>3.7294232340085347E-3</v>
      </c>
      <c r="I41" s="67">
        <v>3.6595373584985555E-3</v>
      </c>
      <c r="J41" s="67">
        <v>3.6465656520437138E-3</v>
      </c>
      <c r="K41" s="67">
        <v>2.7591582444907287E-3</v>
      </c>
      <c r="L41" s="302">
        <v>2.5522545516575915E-3</v>
      </c>
      <c r="M41" s="351">
        <v>1.8145529729863624E-3</v>
      </c>
    </row>
    <row r="42" spans="1:13" ht="6.95" customHeight="1">
      <c r="A42" s="18"/>
      <c r="B42" s="57"/>
      <c r="C42" s="212"/>
      <c r="D42" s="52"/>
      <c r="E42" s="267"/>
      <c r="F42" s="57"/>
      <c r="G42" s="57"/>
      <c r="H42" s="52"/>
      <c r="I42" s="52"/>
      <c r="J42" s="52"/>
      <c r="K42" s="52"/>
      <c r="L42" s="282"/>
      <c r="M42" s="329"/>
    </row>
    <row r="43" spans="1:13" ht="15.95" customHeight="1">
      <c r="A43" s="18"/>
      <c r="B43" s="65" t="s">
        <v>81</v>
      </c>
      <c r="C43" s="254">
        <v>1.9824360129579173E-2</v>
      </c>
      <c r="D43" s="67">
        <v>2.9584872488560055E-2</v>
      </c>
      <c r="E43" s="267">
        <v>-0.97605123589808818</v>
      </c>
      <c r="F43" s="65"/>
      <c r="G43" s="65"/>
      <c r="H43" s="67">
        <v>2.9562345755661173E-2</v>
      </c>
      <c r="I43" s="67">
        <v>2.9584872488560055E-2</v>
      </c>
      <c r="J43" s="67">
        <v>2.8924332169961983E-2</v>
      </c>
      <c r="K43" s="67">
        <v>2.5501078616329467E-2</v>
      </c>
      <c r="L43" s="302">
        <v>2.4234294890114017E-2</v>
      </c>
      <c r="M43" s="351">
        <v>1.9824360129579173E-2</v>
      </c>
    </row>
    <row r="44" spans="1:13" ht="15.95" customHeight="1">
      <c r="A44" s="18" t="s">
        <v>91</v>
      </c>
      <c r="B44" s="65" t="s">
        <v>82</v>
      </c>
      <c r="C44" s="254">
        <v>1.1688676114362497E-2</v>
      </c>
      <c r="D44" s="67">
        <v>1.591140565550345E-2</v>
      </c>
      <c r="E44" s="267">
        <v>-0.42227295411409527</v>
      </c>
      <c r="F44" s="65"/>
      <c r="G44" s="65"/>
      <c r="H44" s="67">
        <v>1.5790441104113238E-2</v>
      </c>
      <c r="I44" s="67">
        <v>1.591140565550345E-2</v>
      </c>
      <c r="J44" s="67">
        <v>1.5524608041999578E-2</v>
      </c>
      <c r="K44" s="67">
        <v>1.4263381570893786E-2</v>
      </c>
      <c r="L44" s="302">
        <v>1.3441125218223588E-2</v>
      </c>
      <c r="M44" s="351">
        <v>1.1688676114362497E-2</v>
      </c>
    </row>
    <row r="45" spans="1:13" ht="7.5" customHeight="1">
      <c r="A45" s="18"/>
      <c r="B45" s="57"/>
      <c r="C45" s="254"/>
      <c r="D45" s="67"/>
      <c r="E45" s="267"/>
      <c r="F45" s="57"/>
      <c r="G45" s="57"/>
      <c r="H45" s="67"/>
      <c r="I45" s="67"/>
      <c r="J45" s="67"/>
      <c r="K45" s="67"/>
      <c r="L45" s="302"/>
      <c r="M45" s="351"/>
    </row>
    <row r="46" spans="1:13" ht="15.95" customHeight="1">
      <c r="A46" s="18"/>
      <c r="B46" s="65" t="s">
        <v>83</v>
      </c>
      <c r="C46" s="254">
        <v>1.7429925347283717E-3</v>
      </c>
      <c r="D46" s="67">
        <v>2.2823912880462669E-3</v>
      </c>
      <c r="E46" s="267">
        <v>-5.3939875331789525E-2</v>
      </c>
      <c r="F46" s="65"/>
      <c r="G46" s="65"/>
      <c r="H46" s="67">
        <v>2.4952622138707972E-3</v>
      </c>
      <c r="I46" s="67">
        <v>2.2823912880462669E-3</v>
      </c>
      <c r="J46" s="67">
        <v>2.0163614890354896E-3</v>
      </c>
      <c r="K46" s="67">
        <v>1.8721546064470183E-3</v>
      </c>
      <c r="L46" s="302">
        <v>1.655593831690783E-3</v>
      </c>
      <c r="M46" s="351">
        <v>1.7429925347283717E-3</v>
      </c>
    </row>
    <row r="47" spans="1:13" ht="15.95" customHeight="1">
      <c r="A47" s="18"/>
      <c r="B47" s="65" t="s">
        <v>84</v>
      </c>
      <c r="C47" s="254">
        <v>1.2448451333109938E-3</v>
      </c>
      <c r="D47" s="67">
        <v>1.5546586348219235E-3</v>
      </c>
      <c r="E47" s="267">
        <v>-3.0981350151092973E-2</v>
      </c>
      <c r="F47" s="65"/>
      <c r="G47" s="65"/>
      <c r="H47" s="67">
        <v>1.7340089420583989E-3</v>
      </c>
      <c r="I47" s="67">
        <v>1.5546586348219235E-3</v>
      </c>
      <c r="J47" s="67">
        <v>1.3290791056560444E-3</v>
      </c>
      <c r="K47" s="67">
        <v>1.203097452620903E-3</v>
      </c>
      <c r="L47" s="302">
        <v>1.1126161527609891E-3</v>
      </c>
      <c r="M47" s="351">
        <v>1.2448451333109938E-3</v>
      </c>
    </row>
    <row r="48" spans="1:13" ht="6.95" customHeight="1">
      <c r="A48" s="85"/>
      <c r="B48" s="57"/>
      <c r="C48" s="212"/>
      <c r="D48" s="52"/>
      <c r="E48" s="267"/>
      <c r="F48" s="57"/>
      <c r="G48" s="57"/>
      <c r="H48" s="52"/>
      <c r="I48" s="52"/>
      <c r="J48" s="52"/>
      <c r="K48" s="52"/>
      <c r="L48" s="282"/>
      <c r="M48" s="329"/>
    </row>
    <row r="49" spans="1:13" ht="14.25" customHeight="1">
      <c r="A49" s="119"/>
      <c r="B49" s="177" t="s">
        <v>73</v>
      </c>
      <c r="C49" s="416">
        <v>2.8358252490308333E-2</v>
      </c>
      <c r="D49" s="245">
        <v>4.7440965366007073E-2</v>
      </c>
      <c r="E49" s="269">
        <v>-1.9082712875698742</v>
      </c>
      <c r="F49" s="177"/>
      <c r="G49" s="177"/>
      <c r="H49" s="245">
        <v>4.8284713613494401E-2</v>
      </c>
      <c r="I49" s="245">
        <v>4.7440965366007073E-2</v>
      </c>
      <c r="J49" s="245">
        <v>4.5603613387411771E-2</v>
      </c>
      <c r="K49" s="245">
        <v>3.7483086961531638E-2</v>
      </c>
      <c r="L49" s="303">
        <v>3.6033173298371558E-2</v>
      </c>
      <c r="M49" s="352">
        <v>2.8358252490308333E-2</v>
      </c>
    </row>
    <row r="50" spans="1:13" ht="18" customHeight="1">
      <c r="A50" s="119"/>
      <c r="B50" s="177" t="s">
        <v>74</v>
      </c>
      <c r="C50" s="417">
        <v>1.4748074220659853E-2</v>
      </c>
      <c r="D50" s="246">
        <v>2.1125601648823929E-2</v>
      </c>
      <c r="E50" s="270">
        <v>-0.63775274281640759</v>
      </c>
      <c r="F50" s="177"/>
      <c r="G50" s="177"/>
      <c r="H50" s="246">
        <v>2.125387328018017E-2</v>
      </c>
      <c r="I50" s="246">
        <v>2.1125601648823929E-2</v>
      </c>
      <c r="J50" s="246">
        <v>2.0500252799699335E-2</v>
      </c>
      <c r="K50" s="246">
        <v>1.8225637268005416E-2</v>
      </c>
      <c r="L50" s="304">
        <v>1.710599592264217E-2</v>
      </c>
      <c r="M50" s="353">
        <v>1.4748074220659853E-2</v>
      </c>
    </row>
  </sheetData>
  <printOptions horizontalCentered="1" verticalCentered="1"/>
  <pageMargins left="0" right="0" top="0" bottom="0" header="0" footer="0"/>
  <pageSetup paperSize="9" scale="82" orientation="landscape" r:id="rId1"/>
  <headerFooter scaleWithDoc="0" alignWithMargins="0">
    <oddFooter>&amp;R&amp;"UniCredit,Normale"&amp;6&amp;K03-049&amp;P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29</vt:i4>
      </vt:variant>
      <vt:variant>
        <vt:lpstr>Intervalli denominati</vt:lpstr>
      </vt:variant>
      <vt:variant>
        <vt:i4>33</vt:i4>
      </vt:variant>
    </vt:vector>
  </HeadingPairs>
  <TitlesOfParts>
    <vt:vector size="62" baseType="lpstr">
      <vt:lpstr>FRONTPAGE</vt:lpstr>
      <vt:lpstr>Index</vt:lpstr>
      <vt:lpstr>Income Statement</vt:lpstr>
      <vt:lpstr>Inc.Statem. Group Excl. Russia</vt:lpstr>
      <vt:lpstr>Balance Sheet</vt:lpstr>
      <vt:lpstr>Group Shareholder's Equity &amp; TE</vt:lpstr>
      <vt:lpstr>Group Shares</vt:lpstr>
      <vt:lpstr>Asset Quality Group</vt:lpstr>
      <vt:lpstr>AQ Group excl. Russia</vt:lpstr>
      <vt:lpstr>Asset Quality - by Division</vt:lpstr>
      <vt:lpstr>Capital Position</vt:lpstr>
      <vt:lpstr>Italy</vt:lpstr>
      <vt:lpstr>Germany</vt:lpstr>
      <vt:lpstr>Central Europe</vt:lpstr>
      <vt:lpstr>Eastern Europe</vt:lpstr>
      <vt:lpstr>CE - Austria</vt:lpstr>
      <vt:lpstr>CE - Czech Republic &amp; Slovakia</vt:lpstr>
      <vt:lpstr>CE - Hungary</vt:lpstr>
      <vt:lpstr>CE - Slovenia</vt:lpstr>
      <vt:lpstr>EE - Croatia</vt:lpstr>
      <vt:lpstr>EE - Romania</vt:lpstr>
      <vt:lpstr>EE - Bulgaria</vt:lpstr>
      <vt:lpstr>EE - Bosnia</vt:lpstr>
      <vt:lpstr>EE - Serbia</vt:lpstr>
      <vt:lpstr>Russia</vt:lpstr>
      <vt:lpstr>GCC</vt:lpstr>
      <vt:lpstr>Non Core</vt:lpstr>
      <vt:lpstr>Group Fees</vt:lpstr>
      <vt:lpstr>Branches</vt:lpstr>
      <vt:lpstr>'AQ Group excl. Russia'!Area_stampa</vt:lpstr>
      <vt:lpstr>'Asset Quality - by Division'!Area_stampa</vt:lpstr>
      <vt:lpstr>'Asset Quality Group'!Area_stampa</vt:lpstr>
      <vt:lpstr>'Balance Sheet'!Area_stampa</vt:lpstr>
      <vt:lpstr>Branches!Area_stampa</vt:lpstr>
      <vt:lpstr>'Capital Position'!Area_stampa</vt:lpstr>
      <vt:lpstr>'CE - Austria'!Area_stampa</vt:lpstr>
      <vt:lpstr>'CE - Czech Republic &amp; Slovakia'!Area_stampa</vt:lpstr>
      <vt:lpstr>'CE - Hungary'!Area_stampa</vt:lpstr>
      <vt:lpstr>'CE - Slovenia'!Area_stampa</vt:lpstr>
      <vt:lpstr>'Central Europe'!Area_stampa</vt:lpstr>
      <vt:lpstr>'Eastern Europe'!Area_stampa</vt:lpstr>
      <vt:lpstr>'EE - Bosnia'!Area_stampa</vt:lpstr>
      <vt:lpstr>'EE - Bulgaria'!Area_stampa</vt:lpstr>
      <vt:lpstr>'EE - Croatia'!Area_stampa</vt:lpstr>
      <vt:lpstr>'EE - Romania'!Area_stampa</vt:lpstr>
      <vt:lpstr>'EE - Serbia'!Area_stampa</vt:lpstr>
      <vt:lpstr>FRONTPAGE!Area_stampa</vt:lpstr>
      <vt:lpstr>GCC!Area_stampa</vt:lpstr>
      <vt:lpstr>Germany!Area_stampa</vt:lpstr>
      <vt:lpstr>'Group Fees'!Area_stampa</vt:lpstr>
      <vt:lpstr>'Group Shareholder''s Equity &amp; TE'!Area_stampa</vt:lpstr>
      <vt:lpstr>'Group Shares'!Area_stampa</vt:lpstr>
      <vt:lpstr>'Inc.Statem. Group Excl. Russia'!Area_stampa</vt:lpstr>
      <vt:lpstr>'Income Statement'!Area_stampa</vt:lpstr>
      <vt:lpstr>Index!Area_stampa</vt:lpstr>
      <vt:lpstr>Italy!Area_stampa</vt:lpstr>
      <vt:lpstr>'Non Core'!Area_stampa</vt:lpstr>
      <vt:lpstr>Russia!Area_stampa</vt:lpstr>
      <vt:lpstr>'Inc.Statem. Group Excl. Russia'!Quarter</vt:lpstr>
      <vt:lpstr>Quarter</vt:lpstr>
      <vt:lpstr>'Inc.Statem. Group Excl. Russia'!YTD_TIME</vt:lpstr>
      <vt:lpstr>YTD_TIME</vt:lpstr>
    </vt:vector>
  </TitlesOfParts>
  <Company>UniCredit S.p.A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Divisional Database</dc:title>
  <dc:creator>Group Planning &amp; Control Conso;Riccardo.Grimaldi@unicredit.eu;Marco.Terrenghi@unicredit.eu;Emiliano.Solimeno@unicredit.eu</dc:creator>
  <cp:lastModifiedBy>EMILIANO SOLIMENO</cp:lastModifiedBy>
  <cp:lastPrinted>2022-07-26T21:16:46Z</cp:lastPrinted>
  <dcterms:created xsi:type="dcterms:W3CDTF">2011-09-29T14:09:15Z</dcterms:created>
  <dcterms:modified xsi:type="dcterms:W3CDTF">2022-07-26T21:18:54Z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partment">
    <vt:lpwstr>Group Consolidation and Reporting</vt:lpwstr>
  </property>
  <property fmtid="{D5CDD505-2E9C-101B-9397-08002B2CF9AE}" pid="3" name="Checked by">
    <vt:lpwstr>STEFAN PETROV YOSIFOV</vt:lpwstr>
  </property>
  <property fmtid="{D5CDD505-2E9C-101B-9397-08002B2CF9AE}" pid="4" name="MSIP_Label_75bc9dcc-2069-415b-b7d3-6eeeb07d3020_Enabled">
    <vt:lpwstr>true</vt:lpwstr>
  </property>
  <property fmtid="{D5CDD505-2E9C-101B-9397-08002B2CF9AE}" pid="5" name="MSIP_Label_75bc9dcc-2069-415b-b7d3-6eeeb07d3020_SetDate">
    <vt:lpwstr>2022-07-26T21:15:39Z</vt:lpwstr>
  </property>
  <property fmtid="{D5CDD505-2E9C-101B-9397-08002B2CF9AE}" pid="6" name="MSIP_Label_75bc9dcc-2069-415b-b7d3-6eeeb07d3020_Method">
    <vt:lpwstr>Privileged</vt:lpwstr>
  </property>
  <property fmtid="{D5CDD505-2E9C-101B-9397-08002B2CF9AE}" pid="7" name="MSIP_Label_75bc9dcc-2069-415b-b7d3-6eeeb07d3020_Name">
    <vt:lpwstr>Public - no visual markings</vt:lpwstr>
  </property>
  <property fmtid="{D5CDD505-2E9C-101B-9397-08002B2CF9AE}" pid="8" name="MSIP_Label_75bc9dcc-2069-415b-b7d3-6eeeb07d3020_SiteId">
    <vt:lpwstr>2cc49ce9-66a1-41ac-a96b-bdc54247696a</vt:lpwstr>
  </property>
  <property fmtid="{D5CDD505-2E9C-101B-9397-08002B2CF9AE}" pid="9" name="MSIP_Label_75bc9dcc-2069-415b-b7d3-6eeeb07d3020_ActionId">
    <vt:lpwstr>2f0f26e5-61a1-4196-bb75-0c76302fd0e1</vt:lpwstr>
  </property>
  <property fmtid="{D5CDD505-2E9C-101B-9397-08002B2CF9AE}" pid="10" name="MSIP_Label_75bc9dcc-2069-415b-b7d3-6eeeb07d3020_ContentBits">
    <vt:lpwstr>0</vt:lpwstr>
  </property>
</Properties>
</file>

<file path=userCustomization/customUI.xml><?xml version="1.0" encoding="utf-8"?>
<mso:customUI xmlns:mso="http://schemas.microsoft.com/office/2006/01/customui">
  <mso:ribbon>
    <mso:qat>
      <mso:documentControls>
        <mso:control idQ="mso:ObjectsSelect" visible="true"/>
      </mso:documentControls>
    </mso:qat>
  </mso:ribbon>
</mso:customUI>
</file>