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01_Results\2022\1Q22\13 - Divisional DataBase\"/>
    </mc:Choice>
  </mc:AlternateContent>
  <xr:revisionPtr revIDLastSave="0" documentId="13_ncr:101_{F212C23F-CEFC-47FB-8810-C3C451410CE5}" xr6:coauthVersionLast="47" xr6:coauthVersionMax="47" xr10:uidLastSave="{00000000-0000-0000-0000-000000000000}"/>
  <bookViews>
    <workbookView xWindow="-120" yWindow="-120" windowWidth="29040" windowHeight="15840" tabRatio="868" xr2:uid="{00000000-000D-0000-FFFF-FFFF00000000}"/>
  </bookViews>
  <sheets>
    <sheet name="FRONTPAGE" sheetId="983" r:id="rId1"/>
    <sheet name="Index" sheetId="428" r:id="rId2"/>
    <sheet name="Income Statement" sheetId="901" r:id="rId3"/>
    <sheet name="Inc.Statem. Group Excl. Russia" sheetId="1021" r:id="rId4"/>
    <sheet name="Balance Sheet" sheetId="938" r:id="rId5"/>
    <sheet name="Group Shareholder's Equity &amp; TE" sheetId="988" r:id="rId6"/>
    <sheet name="Group Shares" sheetId="1020" r:id="rId7"/>
    <sheet name="Asset Quality Group" sheetId="1008" r:id="rId8"/>
    <sheet name="AQ Group Group excl. Russia" sheetId="1022" r:id="rId9"/>
    <sheet name="Asset Quality - by Division" sheetId="942" r:id="rId10"/>
    <sheet name="Capital Position" sheetId="1007" r:id="rId11"/>
    <sheet name="Italy" sheetId="903" r:id="rId12"/>
    <sheet name="Germany" sheetId="943" r:id="rId13"/>
    <sheet name="Central Europe" sheetId="980" r:id="rId14"/>
    <sheet name="Eastern Europe" sheetId="1019" r:id="rId15"/>
    <sheet name="CE - Austria" sheetId="967" r:id="rId16"/>
    <sheet name="CE - Czech Republic &amp; Slovakia" sheetId="974" r:id="rId17"/>
    <sheet name="CE - Hungary" sheetId="975" r:id="rId18"/>
    <sheet name="CE - Slovenia" sheetId="979" r:id="rId19"/>
    <sheet name="EE - Croatia" sheetId="973" r:id="rId20"/>
    <sheet name="EE - Romania" sheetId="976" r:id="rId21"/>
    <sheet name="EE - Bulgaria" sheetId="972" r:id="rId22"/>
    <sheet name="EE - Bosnia" sheetId="948" r:id="rId23"/>
    <sheet name="EE - Serbia" sheetId="978" r:id="rId24"/>
    <sheet name="Russia" sheetId="977" r:id="rId25"/>
    <sheet name="GCC" sheetId="985" r:id="rId26"/>
    <sheet name="Non Core" sheetId="971" r:id="rId27"/>
    <sheet name="Group Fees" sheetId="1002" r:id="rId28"/>
    <sheet name="Branches" sheetId="1015" r:id="rId29"/>
  </sheets>
  <definedNames>
    <definedName name="_xlnm._FilterDatabase" localSheetId="28" hidden="1">Branches!#REF!</definedName>
    <definedName name="_xlnm.Print_Area" localSheetId="8">'AQ Group Group excl. Russia'!$A$2:$L$50</definedName>
    <definedName name="_xlnm.Print_Area" localSheetId="9">'Asset Quality - by Division'!$A$2:$L$67</definedName>
    <definedName name="_xlnm.Print_Area" localSheetId="7">'Asset Quality Group'!$A$2:$L$50</definedName>
    <definedName name="_xlnm.Print_Area" localSheetId="4">'Balance Sheet'!$A$2:$L$39</definedName>
    <definedName name="_xlnm.Print_Area" localSheetId="28">Branches!$A$2:$G$31</definedName>
    <definedName name="_xlnm.Print_Area" localSheetId="10">'Capital Position'!$A$2:$G$40</definedName>
    <definedName name="_xlnm.Print_Area" localSheetId="15">'CE - Austria'!$A$2:$L$53</definedName>
    <definedName name="_xlnm.Print_Area" localSheetId="16">'CE - Czech Republic &amp; Slovakia'!$A$2:$L$53</definedName>
    <definedName name="_xlnm.Print_Area" localSheetId="17">'CE - Hungary'!$A$2:$L$53</definedName>
    <definedName name="_xlnm.Print_Area" localSheetId="18">'CE - Slovenia'!$A$2:$L$53</definedName>
    <definedName name="_xlnm.Print_Area" localSheetId="13">'Central Europe'!$A$2:$L$53</definedName>
    <definedName name="_xlnm.Print_Area" localSheetId="14">'Eastern Europe'!$A$2:$L$53</definedName>
    <definedName name="_xlnm.Print_Area" localSheetId="22">'EE - Bosnia'!$A$2:$L$53</definedName>
    <definedName name="_xlnm.Print_Area" localSheetId="21">'EE - Bulgaria'!$A$2:$L$53</definedName>
    <definedName name="_xlnm.Print_Area" localSheetId="19">'EE - Croatia'!$A$2:$L$53</definedName>
    <definedName name="_xlnm.Print_Area" localSheetId="20">'EE - Romania'!$A$2:$L$53</definedName>
    <definedName name="_xlnm.Print_Area" localSheetId="23">'EE - Serbia'!$A$2:$L$53</definedName>
    <definedName name="_xlnm.Print_Area" localSheetId="0">FRONTPAGE!$A$1:$X$55</definedName>
    <definedName name="_xlnm.Print_Area" localSheetId="25">GCC!$A$2:$L$53</definedName>
    <definedName name="_xlnm.Print_Area" localSheetId="12">Germany!$A$2:$L$53</definedName>
    <definedName name="_xlnm.Print_Area" localSheetId="27">'Group Fees'!$A$2:$L$15</definedName>
    <definedName name="_xlnm.Print_Area" localSheetId="5">'Group Shareholder''s Equity &amp; TE'!$A$2:$L$54</definedName>
    <definedName name="_xlnm.Print_Area" localSheetId="6">'Group Shares'!$A$2:$G$29</definedName>
    <definedName name="_xlnm.Print_Area" localSheetId="3">'Inc.Statem. Group Excl. Russia'!$A$2:$L$65</definedName>
    <definedName name="_xlnm.Print_Area" localSheetId="2">'Income Statement'!$A$2:$L$65</definedName>
    <definedName name="_xlnm.Print_Area" localSheetId="1">Index!$B$1:$E$24</definedName>
    <definedName name="_xlnm.Print_Area" localSheetId="11">Italy!$A$2:$L$53</definedName>
    <definedName name="_xlnm.Print_Area" localSheetId="26">'Non Core'!$A$2:$L$53</definedName>
    <definedName name="_xlnm.Print_Area" localSheetId="24">Russia!$A$2:$L$53</definedName>
    <definedName name="FF">#REF!</definedName>
    <definedName name="Quarter" localSheetId="3">'Inc.Statem. Group Excl. Russia'!$A$1</definedName>
    <definedName name="Quarter">'Income Statement'!$A$1</definedName>
    <definedName name="tolerance">#REF!</definedName>
    <definedName name="tolerance_pp">#REF!</definedName>
    <definedName name="YTD_TIME" localSheetId="3">'Inc.Statem. Group Excl. Russia'!$C$1</definedName>
    <definedName name="YTD_TIME">'Income Statement'!$C$1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428" l="1"/>
  <c r="E6" i="428" s="1"/>
  <c r="E7" i="428" s="1"/>
  <c r="E8" i="428" s="1"/>
  <c r="E9" i="428" s="1"/>
  <c r="E10" i="428" s="1"/>
  <c r="E11" i="428" l="1"/>
  <c r="E12" i="428" s="1"/>
  <c r="E15" i="428" l="1"/>
  <c r="E16" i="428" s="1"/>
  <c r="E17" i="428" s="1"/>
  <c r="E18" i="428" s="1"/>
  <c r="E20" i="428" l="1"/>
  <c r="E21" i="428" s="1"/>
  <c r="E22" i="428" s="1"/>
  <c r="E23" i="428" s="1"/>
  <c r="E24" i="428" s="1"/>
  <c r="E19" i="42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<sst xmlns="http://schemas.openxmlformats.org/spreadsheetml/2006/main" count="1505" uniqueCount="256">
  <si>
    <t>q/q</t>
  </si>
  <si>
    <t>y/y</t>
  </si>
  <si>
    <t>Consolidated Balance Sheet</t>
  </si>
  <si>
    <t>Capital Position</t>
  </si>
  <si>
    <t>Delta</t>
  </si>
  <si>
    <t>Change %</t>
  </si>
  <si>
    <t>GROUP CAPITAL STRUCTURE</t>
  </si>
  <si>
    <t>Net interest</t>
  </si>
  <si>
    <t>Recovery of expenses</t>
  </si>
  <si>
    <t>Amortisation &amp; depreciation</t>
  </si>
  <si>
    <t>Integration costs</t>
  </si>
  <si>
    <t>Net income from investments</t>
  </si>
  <si>
    <t>Minorities</t>
  </si>
  <si>
    <t>Goodwill impairment</t>
  </si>
  <si>
    <t>Cost  income ratio</t>
  </si>
  <si>
    <t>Branches</t>
  </si>
  <si>
    <t>Assets</t>
  </si>
  <si>
    <t>Cash and cash balances</t>
  </si>
  <si>
    <t>Financial assets held for trading</t>
  </si>
  <si>
    <t>Hedging instruments</t>
  </si>
  <si>
    <t>Property, plant and equipment</t>
  </si>
  <si>
    <t>Goodwill</t>
  </si>
  <si>
    <t>Other intangible assets</t>
  </si>
  <si>
    <t>Tax assets</t>
  </si>
  <si>
    <t>Non-current assets and disposal groups classified as held for sale</t>
  </si>
  <si>
    <t>Other assets</t>
  </si>
  <si>
    <t>Total assets</t>
  </si>
  <si>
    <t>Liabilities and shareholders' equity</t>
  </si>
  <si>
    <t>Financial liabilities held for trading</t>
  </si>
  <si>
    <t>Tax liabilities</t>
  </si>
  <si>
    <t>Liabilities included in disposal groups classified as held for sale</t>
  </si>
  <si>
    <t>Other liabilities</t>
  </si>
  <si>
    <t>- Capital and reserves</t>
  </si>
  <si>
    <t>Total liabilities and shareholders' equity</t>
  </si>
  <si>
    <t>Writedowns</t>
  </si>
  <si>
    <t>Credit Risk</t>
  </si>
  <si>
    <t>Market Risk</t>
  </si>
  <si>
    <t>Operational Risk</t>
  </si>
  <si>
    <t>Basel 3</t>
  </si>
  <si>
    <t>Operating costs</t>
  </si>
  <si>
    <t>Other Charges &amp; Provisions</t>
  </si>
  <si>
    <t>o/w Systemic Charges</t>
  </si>
  <si>
    <t>TOTAL NET COMMISSIONS</t>
  </si>
  <si>
    <t>GCC</t>
  </si>
  <si>
    <t>Asset Quality Group</t>
  </si>
  <si>
    <t>Asset Quality by Division</t>
  </si>
  <si>
    <t>LOANS TO CUSTOMERS</t>
  </si>
  <si>
    <t>Tier I Capital Transitional</t>
  </si>
  <si>
    <t>Total Capital Transitional</t>
  </si>
  <si>
    <t>Total Capital Ratio Transitional</t>
  </si>
  <si>
    <t>Total RWA Transitional</t>
  </si>
  <si>
    <t>FTEs (100%)</t>
  </si>
  <si>
    <t>Total RWA</t>
  </si>
  <si>
    <t>N.B. Managerial data presenting only geographical view of the Legal Entities operating in Croatia.</t>
  </si>
  <si>
    <t>Cost of Risk (LLP annualised on Avg Loans) in basis points</t>
  </si>
  <si>
    <t>Common Equity Tier I Capital Ratio Transitional</t>
  </si>
  <si>
    <t>Tier I Capital Ratio Transitional</t>
  </si>
  <si>
    <t>Other financial assets</t>
  </si>
  <si>
    <t>Loans to banks</t>
  </si>
  <si>
    <t>Loans to customers</t>
  </si>
  <si>
    <t xml:space="preserve">Deposits from customers </t>
  </si>
  <si>
    <t>Debt securities issued</t>
  </si>
  <si>
    <t>Group Shareholders' Equity:</t>
  </si>
  <si>
    <t>Gross Bad Loans</t>
  </si>
  <si>
    <t>Net Bad Loans</t>
  </si>
  <si>
    <t>Coverage Ratio</t>
  </si>
  <si>
    <t>Gross Unlikely to pay</t>
  </si>
  <si>
    <t>Net Unlikely to pay</t>
  </si>
  <si>
    <t>Gross Past-due loans</t>
  </si>
  <si>
    <t>Net Past-due loans</t>
  </si>
  <si>
    <t>Gross Non Performing Exposures</t>
  </si>
  <si>
    <t>Net Non Performing Exposures</t>
  </si>
  <si>
    <t>NPE Coverage Ratio</t>
  </si>
  <si>
    <t>GROSS NPE Ratio</t>
  </si>
  <si>
    <t>NET NPE Ratio</t>
  </si>
  <si>
    <t>Gross Customer Loans</t>
  </si>
  <si>
    <t>Net Customer Loans</t>
  </si>
  <si>
    <t>Gross NPE Ratio</t>
  </si>
  <si>
    <t>Net NPE Ratio</t>
  </si>
  <si>
    <t>Gross Bad Loans ratio</t>
  </si>
  <si>
    <t>Net Bad Loans ratio</t>
  </si>
  <si>
    <t>Gross Unlikely to pay ratio</t>
  </si>
  <si>
    <t>Net Unlikely to pay ratio</t>
  </si>
  <si>
    <t>Gross Past-due loans ratio</t>
  </si>
  <si>
    <t>Net Past-due loans ratio</t>
  </si>
  <si>
    <t>Investment fees</t>
  </si>
  <si>
    <t xml:space="preserve">Financing fees </t>
  </si>
  <si>
    <t>Transactional fees</t>
  </si>
  <si>
    <t>Non Core</t>
  </si>
  <si>
    <t>Other financial liabilities</t>
  </si>
  <si>
    <t>Common Equity Tier I Capital Transitional (*)</t>
  </si>
  <si>
    <t xml:space="preserve"> </t>
  </si>
  <si>
    <t>1Q</t>
  </si>
  <si>
    <t>2Q</t>
  </si>
  <si>
    <t>3Q</t>
  </si>
  <si>
    <t>4Q</t>
  </si>
  <si>
    <t>EoP number of outstanding shares</t>
  </si>
  <si>
    <t>EoP number of diluted shares</t>
  </si>
  <si>
    <t>o/w DGS</t>
  </si>
  <si>
    <t>o/w Bank levies</t>
  </si>
  <si>
    <t>o/w SRF</t>
  </si>
  <si>
    <t xml:space="preserve">* Retail Branches only; for Western Europe excluding minor premises, Corporate and Private Banking. </t>
  </si>
  <si>
    <t>Deposits from banks</t>
  </si>
  <si>
    <t>Common Equity Tier I Fully Loaded</t>
  </si>
  <si>
    <t>MDA buffer Transitional (CET1 ratio)**</t>
  </si>
  <si>
    <t>MDA buffer Fully Loaded (CET1 ratio)</t>
  </si>
  <si>
    <t>(*) Starting from 2Q 2020, the capital ratios includes the transitional arrangements related to IFRS9 as per CRR article 473a
(**) MDA buffer Tr CET1 equal to Fully loaded till 1Q20.</t>
  </si>
  <si>
    <t>1Q21</t>
  </si>
  <si>
    <t>Customers Loans (excl. Repos)</t>
  </si>
  <si>
    <t>Customer Depos (excl. Repos)</t>
  </si>
  <si>
    <t>Customers Loans (excl. Repos and IC)</t>
  </si>
  <si>
    <t>Customer Depos (excl. Repos and IC)</t>
  </si>
  <si>
    <t>Note:
- “Credit and Counterparty Risk RWA amount includes RWA equivalent to points 1 "Credit risk (excluding CCR)", 6 “Counterparty credit risk – CCR” net of point EU 8b “Of which credit valuation adjustment – CVA” and 16  "Securitisation exposures in the non-trading book (after the cap)" related to “Template EU OV1 – Overview of risk weighted exposure amounts” of Pillar III.
- Market Risk RWA amount includes RWA equivalent to points EU 8b “Of which credit valuation adjustment – CVA”, 15 "Settlement risk" and 20 " Position, foreign exchange and commodities risks (Market risk) related to “Template EU OV1 – Overview of risk weighted exposure amounts” of Pillar III.
- Operational Risk RWA amount includes RWA equivalent to point 23 "Operational risk" of Pillar III “Template EU OV1 – Overview of risk weighted exposure amounts.”</t>
  </si>
  <si>
    <t>Consolidated Income Statements</t>
  </si>
  <si>
    <t>Division Italy</t>
  </si>
  <si>
    <t>Division Germany</t>
  </si>
  <si>
    <t>Div. Central Europe</t>
  </si>
  <si>
    <t>Div. Eastern Europe</t>
  </si>
  <si>
    <t>CE - Hungary</t>
  </si>
  <si>
    <t>CE - Czech Republic &amp; Slovakia</t>
  </si>
  <si>
    <t>CE - Slovenia</t>
  </si>
  <si>
    <t>EE - Serbia</t>
  </si>
  <si>
    <t>EE - Bosnia</t>
  </si>
  <si>
    <t>EE - Bulgaria</t>
  </si>
  <si>
    <t>EE - Romania</t>
  </si>
  <si>
    <t>EE - Croatia</t>
  </si>
  <si>
    <t>Italy</t>
  </si>
  <si>
    <t>Germany</t>
  </si>
  <si>
    <t>Eastern Europe</t>
  </si>
  <si>
    <t>Central Europe</t>
  </si>
  <si>
    <t>CE - Austria</t>
  </si>
  <si>
    <t>N.B. CE results include CE Countries results and Profit Center CE.</t>
  </si>
  <si>
    <t>N.B. EE results include EE Countries results and Profit Center EE.</t>
  </si>
  <si>
    <t>Common Equity Tier I Capital Ratio Fully loaded</t>
  </si>
  <si>
    <t>1H</t>
  </si>
  <si>
    <t>Central Europe / Eastern Europe Countries</t>
  </si>
  <si>
    <t>3M</t>
  </si>
  <si>
    <t>9M</t>
  </si>
  <si>
    <t>FY</t>
  </si>
  <si>
    <t>Consolidated Accounts</t>
  </si>
  <si>
    <t>Contribution of Divisions to Group Results</t>
  </si>
  <si>
    <t>Dividends</t>
  </si>
  <si>
    <t>Fees</t>
  </si>
  <si>
    <t>Trading income</t>
  </si>
  <si>
    <t>Other expenses/income</t>
  </si>
  <si>
    <t>Revenue</t>
  </si>
  <si>
    <t>HR Cost</t>
  </si>
  <si>
    <t>Non HR Cost</t>
  </si>
  <si>
    <t>Gross Operating Profit</t>
  </si>
  <si>
    <t>Net Opereting Profit</t>
  </si>
  <si>
    <t>Profit (loss) Before Tax</t>
  </si>
  <si>
    <t>Net Profit (loss) for the period</t>
  </si>
  <si>
    <t>Net profit attributable to the Group before PPA</t>
  </si>
  <si>
    <t>Stated Net Profit</t>
  </si>
  <si>
    <t>Net Profit*</t>
  </si>
  <si>
    <t>Change (%)</t>
  </si>
  <si>
    <r>
      <t>Consolidated Income Statement,</t>
    </r>
    <r>
      <rPr>
        <sz val="14.4"/>
        <color rgb="FFC00000"/>
        <rFont val="UniCredit"/>
      </rPr>
      <t xml:space="preserve"> m</t>
    </r>
  </si>
  <si>
    <t>Income Statement Ratios</t>
  </si>
  <si>
    <r>
      <t>Cost income ratio,</t>
    </r>
    <r>
      <rPr>
        <sz val="9"/>
        <rFont val="UniCredit"/>
      </rPr>
      <t xml:space="preserve"> %</t>
    </r>
  </si>
  <si>
    <r>
      <t>Cost of Risk</t>
    </r>
    <r>
      <rPr>
        <sz val="9"/>
        <rFont val="UniCredit"/>
      </rPr>
      <t>, bps</t>
    </r>
  </si>
  <si>
    <r>
      <t>Tax rate</t>
    </r>
    <r>
      <rPr>
        <sz val="9"/>
        <rFont val="UniCredit"/>
      </rPr>
      <t>, %</t>
    </r>
  </si>
  <si>
    <r>
      <t>Volumes,</t>
    </r>
    <r>
      <rPr>
        <sz val="14.4"/>
        <color rgb="FFC00000"/>
        <rFont val="UniCredit"/>
      </rPr>
      <t xml:space="preserve"> bn</t>
    </r>
  </si>
  <si>
    <t>Total Financial Asset**</t>
  </si>
  <si>
    <t>o/w AuM</t>
  </si>
  <si>
    <t>o/w AuC</t>
  </si>
  <si>
    <r>
      <t>Other Figures,</t>
    </r>
    <r>
      <rPr>
        <sz val="18"/>
        <color rgb="FFC00000"/>
        <rFont val="UniCredit"/>
      </rPr>
      <t xml:space="preserve"> units / % </t>
    </r>
  </si>
  <si>
    <r>
      <t>Shareholders’ Equity attributable to the Group &amp; Shares</t>
    </r>
    <r>
      <rPr>
        <sz val="15.3"/>
        <color rgb="FFC00000"/>
        <rFont val="UniCredit"/>
      </rPr>
      <t>, m</t>
    </r>
  </si>
  <si>
    <t>Average &amp; EoP YtD number of outstanding and diluted shares</t>
  </si>
  <si>
    <t>Ch. Const FX (%)</t>
  </si>
  <si>
    <t>Asset Quality - Ratios (%)</t>
  </si>
  <si>
    <t>Gross Performing loans</t>
  </si>
  <si>
    <t>Net Performing Loans</t>
  </si>
  <si>
    <t>Capital Ratios</t>
  </si>
  <si>
    <t xml:space="preserve"> Group Fees</t>
  </si>
  <si>
    <r>
      <t>Income Statement</t>
    </r>
    <r>
      <rPr>
        <sz val="12.6"/>
        <color rgb="FFC00000"/>
        <rFont val="UniCredit"/>
      </rPr>
      <t>, m</t>
    </r>
  </si>
  <si>
    <t>Group Shares</t>
  </si>
  <si>
    <t>Group Fees</t>
  </si>
  <si>
    <t xml:space="preserve">Net profit (loss) of disc. operat. </t>
  </si>
  <si>
    <t>Group Shareholder's Equity &amp; Tangible Equity</t>
  </si>
  <si>
    <t>Russia</t>
  </si>
  <si>
    <t xml:space="preserve">* Net Profit: Stated Net Profit (i) minus One-offs, AT1 Coupons (net of TAX), Cashes </t>
  </si>
  <si>
    <r>
      <t>Asset Quality - Group</t>
    </r>
    <r>
      <rPr>
        <sz val="15.3"/>
        <color rgb="FFC00000"/>
        <rFont val="UniCredit"/>
      </rPr>
      <t>, m</t>
    </r>
  </si>
  <si>
    <t>n.m.</t>
  </si>
  <si>
    <t>Asset Quality Group excl. Russia</t>
  </si>
  <si>
    <t>Consolidated Income Statements excl. Russia</t>
  </si>
  <si>
    <t>FY21</t>
  </si>
  <si>
    <t>NOTE: «Russia» means «Participation in AO Bank + PCM Russia»</t>
  </si>
  <si>
    <t>RoTE***</t>
  </si>
  <si>
    <t>*** RoTE means (i) net profit over (ii) average tangible equity excluding AT1, CASHES &amp; DTA from tax loss carry forward contribution</t>
  </si>
  <si>
    <t>Balance Sheet, bn</t>
  </si>
  <si>
    <t>RoAC**</t>
  </si>
  <si>
    <t>** (Net Profit - Excess Capital charge) / Average Allocated Capital</t>
  </si>
  <si>
    <r>
      <t>Tangible Equity</t>
    </r>
    <r>
      <rPr>
        <sz val="11"/>
        <color rgb="FFC00000"/>
        <rFont val="UniCredit"/>
      </rPr>
      <t>, EoP &amp; AVG</t>
    </r>
    <r>
      <rPr>
        <b/>
        <sz val="18"/>
        <color rgb="FFC00000"/>
        <rFont val="UniCredit"/>
      </rPr>
      <t xml:space="preserve"> </t>
    </r>
    <r>
      <rPr>
        <sz val="14"/>
        <color rgb="FFC00000"/>
        <rFont val="UniCredit"/>
      </rPr>
      <t>, m</t>
    </r>
  </si>
  <si>
    <t>** Refers to Group commercial Total Financial Assets. Non-commercial elements, i.e. Non Core, Large Corporates and Central Functions. Numbers are managerial figures.</t>
  </si>
  <si>
    <t xml:space="preserve">* Net Profit: Stated Net Profit minus One-offs, AT1 Coupons (net of TAX), Cashes </t>
  </si>
  <si>
    <t>Loan Loss Provisions (LLPs)</t>
  </si>
  <si>
    <t>Purchase Price Allocation (PPA)</t>
  </si>
  <si>
    <t>- Stated Net profit (loss)</t>
  </si>
  <si>
    <t>2021</t>
  </si>
  <si>
    <t>2022</t>
  </si>
  <si>
    <t>1Q22</t>
  </si>
  <si>
    <t>Inc.Statem. Group Excl. Russia, m</t>
  </si>
  <si>
    <t>-</t>
  </si>
  <si>
    <t>n.s.</t>
  </si>
  <si>
    <t>Shareholders' equity as at 31 December 2021</t>
  </si>
  <si>
    <t>Share buyback(*)</t>
  </si>
  <si>
    <t>Change in the valuation reserve relating to the financial assets and liabilities at fair value(**)</t>
  </si>
  <si>
    <t>Change in the valuation of hedging for financial risks</t>
  </si>
  <si>
    <t>Exchange differences reserve(***)</t>
  </si>
  <si>
    <t>Change in the valuation reserve relating to the actuarial gains/losses on defined benefit plans(****)</t>
  </si>
  <si>
    <t>Other changes</t>
  </si>
  <si>
    <t>Net profit (loss) for the period</t>
  </si>
  <si>
    <t>Shareholders' equity as at 31 March 2022</t>
  </si>
  <si>
    <t>Notes:</t>
  </si>
  <si>
    <t>(*) In execution of the “Second Buy-Back Programme 2021”.</t>
  </si>
  <si>
    <t>(**) Mainly due to government securities.</t>
  </si>
  <si>
    <t>(***) This effect is mainly due to the impact of Russian Ruble for -€220 million and of Czech Crown for +€61 million.</t>
  </si>
  <si>
    <t>(****) Mainly referred to the increase in DBO discount rate induced by the reduction in prices of High Quality Corporate Bonds partially offset by plan assets performance and the inflation increase.</t>
  </si>
  <si>
    <t>Shareholder's Equity</t>
  </si>
  <si>
    <t>Intangible</t>
  </si>
  <si>
    <t>HFS intangible</t>
  </si>
  <si>
    <t>AT1</t>
  </si>
  <si>
    <t>Tangible Equity</t>
  </si>
  <si>
    <t>Cashes EOP</t>
  </si>
  <si>
    <t>TLCF EOP</t>
  </si>
  <si>
    <t xml:space="preserve">Tangible Equity (for RoTE calculation purposes only), EOP </t>
  </si>
  <si>
    <t>Tangible Equity (for RoTE calculation purposes only), AVG</t>
  </si>
  <si>
    <t>EoP number of Ordinary Shares</t>
  </si>
  <si>
    <t>(-)Treasury shares (including buyback)</t>
  </si>
  <si>
    <t>(-)Shares held under the CASHES usufruct contract</t>
  </si>
  <si>
    <t>(+)Potentially dilutive shares</t>
  </si>
  <si>
    <t>Average number of outstanding shares (*)</t>
  </si>
  <si>
    <t>Average number of diluted shares (*)</t>
  </si>
  <si>
    <t>*Net of the average number of treasury shares, considering the shares buyback made during the 1Q22 (totally cancelled in March), and of further average No.9,675,640 shares held under a contract of usufruct.</t>
  </si>
  <si>
    <t>1Q'22</t>
  </si>
  <si>
    <t>1Q'21</t>
  </si>
  <si>
    <t>AQ Group Group excl. Russia, m</t>
  </si>
  <si>
    <t>Asset Quality - by Division, m</t>
  </si>
  <si>
    <t>Capital Position ,bn</t>
  </si>
  <si>
    <t>Cost income ratio, %</t>
  </si>
  <si>
    <t>Cost of Risk, bps</t>
  </si>
  <si>
    <t>Group Fees, m</t>
  </si>
  <si>
    <t>Branches, unit</t>
  </si>
  <si>
    <t>Austria</t>
  </si>
  <si>
    <t>Czech Republic</t>
  </si>
  <si>
    <t>Hungary</t>
  </si>
  <si>
    <t>Slovenia</t>
  </si>
  <si>
    <t>Croatia</t>
  </si>
  <si>
    <t>Romania</t>
  </si>
  <si>
    <t>Bulgaria</t>
  </si>
  <si>
    <t>Bosnia</t>
  </si>
  <si>
    <t>Bosnia NBB</t>
  </si>
  <si>
    <t>Bosnia Zabamostar</t>
  </si>
  <si>
    <t>Serbia</t>
  </si>
  <si>
    <t>Total Group</t>
  </si>
  <si>
    <t>Income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</si>
</sst>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3" formatCode="_-* #,##0.00_-;\-* #,##0.00_-;_-* &quot;-&quot;??_-;_-@_-"/>
    <numFmt numFmtId="164" formatCode="_(* #,##0.00_);_(* \(#,##0.00\);_(* &quot;-&quot;??_);_(@_)"/>
    <numFmt numFmtId="165" formatCode="#,##0.0;&quot;( &quot;#,##0.0&quot;)&quot;"/>
    <numFmt numFmtId="166" formatCode="#,##0,"/>
    <numFmt numFmtId="167" formatCode="\+0.0%;\ \-0.0%;_-&quot;-&quot;_-"/>
    <numFmt numFmtId="168" formatCode="0.0%"/>
    <numFmt numFmtId="169" formatCode="#&quot;bp&quot;"/>
    <numFmt numFmtId="170" formatCode="_-[$€]\ * #,##0.00_-;\-[$€]\ * #,##0.00_-;_-[$€]\ * &quot;-&quot;??_-;_-@_-"/>
    <numFmt numFmtId="171" formatCode="0.0&quot; pp&quot;"/>
    <numFmt numFmtId="172" formatCode="_-* #,##0.000_-;\-* #,##0.000_-;_-* &quot;-&quot;??_-;_-@_-"/>
    <numFmt numFmtId="173" formatCode="_(&quot;€&quot;* #,##0.00_);_(&quot;€&quot;* \(#,##0.00\);_(&quot;€&quot;* &quot;-&quot;??_);_(@_)"/>
    <numFmt numFmtId="174" formatCode="_-* #,##0;\-* #,##0;_-* &quot;-&quot;??_-;_-@_-"/>
    <numFmt numFmtId="175" formatCode="\+0.0;\ \-0.0;_-&quot;-&quot;_-"/>
    <numFmt numFmtId="176" formatCode="#,##0;\(#,##0\);\-"/>
    <numFmt numFmtId="177" formatCode="\+#&quot;bp&quot;;\ \-#&quot;bp&quot;"/>
    <numFmt numFmtId="178" formatCode="0.0%;\ \-0.0%;_-&quot;-&quot;_-"/>
    <numFmt numFmtId="179" formatCode="0.00%;\ \-0.00%;_-&quot;-&quot;_-"/>
    <numFmt numFmtId="180" formatCode="#0.0,"/>
    <numFmt numFmtId="181" formatCode="\+0.0&quot; p.p.&quot;;\-0.0&quot; p.p.&quot;;\="/>
    <numFmt numFmtId="182" formatCode="\+#,##0;\-#,##0"/>
    <numFmt numFmtId="183" formatCode="#0,"/>
    <numFmt numFmtId="184" formatCode="#0.0,,"/>
    <numFmt numFmtId="185" formatCode="#,##0,,"/>
    <numFmt numFmtId="186" formatCode="#,##0.0,,"/>
    <numFmt numFmtId="187" formatCode="#,##0_ ;\-#,##0\ "/>
  </numFmts>
  <fonts count="60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Centennial 45 Light"/>
    </font>
    <font>
      <sz val="11"/>
      <color theme="1"/>
      <name val="Calibri"/>
      <family val="2"/>
      <scheme val="minor"/>
    </font>
    <font>
      <b/>
      <sz val="11"/>
      <name val="Centennial 45 Light"/>
    </font>
    <font>
      <b/>
      <sz val="30"/>
      <name val="UniCredit"/>
    </font>
    <font>
      <sz val="20"/>
      <name val="UniCredit"/>
    </font>
    <font>
      <sz val="18"/>
      <name val="UniCredit"/>
    </font>
    <font>
      <sz val="10"/>
      <name val="UniCredit"/>
    </font>
    <font>
      <sz val="10"/>
      <color indexed="12"/>
      <name val="UniCredit"/>
    </font>
    <font>
      <b/>
      <sz val="10"/>
      <color indexed="18"/>
      <name val="UniCredit"/>
    </font>
    <font>
      <b/>
      <sz val="9"/>
      <color indexed="18"/>
      <name val="UniCredit"/>
    </font>
    <font>
      <sz val="9"/>
      <color indexed="18"/>
      <name val="UniCredit"/>
    </font>
    <font>
      <b/>
      <sz val="9"/>
      <name val="UniCredit"/>
    </font>
    <font>
      <b/>
      <sz val="10"/>
      <name val="UniCredit"/>
    </font>
    <font>
      <sz val="9"/>
      <name val="UniCredit"/>
    </font>
    <font>
      <i/>
      <sz val="9"/>
      <name val="UniCredit"/>
    </font>
    <font>
      <b/>
      <sz val="9"/>
      <color rgb="FF000080"/>
      <name val="UniCredit"/>
    </font>
    <font>
      <b/>
      <sz val="20"/>
      <name val="UniCredit"/>
    </font>
    <font>
      <sz val="14"/>
      <name val="UniCredit"/>
    </font>
    <font>
      <b/>
      <sz val="9"/>
      <color rgb="FF0000FF"/>
      <name val="UniCredit"/>
    </font>
    <font>
      <sz val="9"/>
      <color rgb="FF0000FF"/>
      <name val="UniCredit"/>
    </font>
    <font>
      <b/>
      <sz val="9"/>
      <color indexed="12"/>
      <name val="UniCredit"/>
    </font>
    <font>
      <sz val="9"/>
      <color indexed="12"/>
      <name val="UniCredit"/>
    </font>
    <font>
      <sz val="9"/>
      <color rgb="FFFF0000"/>
      <name val="UniCredit"/>
    </font>
    <font>
      <sz val="9"/>
      <color rgb="FF000080"/>
      <name val="UniCredit"/>
    </font>
    <font>
      <b/>
      <sz val="54"/>
      <name val="UniCredit"/>
    </font>
    <font>
      <sz val="9"/>
      <color theme="1"/>
      <name val="UniCredit"/>
    </font>
    <font>
      <sz val="9"/>
      <color theme="3"/>
      <name val="UniCredit"/>
    </font>
    <font>
      <sz val="8"/>
      <color rgb="FF000000"/>
      <name val="Arial Narrow"/>
      <family val="2"/>
    </font>
    <font>
      <b/>
      <i/>
      <sz val="9"/>
      <name val="UniCredit"/>
    </font>
    <font>
      <b/>
      <sz val="36"/>
      <name val="UniCredit"/>
    </font>
    <font>
      <b/>
      <sz val="9"/>
      <color theme="1"/>
      <name val="UniCredit"/>
    </font>
    <font>
      <u/>
      <sz val="9"/>
      <name val="UniCredit"/>
    </font>
    <font>
      <u/>
      <sz val="9"/>
      <color rgb="FF000080"/>
      <name val="UniCredit"/>
    </font>
    <font>
      <b/>
      <sz val="9"/>
      <color indexed="10"/>
      <name val="UniCredit"/>
    </font>
    <font>
      <b/>
      <sz val="18"/>
      <color rgb="FFFEFEFE"/>
      <name val="UniCredit"/>
    </font>
    <font>
      <sz val="18"/>
      <color rgb="FFFEFEFE"/>
      <name val="UniCredit"/>
    </font>
    <font>
      <b/>
      <sz val="18"/>
      <color rgb="FFC00000"/>
      <name val="UniCredit"/>
    </font>
    <font>
      <b/>
      <sz val="14"/>
      <color rgb="FFC00000"/>
      <name val="UniCredit"/>
    </font>
    <font>
      <b/>
      <sz val="14"/>
      <name val="UniCredit"/>
    </font>
    <font>
      <b/>
      <sz val="9"/>
      <color rgb="FFC00000"/>
      <name val="UniCredit"/>
    </font>
    <font>
      <sz val="14.4"/>
      <color rgb="FFC00000"/>
      <name val="UniCredit"/>
    </font>
    <font>
      <sz val="18"/>
      <color rgb="FFC00000"/>
      <name val="UniCredit"/>
    </font>
    <font>
      <b/>
      <sz val="18"/>
      <name val="UniCredit"/>
    </font>
    <font>
      <sz val="15.3"/>
      <color rgb="FFC00000"/>
      <name val="UniCredit"/>
    </font>
    <font>
      <b/>
      <sz val="10"/>
      <color rgb="FFC00000"/>
      <name val="UniCredit"/>
    </font>
    <font>
      <sz val="11"/>
      <color rgb="FFC00000"/>
      <name val="UniCredit"/>
    </font>
    <font>
      <b/>
      <sz val="12"/>
      <color rgb="FFC00000"/>
      <name val="UniCredit"/>
    </font>
    <font>
      <sz val="12.6"/>
      <color rgb="FFC00000"/>
      <name val="UniCredit"/>
    </font>
    <font>
      <i/>
      <sz val="10"/>
      <name val="Calibri"/>
      <family val="2"/>
    </font>
    <font>
      <sz val="14"/>
      <color rgb="FFC00000"/>
      <name val="UniCredit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gradientFill>
        <stop position="0">
          <color rgb="FFEA5C4D"/>
        </stop>
        <stop position="1">
          <color rgb="FFAA1C0D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4C4C4C"/>
      </top>
      <bottom style="thin">
        <color rgb="FF4C4C4C"/>
      </bottom>
      <diagonal/>
    </border>
    <border>
      <left/>
      <right/>
      <top/>
      <bottom style="medium">
        <color rgb="FFC00000"/>
      </bottom>
      <diagonal/>
    </border>
    <border>
      <left/>
      <right/>
      <top/>
      <bottom style="thin">
        <color rgb="FFEA5C4D"/>
      </bottom>
      <diagonal/>
    </border>
    <border>
      <left/>
      <right/>
      <top/>
      <bottom style="dotted">
        <color rgb="FFC00000"/>
      </bottom>
      <diagonal/>
    </border>
    <border>
      <left/>
      <right style="thick">
        <color theme="0"/>
      </right>
      <top/>
      <bottom style="medium">
        <color rgb="FFC00000"/>
      </bottom>
      <diagonal/>
    </border>
    <border>
      <left style="thick">
        <color theme="0"/>
      </left>
      <right/>
      <top/>
      <bottom style="medium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EA5C4D"/>
      </top>
      <bottom style="thin">
        <color rgb="FFEA5C4D"/>
      </bottom>
      <diagonal/>
    </border>
  </borders>
  <cellStyleXfs count="96">
    <xf numFmtId="0" fontId="0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9" fillId="2" borderId="1">
      <alignment horizontal="center" vertical="center" wrapText="1" shrinkToFit="1"/>
    </xf>
    <xf numFmtId="3" fontId="10" fillId="0" borderId="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3" fontId="12" fillId="0" borderId="3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11" fillId="0" borderId="0" applyFont="0" applyFill="0" applyBorder="0" applyAlignment="0" applyProtection="0"/>
    <xf numFmtId="176" fontId="37" fillId="0" borderId="5" applyNumberFormat="0" applyFill="0" applyProtection="0">
      <alignment horizontal="right" wrapText="1"/>
    </xf>
    <xf numFmtId="0" fontId="4" fillId="0" borderId="0" applyNumberFormat="0" applyFill="0" applyBorder="0" applyAlignment="0" applyProtection="0">
      <alignment vertical="top"/>
      <protection locked="0"/>
    </xf>
  </cellStyleXfs>
  <cellXfs count="437">
    <xf numFmtId="0" fontId="0" fillId="0" borderId="0" xfId="0"/>
    <xf numFmtId="0" fontId="13" fillId="4" borderId="0" xfId="11" applyFont="1" applyFill="1" applyBorder="1" applyAlignment="1">
      <alignment horizontal="left" vertical="center" wrapText="1"/>
    </xf>
    <xf numFmtId="0" fontId="16" fillId="0" borderId="0" xfId="0" applyFont="1" applyProtection="1"/>
    <xf numFmtId="0" fontId="18" fillId="0" borderId="0" xfId="0" applyFont="1" applyAlignment="1" applyProtection="1">
      <alignment horizontal="center"/>
    </xf>
    <xf numFmtId="0" fontId="17" fillId="0" borderId="0" xfId="0" applyFont="1"/>
    <xf numFmtId="3" fontId="19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left" vertical="center" indent="1"/>
    </xf>
    <xf numFmtId="166" fontId="21" fillId="0" borderId="0" xfId="0" applyNumberFormat="1" applyFont="1" applyFill="1" applyBorder="1" applyAlignment="1" applyProtection="1">
      <alignment horizontal="center" vertical="center"/>
    </xf>
    <xf numFmtId="167" fontId="21" fillId="0" borderId="0" xfId="8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/>
    <xf numFmtId="0" fontId="31" fillId="0" borderId="0" xfId="0" applyFont="1"/>
    <xf numFmtId="0" fontId="30" fillId="0" borderId="0" xfId="0" applyFont="1"/>
    <xf numFmtId="0" fontId="21" fillId="0" borderId="0" xfId="0" applyFont="1"/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8" fillId="0" borderId="0" xfId="0" applyFont="1" applyFill="1" applyBorder="1" applyAlignment="1" applyProtection="1">
      <alignment vertical="center"/>
    </xf>
    <xf numFmtId="0" fontId="23" fillId="0" borderId="0" xfId="0" applyFont="1" applyProtection="1"/>
    <xf numFmtId="0" fontId="28" fillId="0" borderId="0" xfId="0" applyFont="1" applyFill="1"/>
    <xf numFmtId="0" fontId="23" fillId="0" borderId="0" xfId="0" applyFont="1" applyFill="1"/>
    <xf numFmtId="0" fontId="23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3" fillId="0" borderId="0" xfId="31" applyFont="1" applyFill="1" applyBorder="1" applyAlignment="1" applyProtection="1">
      <alignment vertical="center"/>
    </xf>
    <xf numFmtId="0" fontId="21" fillId="0" borderId="0" xfId="31" applyFont="1" applyFill="1" applyBorder="1" applyAlignment="1" applyProtection="1">
      <alignment vertical="center"/>
    </xf>
    <xf numFmtId="0" fontId="23" fillId="0" borderId="0" xfId="31" applyFont="1" applyProtection="1"/>
    <xf numFmtId="0" fontId="23" fillId="0" borderId="0" xfId="31" applyFont="1"/>
    <xf numFmtId="3" fontId="29" fillId="0" borderId="0" xfId="0" applyNumberFormat="1" applyFont="1" applyFill="1" applyBorder="1"/>
    <xf numFmtId="0" fontId="23" fillId="0" borderId="0" xfId="0" applyFont="1" applyBorder="1"/>
    <xf numFmtId="0" fontId="31" fillId="0" borderId="0" xfId="44" applyFont="1"/>
    <xf numFmtId="0" fontId="31" fillId="3" borderId="0" xfId="44" applyFont="1" applyFill="1"/>
    <xf numFmtId="3" fontId="23" fillId="0" borderId="0" xfId="0" applyNumberFormat="1" applyFont="1" applyFill="1" applyBorder="1"/>
    <xf numFmtId="0" fontId="31" fillId="3" borderId="0" xfId="0" applyFont="1" applyFill="1"/>
    <xf numFmtId="0" fontId="33" fillId="0" borderId="0" xfId="0" applyFont="1"/>
    <xf numFmtId="3" fontId="33" fillId="0" borderId="0" xfId="0" applyNumberFormat="1" applyFont="1" applyFill="1" applyBorder="1" applyAlignment="1" applyProtection="1">
      <alignment horizontal="center" vertical="justify"/>
    </xf>
    <xf numFmtId="0" fontId="23" fillId="3" borderId="0" xfId="0" applyFont="1" applyFill="1"/>
    <xf numFmtId="0" fontId="36" fillId="0" borderId="0" xfId="73" applyFont="1" applyFill="1" applyBorder="1" applyAlignment="1">
      <alignment vertical="center"/>
    </xf>
    <xf numFmtId="0" fontId="13" fillId="4" borderId="0" xfId="11" applyFont="1" applyFill="1" applyBorder="1" applyAlignment="1">
      <alignment vertical="center" wrapText="1"/>
    </xf>
    <xf numFmtId="0" fontId="33" fillId="0" borderId="0" xfId="31" applyFont="1"/>
    <xf numFmtId="0" fontId="23" fillId="3" borderId="0" xfId="0" applyFont="1" applyFill="1" applyProtection="1"/>
    <xf numFmtId="3" fontId="33" fillId="0" borderId="0" xfId="0" applyNumberFormat="1" applyFont="1" applyFill="1" applyBorder="1" applyAlignment="1" applyProtection="1">
      <alignment horizontal="center" vertical="top"/>
    </xf>
    <xf numFmtId="0" fontId="21" fillId="0" borderId="0" xfId="0" applyFont="1" applyAlignment="1">
      <alignment horizontal="left" vertical="center" indent="1"/>
    </xf>
    <xf numFmtId="166" fontId="21" fillId="0" borderId="0" xfId="0" applyNumberFormat="1" applyFont="1" applyAlignment="1">
      <alignment horizontal="center" vertical="center"/>
    </xf>
    <xf numFmtId="167" fontId="23" fillId="0" borderId="0" xfId="8" applyNumberFormat="1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indent="2"/>
    </xf>
    <xf numFmtId="0" fontId="23" fillId="0" borderId="0" xfId="0" applyFont="1" applyAlignment="1">
      <alignment horizontal="left" vertical="center" indent="4"/>
    </xf>
    <xf numFmtId="178" fontId="21" fillId="0" borderId="0" xfId="8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3" fontId="23" fillId="0" borderId="0" xfId="0" applyNumberFormat="1" applyFont="1" applyAlignment="1">
      <alignment horizontal="center"/>
    </xf>
    <xf numFmtId="0" fontId="23" fillId="0" borderId="0" xfId="0" quotePrefix="1" applyFont="1" applyFill="1" applyBorder="1" applyAlignment="1" applyProtection="1">
      <alignment vertical="center"/>
    </xf>
    <xf numFmtId="3" fontId="23" fillId="0" borderId="0" xfId="0" applyNumberFormat="1" applyFont="1" applyFill="1" applyBorder="1" applyAlignment="1" applyProtection="1">
      <alignment horizontal="center" vertical="center"/>
    </xf>
    <xf numFmtId="3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vertical="center"/>
    </xf>
    <xf numFmtId="180" fontId="23" fillId="0" borderId="0" xfId="0" applyNumberFormat="1" applyFont="1" applyFill="1" applyBorder="1" applyAlignment="1" applyProtection="1">
      <alignment horizontal="center" vertical="center"/>
    </xf>
    <xf numFmtId="0" fontId="23" fillId="0" borderId="0" xfId="0" quotePrefix="1" applyFont="1" applyFill="1" applyBorder="1" applyAlignment="1" applyProtection="1">
      <alignment vertical="center" wrapText="1"/>
    </xf>
    <xf numFmtId="0" fontId="23" fillId="0" borderId="0" xfId="0" applyFont="1" applyFill="1" applyBorder="1" applyAlignment="1" applyProtection="1">
      <alignment vertical="center" wrapText="1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23" fillId="3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 indent="2"/>
    </xf>
    <xf numFmtId="0" fontId="24" fillId="0" borderId="0" xfId="0" quotePrefix="1" applyFont="1" applyFill="1" applyBorder="1" applyAlignment="1" applyProtection="1">
      <alignment horizontal="left" vertical="center" indent="2"/>
    </xf>
    <xf numFmtId="0" fontId="21" fillId="3" borderId="0" xfId="44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178" fontId="23" fillId="0" borderId="0" xfId="8" applyNumberFormat="1" applyFont="1" applyFill="1" applyBorder="1" applyAlignment="1" applyProtection="1">
      <alignment horizontal="center" vertical="center"/>
    </xf>
    <xf numFmtId="0" fontId="21" fillId="0" borderId="0" xfId="5" applyFont="1" applyFill="1" applyBorder="1" applyAlignment="1" applyProtection="1">
      <alignment vertical="center"/>
    </xf>
    <xf numFmtId="177" fontId="23" fillId="0" borderId="0" xfId="39" applyNumberFormat="1" applyFont="1" applyAlignment="1">
      <alignment horizontal="center" vertical="center"/>
    </xf>
    <xf numFmtId="0" fontId="23" fillId="0" borderId="0" xfId="31" applyFont="1" applyFill="1" applyBorder="1" applyAlignment="1" applyProtection="1">
      <alignment vertical="center" wrapText="1"/>
    </xf>
    <xf numFmtId="3" fontId="21" fillId="0" borderId="0" xfId="31" applyNumberFormat="1" applyFont="1" applyFill="1" applyBorder="1" applyAlignment="1" applyProtection="1">
      <alignment horizontal="center" vertical="center"/>
    </xf>
    <xf numFmtId="3" fontId="23" fillId="0" borderId="0" xfId="31" applyNumberFormat="1" applyFont="1" applyFill="1" applyBorder="1" applyAlignment="1" applyProtection="1">
      <alignment horizontal="center" vertical="center"/>
    </xf>
    <xf numFmtId="172" fontId="23" fillId="0" borderId="0" xfId="1" applyNumberFormat="1" applyFont="1" applyFill="1" applyBorder="1" applyAlignment="1" applyProtection="1">
      <alignment horizontal="center" vertical="center"/>
    </xf>
    <xf numFmtId="168" fontId="21" fillId="0" borderId="0" xfId="8" applyNumberFormat="1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7" fontId="21" fillId="3" borderId="0" xfId="8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left" vertical="center" indent="2"/>
    </xf>
    <xf numFmtId="0" fontId="21" fillId="3" borderId="0" xfId="0" applyFont="1" applyFill="1" applyAlignment="1" applyProtection="1">
      <alignment horizontal="center"/>
    </xf>
    <xf numFmtId="0" fontId="23" fillId="0" borderId="0" xfId="73" applyFont="1" applyFill="1" applyBorder="1" applyAlignment="1">
      <alignment horizontal="left" vertical="center" indent="1"/>
    </xf>
    <xf numFmtId="0" fontId="38" fillId="0" borderId="0" xfId="73" applyFont="1" applyFill="1" applyAlignment="1">
      <alignment vertical="center"/>
    </xf>
    <xf numFmtId="3" fontId="38" fillId="0" borderId="0" xfId="73" applyNumberFormat="1" applyFont="1" applyFill="1" applyAlignment="1">
      <alignment vertical="center"/>
    </xf>
    <xf numFmtId="3" fontId="23" fillId="0" borderId="0" xfId="73" applyNumberFormat="1" applyFont="1" applyFill="1" applyAlignment="1">
      <alignment vertical="center"/>
    </xf>
    <xf numFmtId="0" fontId="16" fillId="0" borderId="0" xfId="11" applyFont="1" applyFill="1" applyBorder="1" applyAlignment="1"/>
    <xf numFmtId="0" fontId="16" fillId="4" borderId="0" xfId="11" applyFont="1" applyFill="1"/>
    <xf numFmtId="0" fontId="13" fillId="4" borderId="0" xfId="11" applyFont="1" applyFill="1"/>
    <xf numFmtId="0" fontId="26" fillId="4" borderId="0" xfId="11" applyFont="1" applyFill="1"/>
    <xf numFmtId="0" fontId="16" fillId="0" borderId="4" xfId="11" applyFont="1" applyFill="1" applyBorder="1" applyAlignment="1"/>
    <xf numFmtId="0" fontId="16" fillId="4" borderId="4" xfId="11" applyFont="1" applyFill="1" applyBorder="1"/>
    <xf numFmtId="0" fontId="21" fillId="0" borderId="0" xfId="0" applyFont="1" applyFill="1" applyBorder="1" applyAlignment="1" applyProtection="1">
      <alignment horizontal="center" vertical="center"/>
    </xf>
    <xf numFmtId="0" fontId="21" fillId="0" borderId="0" xfId="44" applyFont="1"/>
    <xf numFmtId="0" fontId="23" fillId="0" borderId="0" xfId="44" applyFont="1"/>
    <xf numFmtId="0" fontId="23" fillId="0" borderId="0" xfId="0" applyFont="1" applyBorder="1" applyProtection="1"/>
    <xf numFmtId="179" fontId="23" fillId="0" borderId="0" xfId="31" applyNumberFormat="1" applyFont="1" applyBorder="1" applyAlignment="1">
      <alignment horizontal="center" vertical="center"/>
    </xf>
    <xf numFmtId="179" fontId="23" fillId="0" borderId="0" xfId="8" applyNumberFormat="1" applyFont="1" applyFill="1" applyBorder="1" applyAlignment="1" applyProtection="1">
      <alignment horizontal="center" vertical="center"/>
    </xf>
    <xf numFmtId="0" fontId="24" fillId="0" borderId="0" xfId="73" applyFont="1" applyFill="1" applyBorder="1" applyAlignment="1">
      <alignment horizontal="left" vertical="center" indent="2"/>
    </xf>
    <xf numFmtId="179" fontId="24" fillId="0" borderId="0" xfId="8" applyNumberFormat="1" applyFont="1" applyFill="1" applyBorder="1" applyAlignment="1" applyProtection="1">
      <alignment horizontal="center" vertical="center"/>
    </xf>
    <xf numFmtId="167" fontId="23" fillId="0" borderId="0" xfId="8" applyNumberFormat="1" applyFont="1" applyFill="1" applyAlignment="1">
      <alignment horizontal="center" vertical="center"/>
    </xf>
    <xf numFmtId="3" fontId="21" fillId="0" borderId="0" xfId="0" applyNumberFormat="1" applyFont="1" applyFill="1" applyAlignment="1">
      <alignment horizontal="center" vertical="center"/>
    </xf>
    <xf numFmtId="167" fontId="21" fillId="0" borderId="0" xfId="8" applyNumberFormat="1" applyFont="1" applyFill="1" applyAlignment="1">
      <alignment horizontal="center" vertical="center"/>
    </xf>
    <xf numFmtId="168" fontId="21" fillId="0" borderId="0" xfId="8" applyNumberFormat="1" applyFont="1" applyFill="1" applyAlignment="1">
      <alignment horizontal="center" vertical="center"/>
    </xf>
    <xf numFmtId="171" fontId="21" fillId="0" borderId="0" xfId="1" applyNumberFormat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80" fontId="21" fillId="0" borderId="0" xfId="0" applyNumberFormat="1" applyFont="1" applyFill="1" applyAlignment="1">
      <alignment horizontal="center" vertical="center"/>
    </xf>
    <xf numFmtId="178" fontId="24" fillId="0" borderId="0" xfId="8" applyNumberFormat="1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vertical="center"/>
    </xf>
    <xf numFmtId="3" fontId="23" fillId="0" borderId="0" xfId="73" applyNumberFormat="1" applyFont="1" applyFill="1" applyBorder="1" applyAlignment="1">
      <alignment horizontal="center" vertical="center"/>
    </xf>
    <xf numFmtId="3" fontId="24" fillId="0" borderId="0" xfId="73" applyNumberFormat="1" applyFont="1" applyFill="1" applyBorder="1" applyAlignment="1">
      <alignment horizontal="center" vertical="center"/>
    </xf>
    <xf numFmtId="166" fontId="23" fillId="0" borderId="0" xfId="0" applyNumberFormat="1" applyFont="1" applyAlignment="1">
      <alignment horizontal="center" vertical="center"/>
    </xf>
    <xf numFmtId="0" fontId="23" fillId="0" borderId="0" xfId="31" applyFont="1" applyAlignment="1">
      <alignment vertical="center"/>
    </xf>
    <xf numFmtId="181" fontId="21" fillId="0" borderId="0" xfId="8" applyNumberFormat="1" applyFont="1" applyFill="1" applyBorder="1" applyAlignment="1" applyProtection="1">
      <alignment horizontal="center" vertical="center"/>
    </xf>
    <xf numFmtId="169" fontId="21" fillId="6" borderId="0" xfId="8" applyNumberFormat="1" applyFont="1" applyFill="1" applyBorder="1" applyAlignment="1" applyProtection="1">
      <alignment horizontal="center" vertical="center"/>
    </xf>
    <xf numFmtId="182" fontId="21" fillId="6" borderId="0" xfId="8" applyNumberFormat="1" applyFont="1" applyFill="1" applyBorder="1" applyAlignment="1" applyProtection="1">
      <alignment horizontal="center" vertical="center"/>
    </xf>
    <xf numFmtId="168" fontId="21" fillId="6" borderId="0" xfId="8" applyNumberFormat="1" applyFont="1" applyFill="1" applyBorder="1" applyAlignment="1" applyProtection="1">
      <alignment horizontal="center" vertical="center"/>
    </xf>
    <xf numFmtId="174" fontId="21" fillId="0" borderId="0" xfId="0" applyNumberFormat="1" applyFont="1" applyFill="1" applyBorder="1" applyAlignment="1" applyProtection="1">
      <alignment horizontal="center" vertical="center"/>
    </xf>
    <xf numFmtId="0" fontId="23" fillId="3" borderId="0" xfId="31" applyFont="1" applyFill="1" applyBorder="1" applyAlignment="1" applyProtection="1">
      <alignment vertical="center"/>
    </xf>
    <xf numFmtId="0" fontId="24" fillId="0" borderId="0" xfId="31" applyFont="1" applyFill="1" applyBorder="1" applyAlignment="1" applyProtection="1">
      <alignment horizontal="left" vertical="center" indent="1"/>
    </xf>
    <xf numFmtId="0" fontId="24" fillId="0" borderId="0" xfId="5" applyFont="1" applyFill="1" applyBorder="1" applyAlignment="1" applyProtection="1">
      <alignment vertical="center"/>
    </xf>
    <xf numFmtId="0" fontId="23" fillId="0" borderId="0" xfId="5" applyFont="1" applyBorder="1" applyProtection="1"/>
    <xf numFmtId="0" fontId="21" fillId="0" borderId="0" xfId="31" applyFont="1" applyProtection="1"/>
    <xf numFmtId="0" fontId="23" fillId="0" borderId="0" xfId="31" applyFont="1" applyBorder="1" applyProtection="1"/>
    <xf numFmtId="0" fontId="21" fillId="0" borderId="0" xfId="0" applyFont="1" applyFill="1" applyBorder="1" applyAlignment="1" applyProtection="1">
      <alignment horizontal="centerContinuous" vertical="center"/>
    </xf>
    <xf numFmtId="0" fontId="21" fillId="0" borderId="0" xfId="0" applyFont="1" applyFill="1" applyBorder="1" applyProtection="1"/>
    <xf numFmtId="0" fontId="21" fillId="0" borderId="0" xfId="0" applyFont="1" applyAlignment="1" applyProtection="1">
      <alignment horizontal="center"/>
    </xf>
    <xf numFmtId="166" fontId="23" fillId="0" borderId="0" xfId="1" applyNumberFormat="1" applyFont="1" applyProtection="1"/>
    <xf numFmtId="165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73" applyFont="1" applyFill="1" applyAlignment="1">
      <alignment vertical="center"/>
    </xf>
    <xf numFmtId="0" fontId="21" fillId="0" borderId="0" xfId="0" applyFont="1" applyProtection="1"/>
    <xf numFmtId="0" fontId="23" fillId="3" borderId="0" xfId="0" applyFont="1" applyFill="1" applyBorder="1" applyProtection="1"/>
    <xf numFmtId="0" fontId="21" fillId="0" borderId="0" xfId="0" applyFont="1" applyFill="1" applyProtection="1"/>
    <xf numFmtId="3" fontId="23" fillId="0" borderId="0" xfId="0" applyNumberFormat="1" applyFont="1" applyAlignment="1" applyProtection="1">
      <alignment horizontal="center"/>
    </xf>
    <xf numFmtId="0" fontId="21" fillId="3" borderId="0" xfId="0" applyFont="1" applyFill="1" applyBorder="1" applyAlignment="1" applyProtection="1">
      <alignment vertical="center"/>
    </xf>
    <xf numFmtId="0" fontId="32" fillId="3" borderId="0" xfId="0" applyFont="1" applyFill="1"/>
    <xf numFmtId="0" fontId="28" fillId="0" borderId="0" xfId="0" applyFont="1" applyFill="1" applyBorder="1"/>
    <xf numFmtId="0" fontId="23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21" fillId="0" borderId="0" xfId="0" applyFont="1" applyBorder="1" applyProtection="1"/>
    <xf numFmtId="0" fontId="23" fillId="3" borderId="0" xfId="0" applyFont="1" applyFill="1" applyBorder="1" applyAlignment="1" applyProtection="1">
      <alignment horizontal="center"/>
    </xf>
    <xf numFmtId="0" fontId="30" fillId="0" borderId="0" xfId="0" applyFont="1" applyBorder="1"/>
    <xf numFmtId="0" fontId="21" fillId="0" borderId="0" xfId="0" applyFont="1" applyAlignment="1">
      <alignment horizontal="centerContinuous" vertical="center"/>
    </xf>
    <xf numFmtId="0" fontId="23" fillId="0" borderId="0" xfId="0" applyFont="1" applyBorder="1" applyAlignment="1" applyProtection="1">
      <alignment vertical="center"/>
    </xf>
    <xf numFmtId="0" fontId="32" fillId="0" borderId="0" xfId="0" applyFont="1" applyBorder="1" applyAlignment="1">
      <alignment vertical="center"/>
    </xf>
    <xf numFmtId="0" fontId="21" fillId="0" borderId="0" xfId="31" applyFont="1" applyAlignment="1" applyProtection="1">
      <alignment horizontal="center"/>
    </xf>
    <xf numFmtId="0" fontId="30" fillId="0" borderId="0" xfId="31" applyFont="1"/>
    <xf numFmtId="0" fontId="31" fillId="0" borderId="0" xfId="31" applyFont="1"/>
    <xf numFmtId="0" fontId="23" fillId="0" borderId="0" xfId="31" applyFont="1" applyAlignment="1" applyProtection="1">
      <alignment vertical="center"/>
    </xf>
    <xf numFmtId="0" fontId="31" fillId="0" borderId="0" xfId="31" applyFont="1" applyAlignment="1">
      <alignment vertical="center"/>
    </xf>
    <xf numFmtId="0" fontId="25" fillId="0" borderId="0" xfId="31" applyFont="1"/>
    <xf numFmtId="0" fontId="21" fillId="0" borderId="0" xfId="31" applyFont="1" applyBorder="1" applyProtection="1"/>
    <xf numFmtId="0" fontId="23" fillId="0" borderId="0" xfId="0" applyFont="1" applyFill="1" applyBorder="1" applyAlignment="1" applyProtection="1">
      <alignment vertical="justify" wrapText="1"/>
    </xf>
    <xf numFmtId="0" fontId="30" fillId="0" borderId="0" xfId="0" applyFont="1" applyProtection="1"/>
    <xf numFmtId="0" fontId="38" fillId="0" borderId="0" xfId="0" applyFont="1" applyFill="1" applyBorder="1" applyAlignment="1" applyProtection="1">
      <alignment vertical="center"/>
    </xf>
    <xf numFmtId="0" fontId="23" fillId="0" borderId="0" xfId="5" applyFont="1" applyFill="1" applyBorder="1" applyProtection="1"/>
    <xf numFmtId="0" fontId="23" fillId="0" borderId="0" xfId="0" applyFont="1" applyFill="1" applyProtection="1"/>
    <xf numFmtId="0" fontId="23" fillId="3" borderId="0" xfId="44" applyFont="1" applyFill="1" applyProtection="1"/>
    <xf numFmtId="0" fontId="23" fillId="3" borderId="0" xfId="44" applyFont="1" applyFill="1" applyBorder="1" applyAlignment="1" applyProtection="1">
      <alignment vertical="center"/>
    </xf>
    <xf numFmtId="10" fontId="23" fillId="0" borderId="0" xfId="8" applyNumberFormat="1" applyFont="1" applyProtection="1"/>
    <xf numFmtId="0" fontId="21" fillId="0" borderId="0" xfId="0" applyFont="1" applyAlignment="1" applyProtection="1">
      <alignment horizontal="left"/>
    </xf>
    <xf numFmtId="0" fontId="21" fillId="0" borderId="0" xfId="0" applyFont="1" applyAlignment="1" applyProtection="1">
      <alignment vertical="justify"/>
    </xf>
    <xf numFmtId="0" fontId="41" fillId="0" borderId="0" xfId="0" applyFont="1" applyFill="1" applyBorder="1" applyAlignment="1" applyProtection="1">
      <alignment horizontal="left" vertical="justify" wrapText="1"/>
    </xf>
    <xf numFmtId="0" fontId="41" fillId="3" borderId="0" xfId="0" applyFont="1" applyFill="1" applyBorder="1" applyAlignment="1" applyProtection="1">
      <alignment horizontal="left" vertical="justify" wrapText="1"/>
    </xf>
    <xf numFmtId="0" fontId="25" fillId="0" borderId="0" xfId="0" applyFont="1" applyAlignment="1">
      <alignment vertical="justify"/>
    </xf>
    <xf numFmtId="0" fontId="21" fillId="0" borderId="0" xfId="0" applyFont="1" applyAlignment="1" applyProtection="1">
      <alignment vertical="top"/>
    </xf>
    <xf numFmtId="0" fontId="23" fillId="0" borderId="0" xfId="0" applyFont="1" applyFill="1" applyBorder="1" applyAlignment="1" applyProtection="1">
      <alignment vertical="top" wrapText="1"/>
    </xf>
    <xf numFmtId="0" fontId="23" fillId="3" borderId="0" xfId="0" applyFont="1" applyFill="1" applyBorder="1" applyAlignment="1" applyProtection="1">
      <alignment vertical="top" wrapText="1"/>
    </xf>
    <xf numFmtId="0" fontId="25" fillId="0" borderId="0" xfId="0" applyFont="1" applyAlignment="1">
      <alignment vertical="top"/>
    </xf>
    <xf numFmtId="0" fontId="21" fillId="0" borderId="0" xfId="0" applyFont="1" applyAlignment="1">
      <alignment vertical="justify"/>
    </xf>
    <xf numFmtId="0" fontId="21" fillId="0" borderId="0" xfId="0" applyFont="1" applyFill="1" applyAlignment="1" applyProtection="1">
      <alignment vertical="justify"/>
    </xf>
    <xf numFmtId="0" fontId="25" fillId="0" borderId="0" xfId="0" applyFont="1" applyFill="1" applyAlignment="1">
      <alignment vertical="justify"/>
    </xf>
    <xf numFmtId="0" fontId="42" fillId="0" borderId="0" xfId="0" applyFont="1" applyFill="1" applyBorder="1" applyAlignment="1" applyProtection="1">
      <alignment horizontal="left" vertical="justify" wrapText="1"/>
    </xf>
    <xf numFmtId="0" fontId="43" fillId="0" borderId="0" xfId="0" applyFont="1" applyFill="1" applyBorder="1" applyAlignment="1" applyProtection="1">
      <alignment vertical="center"/>
    </xf>
    <xf numFmtId="0" fontId="40" fillId="0" borderId="0" xfId="44" applyFont="1"/>
    <xf numFmtId="0" fontId="35" fillId="0" borderId="0" xfId="44" applyFont="1"/>
    <xf numFmtId="0" fontId="35" fillId="0" borderId="0" xfId="44" applyFont="1" applyAlignment="1">
      <alignment vertical="center"/>
    </xf>
    <xf numFmtId="0" fontId="35" fillId="0" borderId="0" xfId="44" applyFont="1" applyAlignment="1">
      <alignment horizontal="right" vertical="center"/>
    </xf>
    <xf numFmtId="174" fontId="23" fillId="0" borderId="0" xfId="0" applyNumberFormat="1" applyFont="1" applyFill="1" applyBorder="1" applyAlignment="1" applyProtection="1">
      <alignment vertical="center"/>
    </xf>
    <xf numFmtId="0" fontId="21" fillId="0" borderId="0" xfId="31" applyFont="1" applyAlignment="1" applyProtection="1"/>
    <xf numFmtId="0" fontId="35" fillId="0" borderId="0" xfId="0" applyFont="1" applyProtection="1"/>
    <xf numFmtId="0" fontId="35" fillId="0" borderId="0" xfId="0" applyFont="1"/>
    <xf numFmtId="0" fontId="23" fillId="5" borderId="0" xfId="0" applyFont="1" applyFill="1"/>
    <xf numFmtId="0" fontId="23" fillId="0" borderId="0" xfId="0" applyFont="1" applyAlignment="1">
      <alignment horizontal="center" vertical="center"/>
    </xf>
    <xf numFmtId="0" fontId="46" fillId="3" borderId="6" xfId="0" applyFont="1" applyFill="1" applyBorder="1" applyAlignment="1">
      <alignment vertical="center"/>
    </xf>
    <xf numFmtId="0" fontId="47" fillId="3" borderId="6" xfId="0" applyFont="1" applyFill="1" applyBorder="1" applyAlignment="1">
      <alignment vertical="center"/>
    </xf>
    <xf numFmtId="0" fontId="23" fillId="0" borderId="0" xfId="95" applyFont="1" applyAlignment="1" applyProtection="1">
      <alignment horizontal="left" indent="2"/>
    </xf>
    <xf numFmtId="0" fontId="23" fillId="0" borderId="0" xfId="95" applyFont="1" applyAlignment="1" applyProtection="1">
      <alignment horizontal="left" indent="3"/>
    </xf>
    <xf numFmtId="0" fontId="23" fillId="0" borderId="0" xfId="95" applyFont="1" applyFill="1" applyAlignment="1" applyProtection="1">
      <alignment horizontal="left" indent="2"/>
    </xf>
    <xf numFmtId="0" fontId="21" fillId="0" borderId="7" xfId="0" applyFont="1" applyBorder="1" applyAlignment="1">
      <alignment vertical="center"/>
    </xf>
    <xf numFmtId="0" fontId="47" fillId="0" borderId="0" xfId="0" applyFont="1" applyAlignment="1">
      <alignment horizontal="centerContinuous" vertical="center"/>
    </xf>
    <xf numFmtId="0" fontId="48" fillId="0" borderId="0" xfId="0" applyFont="1" applyAlignment="1">
      <alignment horizontal="centerContinuous" vertical="center"/>
    </xf>
    <xf numFmtId="0" fontId="48" fillId="0" borderId="0" xfId="0" applyFont="1" applyAlignment="1">
      <alignment horizontal="center" vertical="center"/>
    </xf>
    <xf numFmtId="0" fontId="48" fillId="0" borderId="8" xfId="0" quotePrefix="1" applyFont="1" applyBorder="1" applyAlignment="1">
      <alignment horizontal="centerContinuous"/>
    </xf>
    <xf numFmtId="0" fontId="48" fillId="0" borderId="8" xfId="0" applyFont="1" applyBorder="1" applyAlignment="1">
      <alignment horizontal="centerContinuous"/>
    </xf>
    <xf numFmtId="0" fontId="48" fillId="8" borderId="6" xfId="0" applyFont="1" applyFill="1" applyBorder="1" applyAlignment="1">
      <alignment horizontal="center" vertical="center"/>
    </xf>
    <xf numFmtId="0" fontId="48" fillId="0" borderId="6" xfId="0" applyFont="1" applyBorder="1" applyAlignment="1">
      <alignment horizontal="center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21" fillId="8" borderId="0" xfId="0" applyFont="1" applyFill="1" applyAlignment="1">
      <alignment horizontal="center" vertical="center"/>
    </xf>
    <xf numFmtId="167" fontId="23" fillId="0" borderId="0" xfId="8" applyNumberFormat="1" applyFont="1" applyFill="1" applyBorder="1" applyAlignment="1">
      <alignment horizontal="center" vertical="center"/>
    </xf>
    <xf numFmtId="0" fontId="49" fillId="3" borderId="6" xfId="0" applyFont="1" applyFill="1" applyBorder="1" applyAlignment="1">
      <alignment vertical="center"/>
    </xf>
    <xf numFmtId="0" fontId="46" fillId="8" borderId="6" xfId="0" applyFont="1" applyFill="1" applyBorder="1" applyAlignment="1">
      <alignment vertical="center"/>
    </xf>
    <xf numFmtId="0" fontId="23" fillId="8" borderId="0" xfId="0" applyFont="1" applyFill="1"/>
    <xf numFmtId="0" fontId="48" fillId="0" borderId="0" xfId="0" applyFont="1" applyBorder="1" applyAlignment="1">
      <alignment horizontal="center"/>
    </xf>
    <xf numFmtId="167" fontId="24" fillId="0" borderId="0" xfId="8" applyNumberFormat="1" applyFont="1" applyFill="1" applyAlignment="1">
      <alignment horizontal="center" vertical="center"/>
    </xf>
    <xf numFmtId="3" fontId="21" fillId="0" borderId="7" xfId="0" applyNumberFormat="1" applyFont="1" applyBorder="1" applyAlignment="1">
      <alignment horizontal="center" vertical="center"/>
    </xf>
    <xf numFmtId="167" fontId="21" fillId="0" borderId="7" xfId="8" applyNumberFormat="1" applyFont="1" applyFill="1" applyBorder="1" applyAlignment="1">
      <alignment horizontal="center" vertical="center"/>
    </xf>
    <xf numFmtId="3" fontId="21" fillId="8" borderId="0" xfId="0" applyNumberFormat="1" applyFont="1" applyFill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166" fontId="21" fillId="8" borderId="0" xfId="0" applyNumberFormat="1" applyFont="1" applyFill="1" applyAlignment="1">
      <alignment horizontal="center" vertical="center"/>
    </xf>
    <xf numFmtId="0" fontId="46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3" fillId="3" borderId="0" xfId="0" applyFont="1" applyFill="1" applyAlignment="1">
      <alignment horizontal="left" vertical="center" indent="2"/>
    </xf>
    <xf numFmtId="0" fontId="49" fillId="3" borderId="0" xfId="0" applyFont="1" applyFill="1" applyAlignment="1">
      <alignment vertical="center"/>
    </xf>
    <xf numFmtId="0" fontId="52" fillId="8" borderId="6" xfId="0" applyFont="1" applyFill="1" applyBorder="1" applyAlignment="1">
      <alignment vertical="center"/>
    </xf>
    <xf numFmtId="0" fontId="52" fillId="8" borderId="0" xfId="0" applyFont="1" applyFill="1" applyAlignment="1">
      <alignment vertical="center"/>
    </xf>
    <xf numFmtId="168" fontId="21" fillId="8" borderId="0" xfId="8" applyNumberFormat="1" applyFont="1" applyFill="1" applyAlignment="1">
      <alignment horizontal="center" vertical="center"/>
    </xf>
    <xf numFmtId="181" fontId="38" fillId="0" borderId="0" xfId="8" applyNumberFormat="1" applyFont="1" applyFill="1" applyBorder="1" applyAlignment="1" applyProtection="1">
      <alignment horizontal="center" vertical="center"/>
    </xf>
    <xf numFmtId="1" fontId="21" fillId="8" borderId="0" xfId="1" applyNumberFormat="1" applyFont="1" applyFill="1" applyAlignment="1">
      <alignment horizontal="center" vertical="center"/>
    </xf>
    <xf numFmtId="1" fontId="38" fillId="0" borderId="0" xfId="1" applyNumberFormat="1" applyFont="1" applyFill="1" applyAlignment="1">
      <alignment horizontal="center" vertical="center"/>
    </xf>
    <xf numFmtId="171" fontId="38" fillId="0" borderId="0" xfId="1" applyNumberFormat="1" applyFont="1" applyFill="1" applyAlignment="1">
      <alignment horizontal="center" vertical="center"/>
    </xf>
    <xf numFmtId="180" fontId="21" fillId="8" borderId="0" xfId="0" applyNumberFormat="1" applyFont="1" applyFill="1" applyAlignment="1">
      <alignment horizontal="center" vertical="center"/>
    </xf>
    <xf numFmtId="180" fontId="21" fillId="0" borderId="0" xfId="0" applyNumberFormat="1" applyFont="1" applyAlignment="1">
      <alignment horizontal="center" vertical="center"/>
    </xf>
    <xf numFmtId="178" fontId="21" fillId="8" borderId="0" xfId="8" applyNumberFormat="1" applyFont="1" applyFill="1" applyBorder="1" applyAlignment="1" applyProtection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180" fontId="21" fillId="0" borderId="11" xfId="0" applyNumberFormat="1" applyFont="1" applyFill="1" applyBorder="1" applyAlignment="1" applyProtection="1">
      <alignment horizontal="center" vertical="center"/>
    </xf>
    <xf numFmtId="0" fontId="49" fillId="3" borderId="0" xfId="0" applyFont="1" applyFill="1" applyBorder="1" applyAlignment="1">
      <alignment vertical="center"/>
    </xf>
    <xf numFmtId="0" fontId="46" fillId="3" borderId="0" xfId="0" applyFont="1" applyFill="1" applyBorder="1" applyAlignment="1">
      <alignment vertical="center"/>
    </xf>
    <xf numFmtId="0" fontId="22" fillId="0" borderId="0" xfId="0" applyFont="1" applyAlignment="1" applyProtection="1">
      <alignment horizontal="center"/>
    </xf>
    <xf numFmtId="0" fontId="22" fillId="3" borderId="0" xfId="0" applyFont="1" applyFill="1" applyAlignment="1" applyProtection="1">
      <alignment horizontal="center"/>
    </xf>
    <xf numFmtId="0" fontId="54" fillId="3" borderId="7" xfId="0" applyFont="1" applyFill="1" applyBorder="1" applyAlignment="1">
      <alignment vertical="center"/>
    </xf>
    <xf numFmtId="0" fontId="46" fillId="0" borderId="6" xfId="0" applyFont="1" applyFill="1" applyBorder="1" applyAlignment="1">
      <alignment vertical="center"/>
    </xf>
    <xf numFmtId="0" fontId="21" fillId="0" borderId="7" xfId="0" applyFont="1" applyFill="1" applyBorder="1" applyAlignment="1" applyProtection="1">
      <alignment vertical="center"/>
    </xf>
    <xf numFmtId="0" fontId="33" fillId="0" borderId="0" xfId="0" applyFont="1" applyFill="1" applyBorder="1" applyAlignment="1" applyProtection="1">
      <alignment vertical="justify" wrapText="1"/>
    </xf>
    <xf numFmtId="166" fontId="23" fillId="0" borderId="0" xfId="0" applyNumberFormat="1" applyFont="1" applyFill="1" applyBorder="1" applyAlignment="1" applyProtection="1">
      <alignment vertical="center"/>
    </xf>
    <xf numFmtId="166" fontId="25" fillId="0" borderId="0" xfId="0" applyNumberFormat="1" applyFont="1" applyAlignment="1">
      <alignment vertical="justify"/>
    </xf>
    <xf numFmtId="166" fontId="21" fillId="0" borderId="7" xfId="0" applyNumberFormat="1" applyFont="1" applyFill="1" applyBorder="1" applyAlignment="1" applyProtection="1">
      <alignment vertical="center"/>
    </xf>
    <xf numFmtId="0" fontId="54" fillId="3" borderId="0" xfId="0" applyFont="1" applyFill="1" applyBorder="1" applyAlignment="1">
      <alignment vertical="center"/>
    </xf>
    <xf numFmtId="3" fontId="33" fillId="0" borderId="0" xfId="0" applyNumberFormat="1" applyFont="1" applyAlignment="1">
      <alignment vertical="justify"/>
    </xf>
    <xf numFmtId="166" fontId="23" fillId="0" borderId="0" xfId="0" applyNumberFormat="1" applyFont="1" applyFill="1" applyBorder="1" applyAlignment="1" applyProtection="1">
      <alignment horizontal="right" vertical="center"/>
    </xf>
    <xf numFmtId="0" fontId="25" fillId="0" borderId="0" xfId="0" applyFont="1" applyAlignment="1">
      <alignment horizontal="right" vertical="justify"/>
    </xf>
    <xf numFmtId="166" fontId="21" fillId="0" borderId="7" xfId="0" applyNumberFormat="1" applyFont="1" applyFill="1" applyBorder="1" applyAlignment="1" applyProtection="1">
      <alignment horizontal="right" vertical="center"/>
    </xf>
    <xf numFmtId="166" fontId="23" fillId="8" borderId="0" xfId="0" applyNumberFormat="1" applyFont="1" applyFill="1" applyBorder="1" applyAlignment="1" applyProtection="1">
      <alignment vertical="center"/>
    </xf>
    <xf numFmtId="0" fontId="25" fillId="8" borderId="0" xfId="0" applyFont="1" applyFill="1" applyAlignment="1">
      <alignment vertical="justify"/>
    </xf>
    <xf numFmtId="166" fontId="23" fillId="8" borderId="0" xfId="0" applyNumberFormat="1" applyFont="1" applyFill="1" applyBorder="1" applyAlignment="1" applyProtection="1">
      <alignment horizontal="right" vertical="center"/>
    </xf>
    <xf numFmtId="0" fontId="25" fillId="8" borderId="0" xfId="0" applyFont="1" applyFill="1" applyAlignment="1">
      <alignment horizontal="right" vertical="justify"/>
    </xf>
    <xf numFmtId="166" fontId="21" fillId="8" borderId="7" xfId="0" applyNumberFormat="1" applyFont="1" applyFill="1" applyBorder="1" applyAlignment="1" applyProtection="1">
      <alignment horizontal="right" vertical="center"/>
    </xf>
    <xf numFmtId="0" fontId="48" fillId="0" borderId="6" xfId="0" applyFont="1" applyBorder="1" applyAlignment="1">
      <alignment horizontal="center" vertical="center"/>
    </xf>
    <xf numFmtId="3" fontId="21" fillId="8" borderId="0" xfId="0" applyNumberFormat="1" applyFont="1" applyFill="1" applyBorder="1" applyAlignment="1" applyProtection="1">
      <alignment horizontal="center" vertical="center"/>
    </xf>
    <xf numFmtId="166" fontId="21" fillId="8" borderId="0" xfId="0" applyNumberFormat="1" applyFont="1" applyFill="1" applyBorder="1" applyAlignment="1" applyProtection="1">
      <alignment horizontal="center" vertical="center"/>
    </xf>
    <xf numFmtId="0" fontId="52" fillId="0" borderId="6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0" fontId="46" fillId="8" borderId="0" xfId="0" applyFont="1" applyFill="1" applyBorder="1" applyAlignment="1">
      <alignment vertical="center"/>
    </xf>
    <xf numFmtId="0" fontId="23" fillId="0" borderId="0" xfId="44" applyFont="1" applyFill="1" applyProtection="1"/>
    <xf numFmtId="0" fontId="23" fillId="0" borderId="0" xfId="44" applyFont="1" applyFill="1"/>
    <xf numFmtId="3" fontId="21" fillId="0" borderId="7" xfId="0" applyNumberFormat="1" applyFont="1" applyFill="1" applyBorder="1" applyAlignment="1" applyProtection="1">
      <alignment horizontal="center" vertical="center"/>
    </xf>
    <xf numFmtId="178" fontId="21" fillId="0" borderId="7" xfId="8" applyNumberFormat="1" applyFont="1" applyFill="1" applyBorder="1" applyAlignment="1" applyProtection="1">
      <alignment horizontal="center" vertical="center"/>
    </xf>
    <xf numFmtId="178" fontId="21" fillId="0" borderId="12" xfId="8" applyNumberFormat="1" applyFont="1" applyFill="1" applyBorder="1" applyAlignment="1" applyProtection="1">
      <alignment horizontal="center" vertical="center"/>
    </xf>
    <xf numFmtId="0" fontId="21" fillId="3" borderId="7" xfId="44" applyFont="1" applyFill="1" applyBorder="1" applyAlignment="1" applyProtection="1">
      <alignment vertical="center"/>
    </xf>
    <xf numFmtId="0" fontId="40" fillId="0" borderId="0" xfId="44" applyFont="1" applyFill="1"/>
    <xf numFmtId="0" fontId="35" fillId="0" borderId="0" xfId="44" applyFont="1" applyFill="1" applyAlignment="1">
      <alignment vertical="center"/>
    </xf>
    <xf numFmtId="0" fontId="23" fillId="8" borderId="0" xfId="44" applyFont="1" applyFill="1" applyProtection="1"/>
    <xf numFmtId="0" fontId="23" fillId="8" borderId="0" xfId="0" applyFont="1" applyFill="1" applyProtection="1"/>
    <xf numFmtId="179" fontId="24" fillId="8" borderId="0" xfId="8" applyNumberFormat="1" applyFont="1" applyFill="1" applyBorder="1" applyAlignment="1" applyProtection="1">
      <alignment horizontal="center" vertical="center"/>
    </xf>
    <xf numFmtId="3" fontId="23" fillId="8" borderId="0" xfId="0" applyNumberFormat="1" applyFont="1" applyFill="1" applyBorder="1" applyAlignment="1" applyProtection="1">
      <alignment horizontal="center" vertical="center"/>
    </xf>
    <xf numFmtId="178" fontId="23" fillId="8" borderId="0" xfId="8" applyNumberFormat="1" applyFont="1" applyFill="1" applyBorder="1" applyAlignment="1" applyProtection="1">
      <alignment horizontal="center" vertical="center"/>
    </xf>
    <xf numFmtId="180" fontId="23" fillId="8" borderId="0" xfId="0" applyNumberFormat="1" applyFont="1" applyFill="1" applyBorder="1" applyAlignment="1" applyProtection="1">
      <alignment horizontal="center" vertical="center"/>
    </xf>
    <xf numFmtId="0" fontId="56" fillId="0" borderId="7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3" fontId="22" fillId="0" borderId="7" xfId="0" applyNumberFormat="1" applyFont="1" applyFill="1" applyBorder="1" applyAlignment="1" applyProtection="1">
      <alignment horizontal="center" vertical="center"/>
    </xf>
    <xf numFmtId="167" fontId="21" fillId="0" borderId="7" xfId="8" applyNumberFormat="1" applyFont="1" applyFill="1" applyBorder="1" applyAlignment="1" applyProtection="1">
      <alignment horizontal="center" vertical="center"/>
    </xf>
    <xf numFmtId="0" fontId="23" fillId="8" borderId="0" xfId="0" applyFont="1" applyFill="1" applyBorder="1" applyProtection="1"/>
    <xf numFmtId="180" fontId="21" fillId="8" borderId="11" xfId="0" applyNumberFormat="1" applyFont="1" applyFill="1" applyBorder="1" applyAlignment="1" applyProtection="1">
      <alignment horizontal="center" vertical="center"/>
    </xf>
    <xf numFmtId="167" fontId="21" fillId="0" borderId="0" xfId="8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48" fillId="0" borderId="0" xfId="0" applyFont="1" applyFill="1" applyBorder="1" applyAlignment="1">
      <alignment horizontal="center" vertical="center"/>
    </xf>
    <xf numFmtId="166" fontId="21" fillId="0" borderId="0" xfId="0" applyNumberFormat="1" applyFont="1" applyFill="1" applyBorder="1" applyAlignment="1" applyProtection="1">
      <alignment horizontal="right" vertical="center"/>
    </xf>
    <xf numFmtId="178" fontId="38" fillId="0" borderId="0" xfId="8" applyNumberFormat="1" applyFont="1" applyFill="1" applyBorder="1" applyAlignment="1" applyProtection="1">
      <alignment horizontal="center" vertical="center"/>
    </xf>
    <xf numFmtId="181" fontId="24" fillId="0" borderId="0" xfId="8" applyNumberFormat="1" applyFont="1" applyFill="1" applyBorder="1" applyAlignment="1" applyProtection="1">
      <alignment horizontal="center" vertical="center"/>
    </xf>
    <xf numFmtId="178" fontId="38" fillId="0" borderId="7" xfId="8" applyNumberFormat="1" applyFont="1" applyFill="1" applyBorder="1" applyAlignment="1" applyProtection="1">
      <alignment horizontal="center" vertical="center"/>
    </xf>
    <xf numFmtId="181" fontId="38" fillId="0" borderId="7" xfId="8" applyNumberFormat="1" applyFont="1" applyFill="1" applyBorder="1" applyAlignment="1" applyProtection="1">
      <alignment horizontal="center" vertical="center"/>
    </xf>
    <xf numFmtId="181" fontId="38" fillId="0" borderId="12" xfId="8" applyNumberFormat="1" applyFont="1" applyFill="1" applyBorder="1" applyAlignment="1" applyProtection="1">
      <alignment horizontal="center" vertical="center"/>
    </xf>
    <xf numFmtId="0" fontId="48" fillId="9" borderId="6" xfId="0" applyFont="1" applyFill="1" applyBorder="1" applyAlignment="1">
      <alignment horizontal="center"/>
    </xf>
    <xf numFmtId="0" fontId="46" fillId="9" borderId="6" xfId="0" applyFont="1" applyFill="1" applyBorder="1" applyAlignment="1">
      <alignment vertical="center"/>
    </xf>
    <xf numFmtId="0" fontId="23" fillId="9" borderId="0" xfId="0" applyFont="1" applyFill="1" applyProtection="1"/>
    <xf numFmtId="166" fontId="23" fillId="9" borderId="0" xfId="0" applyNumberFormat="1" applyFont="1" applyFill="1" applyBorder="1" applyAlignment="1" applyProtection="1">
      <alignment vertical="center"/>
    </xf>
    <xf numFmtId="0" fontId="23" fillId="9" borderId="0" xfId="44" applyFont="1" applyFill="1" applyProtection="1"/>
    <xf numFmtId="0" fontId="48" fillId="9" borderId="8" xfId="0" quotePrefix="1" applyFont="1" applyFill="1" applyBorder="1" applyAlignment="1">
      <alignment horizontal="centerContinuous"/>
    </xf>
    <xf numFmtId="175" fontId="23" fillId="9" borderId="0" xfId="31" applyNumberFormat="1" applyFont="1" applyFill="1" applyBorder="1" applyAlignment="1" applyProtection="1">
      <alignment horizontal="center" vertical="center"/>
    </xf>
    <xf numFmtId="175" fontId="24" fillId="9" borderId="0" xfId="31" applyNumberFormat="1" applyFont="1" applyFill="1" applyBorder="1" applyAlignment="1" applyProtection="1">
      <alignment horizontal="center" vertical="center"/>
    </xf>
    <xf numFmtId="3" fontId="23" fillId="9" borderId="0" xfId="31" applyNumberFormat="1" applyFont="1" applyFill="1" applyBorder="1" applyAlignment="1" applyProtection="1">
      <alignment horizontal="center" vertical="center"/>
    </xf>
    <xf numFmtId="0" fontId="21" fillId="9" borderId="0" xfId="0" applyFont="1" applyFill="1" applyBorder="1" applyAlignment="1" applyProtection="1">
      <alignment horizontal="centerContinuous" vertical="center"/>
    </xf>
    <xf numFmtId="177" fontId="23" fillId="9" borderId="0" xfId="39" applyNumberFormat="1" applyFont="1" applyFill="1" applyAlignment="1">
      <alignment horizontal="center" vertical="center"/>
    </xf>
    <xf numFmtId="0" fontId="21" fillId="8" borderId="0" xfId="0" applyFont="1" applyFill="1" applyBorder="1" applyProtection="1"/>
    <xf numFmtId="0" fontId="21" fillId="8" borderId="0" xfId="0" applyFont="1" applyFill="1" applyBorder="1" applyAlignment="1" applyProtection="1">
      <alignment vertical="center"/>
    </xf>
    <xf numFmtId="0" fontId="23" fillId="8" borderId="0" xfId="0" applyFont="1" applyFill="1" applyBorder="1" applyAlignment="1" applyProtection="1">
      <alignment vertical="center"/>
    </xf>
    <xf numFmtId="183" fontId="23" fillId="0" borderId="0" xfId="0" applyNumberFormat="1" applyFont="1" applyAlignment="1">
      <alignment horizontal="center" vertical="center"/>
    </xf>
    <xf numFmtId="183" fontId="21" fillId="0" borderId="7" xfId="0" applyNumberFormat="1" applyFont="1" applyBorder="1" applyAlignment="1">
      <alignment horizontal="center" vertical="center"/>
    </xf>
    <xf numFmtId="183" fontId="21" fillId="0" borderId="0" xfId="0" applyNumberFormat="1" applyFont="1" applyAlignment="1">
      <alignment horizontal="center" vertical="center"/>
    </xf>
    <xf numFmtId="0" fontId="46" fillId="10" borderId="6" xfId="0" applyFont="1" applyFill="1" applyBorder="1" applyAlignment="1">
      <alignment vertical="center"/>
    </xf>
    <xf numFmtId="0" fontId="23" fillId="10" borderId="0" xfId="0" applyFont="1" applyFill="1"/>
    <xf numFmtId="0" fontId="48" fillId="10" borderId="8" xfId="0" quotePrefix="1" applyFont="1" applyFill="1" applyBorder="1" applyAlignment="1">
      <alignment horizontal="centerContinuous"/>
    </xf>
    <xf numFmtId="0" fontId="48" fillId="10" borderId="10" xfId="0" applyFont="1" applyFill="1" applyBorder="1" applyAlignment="1">
      <alignment horizontal="center"/>
    </xf>
    <xf numFmtId="0" fontId="21" fillId="10" borderId="0" xfId="0" applyFont="1" applyFill="1" applyAlignment="1">
      <alignment horizontal="center"/>
    </xf>
    <xf numFmtId="183" fontId="23" fillId="10" borderId="0" xfId="0" applyNumberFormat="1" applyFont="1" applyFill="1" applyAlignment="1">
      <alignment horizontal="center" vertical="center"/>
    </xf>
    <xf numFmtId="183" fontId="21" fillId="10" borderId="7" xfId="0" applyNumberFormat="1" applyFont="1" applyFill="1" applyBorder="1" applyAlignment="1">
      <alignment horizontal="center" vertical="center"/>
    </xf>
    <xf numFmtId="183" fontId="21" fillId="10" borderId="0" xfId="0" applyNumberFormat="1" applyFont="1" applyFill="1" applyAlignment="1">
      <alignment horizontal="center" vertical="center"/>
    </xf>
    <xf numFmtId="166" fontId="21" fillId="10" borderId="0" xfId="0" applyNumberFormat="1" applyFont="1" applyFill="1" applyAlignment="1">
      <alignment horizontal="center" vertical="center"/>
    </xf>
    <xf numFmtId="0" fontId="46" fillId="10" borderId="0" xfId="0" applyFont="1" applyFill="1" applyAlignment="1">
      <alignment vertical="center"/>
    </xf>
    <xf numFmtId="168" fontId="21" fillId="10" borderId="0" xfId="8" applyNumberFormat="1" applyFont="1" applyFill="1" applyAlignment="1">
      <alignment horizontal="center" vertical="center"/>
    </xf>
    <xf numFmtId="1" fontId="21" fillId="10" borderId="0" xfId="1" applyNumberFormat="1" applyFont="1" applyFill="1" applyAlignment="1">
      <alignment horizontal="center" vertical="center"/>
    </xf>
    <xf numFmtId="180" fontId="21" fillId="10" borderId="0" xfId="0" applyNumberFormat="1" applyFont="1" applyFill="1" applyAlignment="1">
      <alignment horizontal="center" vertical="center"/>
    </xf>
    <xf numFmtId="3" fontId="21" fillId="10" borderId="0" xfId="0" applyNumberFormat="1" applyFont="1" applyFill="1" applyAlignment="1">
      <alignment horizontal="center" vertical="center"/>
    </xf>
    <xf numFmtId="178" fontId="21" fillId="10" borderId="0" xfId="8" applyNumberFormat="1" applyFont="1" applyFill="1" applyBorder="1" applyAlignment="1" applyProtection="1">
      <alignment horizontal="center" vertical="center"/>
    </xf>
    <xf numFmtId="0" fontId="21" fillId="10" borderId="0" xfId="0" applyFont="1" applyFill="1" applyBorder="1" applyAlignment="1" applyProtection="1">
      <alignment horizontal="center" vertical="center"/>
    </xf>
    <xf numFmtId="0" fontId="46" fillId="10" borderId="0" xfId="0" applyFont="1" applyFill="1" applyBorder="1" applyAlignment="1">
      <alignment vertical="center"/>
    </xf>
    <xf numFmtId="0" fontId="23" fillId="10" borderId="0" xfId="0" applyFont="1" applyFill="1" applyProtection="1"/>
    <xf numFmtId="180" fontId="23" fillId="10" borderId="0" xfId="0" applyNumberFormat="1" applyFont="1" applyFill="1" applyBorder="1" applyAlignment="1" applyProtection="1">
      <alignment horizontal="center" vertical="center"/>
    </xf>
    <xf numFmtId="180" fontId="21" fillId="10" borderId="11" xfId="0" applyNumberFormat="1" applyFont="1" applyFill="1" applyBorder="1" applyAlignment="1" applyProtection="1">
      <alignment horizontal="center" vertical="center"/>
    </xf>
    <xf numFmtId="166" fontId="23" fillId="10" borderId="0" xfId="0" applyNumberFormat="1" applyFont="1" applyFill="1" applyBorder="1" applyAlignment="1" applyProtection="1">
      <alignment horizontal="center" vertical="center"/>
    </xf>
    <xf numFmtId="0" fontId="23" fillId="10" borderId="0" xfId="0" applyFont="1" applyFill="1" applyAlignment="1">
      <alignment horizontal="center"/>
    </xf>
    <xf numFmtId="166" fontId="23" fillId="10" borderId="0" xfId="0" applyNumberFormat="1" applyFont="1" applyFill="1" applyBorder="1" applyAlignment="1" applyProtection="1">
      <alignment vertical="center"/>
    </xf>
    <xf numFmtId="166" fontId="21" fillId="10" borderId="7" xfId="0" applyNumberFormat="1" applyFont="1" applyFill="1" applyBorder="1" applyAlignment="1" applyProtection="1">
      <alignment vertical="center"/>
    </xf>
    <xf numFmtId="166" fontId="25" fillId="10" borderId="0" xfId="0" applyNumberFormat="1" applyFont="1" applyFill="1" applyAlignment="1">
      <alignment vertical="justify"/>
    </xf>
    <xf numFmtId="0" fontId="42" fillId="10" borderId="0" xfId="0" applyFont="1" applyFill="1" applyBorder="1" applyAlignment="1" applyProtection="1">
      <alignment horizontal="left" vertical="justify" wrapText="1"/>
    </xf>
    <xf numFmtId="174" fontId="21" fillId="10" borderId="0" xfId="0" applyNumberFormat="1" applyFont="1" applyFill="1" applyBorder="1" applyAlignment="1" applyProtection="1">
      <alignment horizontal="center" vertical="center"/>
    </xf>
    <xf numFmtId="0" fontId="54" fillId="10" borderId="7" xfId="0" applyFont="1" applyFill="1" applyBorder="1" applyAlignment="1">
      <alignment vertical="center"/>
    </xf>
    <xf numFmtId="0" fontId="54" fillId="10" borderId="0" xfId="0" applyFont="1" applyFill="1" applyBorder="1" applyAlignment="1">
      <alignment vertical="center"/>
    </xf>
    <xf numFmtId="174" fontId="23" fillId="10" borderId="0" xfId="0" applyNumberFormat="1" applyFont="1" applyFill="1" applyBorder="1" applyAlignment="1" applyProtection="1">
      <alignment vertical="center"/>
    </xf>
    <xf numFmtId="0" fontId="23" fillId="10" borderId="0" xfId="44" applyFont="1" applyFill="1" applyProtection="1"/>
    <xf numFmtId="178" fontId="24" fillId="10" borderId="0" xfId="8" applyNumberFormat="1" applyFont="1" applyFill="1" applyBorder="1" applyAlignment="1" applyProtection="1">
      <alignment horizontal="center" vertical="center"/>
    </xf>
    <xf numFmtId="3" fontId="23" fillId="10" borderId="0" xfId="0" applyNumberFormat="1" applyFont="1" applyFill="1" applyBorder="1" applyAlignment="1" applyProtection="1">
      <alignment horizontal="center" vertical="center"/>
    </xf>
    <xf numFmtId="3" fontId="21" fillId="10" borderId="7" xfId="0" applyNumberFormat="1" applyFont="1" applyFill="1" applyBorder="1" applyAlignment="1" applyProtection="1">
      <alignment horizontal="center" vertical="center"/>
    </xf>
    <xf numFmtId="3" fontId="21" fillId="10" borderId="0" xfId="0" applyNumberFormat="1" applyFont="1" applyFill="1" applyBorder="1" applyAlignment="1" applyProtection="1">
      <alignment horizontal="center" vertical="center"/>
    </xf>
    <xf numFmtId="10" fontId="23" fillId="10" borderId="0" xfId="8" applyNumberFormat="1" applyFont="1" applyFill="1" applyProtection="1"/>
    <xf numFmtId="166" fontId="21" fillId="10" borderId="0" xfId="0" applyNumberFormat="1" applyFont="1" applyFill="1" applyBorder="1" applyAlignment="1" applyProtection="1">
      <alignment horizontal="center" vertical="center"/>
    </xf>
    <xf numFmtId="178" fontId="23" fillId="10" borderId="0" xfId="8" applyNumberFormat="1" applyFont="1" applyFill="1" applyBorder="1" applyAlignment="1" applyProtection="1">
      <alignment horizontal="center" vertical="center"/>
    </xf>
    <xf numFmtId="178" fontId="21" fillId="10" borderId="7" xfId="8" applyNumberFormat="1" applyFont="1" applyFill="1" applyBorder="1" applyAlignment="1" applyProtection="1">
      <alignment horizontal="center" vertical="center"/>
    </xf>
    <xf numFmtId="178" fontId="21" fillId="10" borderId="12" xfId="8" applyNumberFormat="1" applyFont="1" applyFill="1" applyBorder="1" applyAlignment="1" applyProtection="1">
      <alignment horizontal="center" vertical="center"/>
    </xf>
    <xf numFmtId="179" fontId="24" fillId="10" borderId="0" xfId="8" applyNumberFormat="1" applyFont="1" applyFill="1" applyBorder="1" applyAlignment="1" applyProtection="1">
      <alignment horizontal="center" vertical="center"/>
    </xf>
    <xf numFmtId="3" fontId="20" fillId="10" borderId="0" xfId="0" applyNumberFormat="1" applyFont="1" applyFill="1" applyBorder="1" applyAlignment="1" applyProtection="1">
      <alignment horizontal="center" vertical="center"/>
    </xf>
    <xf numFmtId="0" fontId="48" fillId="10" borderId="6" xfId="0" applyFont="1" applyFill="1" applyBorder="1" applyAlignment="1">
      <alignment horizontal="center"/>
    </xf>
    <xf numFmtId="3" fontId="23" fillId="10" borderId="0" xfId="31" applyNumberFormat="1" applyFont="1" applyFill="1" applyBorder="1" applyAlignment="1" applyProtection="1">
      <alignment horizontal="center" vertical="center"/>
    </xf>
    <xf numFmtId="0" fontId="48" fillId="10" borderId="8" xfId="0" applyFont="1" applyFill="1" applyBorder="1" applyAlignment="1">
      <alignment horizontal="centerContinuous"/>
    </xf>
    <xf numFmtId="0" fontId="21" fillId="10" borderId="0" xfId="0" applyFont="1" applyFill="1" applyBorder="1" applyAlignment="1" applyProtection="1">
      <alignment horizontal="centerContinuous" vertical="center"/>
    </xf>
    <xf numFmtId="0" fontId="52" fillId="10" borderId="6" xfId="0" applyFont="1" applyFill="1" applyBorder="1" applyAlignment="1">
      <alignment vertical="center"/>
    </xf>
    <xf numFmtId="0" fontId="52" fillId="10" borderId="0" xfId="0" applyFont="1" applyFill="1" applyAlignment="1">
      <alignment vertical="center"/>
    </xf>
    <xf numFmtId="3" fontId="23" fillId="10" borderId="0" xfId="73" applyNumberFormat="1" applyFont="1" applyFill="1" applyBorder="1" applyAlignment="1">
      <alignment horizontal="center" vertical="center"/>
    </xf>
    <xf numFmtId="3" fontId="24" fillId="10" borderId="0" xfId="73" applyNumberFormat="1" applyFont="1" applyFill="1" applyBorder="1" applyAlignment="1">
      <alignment horizontal="center" vertical="center"/>
    </xf>
    <xf numFmtId="3" fontId="22" fillId="10" borderId="7" xfId="0" applyNumberFormat="1" applyFont="1" applyFill="1" applyBorder="1" applyAlignment="1" applyProtection="1">
      <alignment horizontal="center" vertical="center"/>
    </xf>
    <xf numFmtId="184" fontId="21" fillId="0" borderId="0" xfId="0" applyNumberFormat="1" applyFont="1" applyFill="1" applyAlignment="1">
      <alignment horizontal="center" vertical="center"/>
    </xf>
    <xf numFmtId="184" fontId="21" fillId="8" borderId="0" xfId="0" applyNumberFormat="1" applyFont="1" applyFill="1" applyAlignment="1">
      <alignment horizontal="center" vertical="center"/>
    </xf>
    <xf numFmtId="184" fontId="21" fillId="10" borderId="0" xfId="0" applyNumberFormat="1" applyFont="1" applyFill="1" applyAlignment="1">
      <alignment horizontal="center" vertical="center"/>
    </xf>
    <xf numFmtId="166" fontId="21" fillId="10" borderId="7" xfId="0" applyNumberFormat="1" applyFont="1" applyFill="1" applyBorder="1" applyAlignment="1" applyProtection="1">
      <alignment horizontal="center" vertical="center"/>
    </xf>
    <xf numFmtId="166" fontId="21" fillId="0" borderId="7" xfId="0" applyNumberFormat="1" applyFont="1" applyFill="1" applyBorder="1" applyAlignment="1" applyProtection="1">
      <alignment horizontal="center" vertical="center"/>
    </xf>
    <xf numFmtId="166" fontId="21" fillId="0" borderId="7" xfId="0" applyNumberFormat="1" applyFont="1" applyBorder="1" applyAlignment="1">
      <alignment horizontal="center" vertical="center"/>
    </xf>
    <xf numFmtId="166" fontId="23" fillId="0" borderId="0" xfId="0" applyNumberFormat="1" applyFont="1" applyFill="1" applyAlignment="1">
      <alignment horizontal="center" vertical="center"/>
    </xf>
    <xf numFmtId="166" fontId="21" fillId="0" borderId="7" xfId="0" applyNumberFormat="1" applyFont="1" applyFill="1" applyBorder="1" applyAlignment="1">
      <alignment horizontal="center" vertical="center"/>
    </xf>
    <xf numFmtId="166" fontId="21" fillId="0" borderId="0" xfId="0" applyNumberFormat="1" applyFont="1" applyFill="1" applyAlignment="1">
      <alignment horizontal="center" vertical="center"/>
    </xf>
    <xf numFmtId="185" fontId="21" fillId="8" borderId="0" xfId="0" applyNumberFormat="1" applyFont="1" applyFill="1" applyAlignment="1">
      <alignment horizontal="center" vertical="center"/>
    </xf>
    <xf numFmtId="166" fontId="23" fillId="8" borderId="0" xfId="0" applyNumberFormat="1" applyFont="1" applyFill="1" applyAlignment="1">
      <alignment horizontal="center" vertical="center"/>
    </xf>
    <xf numFmtId="166" fontId="21" fillId="8" borderId="7" xfId="0" applyNumberFormat="1" applyFont="1" applyFill="1" applyBorder="1" applyAlignment="1">
      <alignment horizontal="center" vertical="center"/>
    </xf>
    <xf numFmtId="186" fontId="21" fillId="8" borderId="0" xfId="0" applyNumberFormat="1" applyFont="1" applyFill="1" applyAlignment="1">
      <alignment horizontal="center" vertical="center"/>
    </xf>
    <xf numFmtId="186" fontId="21" fillId="0" borderId="0" xfId="0" applyNumberFormat="1" applyFont="1" applyFill="1" applyAlignment="1">
      <alignment horizontal="center" vertical="center"/>
    </xf>
    <xf numFmtId="186" fontId="21" fillId="0" borderId="0" xfId="8" applyNumberFormat="1" applyFont="1" applyFill="1" applyAlignment="1">
      <alignment horizontal="center" vertical="center"/>
    </xf>
    <xf numFmtId="186" fontId="23" fillId="0" borderId="0" xfId="0" applyNumberFormat="1" applyFont="1"/>
    <xf numFmtId="166" fontId="23" fillId="10" borderId="0" xfId="0" applyNumberFormat="1" applyFont="1" applyFill="1" applyAlignment="1">
      <alignment horizontal="center" vertical="center"/>
    </xf>
    <xf numFmtId="166" fontId="21" fillId="10" borderId="7" xfId="0" applyNumberFormat="1" applyFont="1" applyFill="1" applyBorder="1" applyAlignment="1">
      <alignment horizontal="center" vertical="center"/>
    </xf>
    <xf numFmtId="186" fontId="21" fillId="10" borderId="0" xfId="0" applyNumberFormat="1" applyFont="1" applyFill="1" applyAlignment="1">
      <alignment horizontal="center" vertical="center"/>
    </xf>
    <xf numFmtId="166" fontId="21" fillId="0" borderId="0" xfId="44" applyNumberFormat="1" applyFont="1" applyFill="1" applyBorder="1" applyAlignment="1" applyProtection="1">
      <alignment horizontal="center" vertical="center"/>
    </xf>
    <xf numFmtId="166" fontId="23" fillId="0" borderId="0" xfId="44" applyNumberFormat="1" applyFont="1" applyFill="1" applyBorder="1" applyAlignment="1" applyProtection="1">
      <alignment horizontal="center" vertical="center"/>
    </xf>
    <xf numFmtId="166" fontId="21" fillId="0" borderId="7" xfId="44" applyNumberFormat="1" applyFont="1" applyFill="1" applyBorder="1" applyAlignment="1" applyProtection="1">
      <alignment horizontal="center" vertical="center"/>
    </xf>
    <xf numFmtId="166" fontId="21" fillId="10" borderId="0" xfId="44" applyNumberFormat="1" applyFont="1" applyFill="1" applyBorder="1" applyAlignment="1" applyProtection="1">
      <alignment horizontal="center" vertical="center"/>
    </xf>
    <xf numFmtId="166" fontId="23" fillId="10" borderId="0" xfId="44" applyNumberFormat="1" applyFont="1" applyFill="1" applyBorder="1" applyAlignment="1" applyProtection="1">
      <alignment horizontal="center" vertical="center"/>
    </xf>
    <xf numFmtId="166" fontId="21" fillId="10" borderId="7" xfId="44" applyNumberFormat="1" applyFont="1" applyFill="1" applyBorder="1" applyAlignment="1" applyProtection="1">
      <alignment horizontal="center" vertical="center"/>
    </xf>
    <xf numFmtId="186" fontId="23" fillId="8" borderId="0" xfId="0" applyNumberFormat="1" applyFont="1" applyFill="1" applyAlignment="1">
      <alignment horizontal="center" vertical="center"/>
    </xf>
    <xf numFmtId="186" fontId="23" fillId="0" borderId="0" xfId="0" applyNumberFormat="1" applyFont="1" applyFill="1" applyAlignment="1">
      <alignment horizontal="center" vertical="center"/>
    </xf>
    <xf numFmtId="185" fontId="21" fillId="0" borderId="0" xfId="0" applyNumberFormat="1" applyFont="1" applyFill="1" applyAlignment="1">
      <alignment horizontal="center" vertical="center"/>
    </xf>
    <xf numFmtId="186" fontId="23" fillId="0" borderId="0" xfId="0" applyNumberFormat="1" applyFont="1" applyFill="1" applyBorder="1" applyAlignment="1" applyProtection="1">
      <alignment horizontal="center" vertical="center"/>
    </xf>
    <xf numFmtId="186" fontId="24" fillId="0" borderId="0" xfId="0" applyNumberFormat="1" applyFont="1" applyFill="1" applyBorder="1" applyAlignment="1" applyProtection="1">
      <alignment horizontal="center" vertical="center"/>
    </xf>
    <xf numFmtId="186" fontId="23" fillId="10" borderId="0" xfId="0" applyNumberFormat="1" applyFont="1" applyFill="1" applyAlignment="1">
      <alignment horizontal="center" vertical="center"/>
    </xf>
    <xf numFmtId="185" fontId="21" fillId="10" borderId="0" xfId="0" applyNumberFormat="1" applyFont="1" applyFill="1" applyAlignment="1">
      <alignment horizontal="center" vertical="center"/>
    </xf>
    <xf numFmtId="186" fontId="23" fillId="10" borderId="0" xfId="0" applyNumberFormat="1" applyFont="1" applyFill="1" applyBorder="1" applyAlignment="1" applyProtection="1">
      <alignment horizontal="center" vertical="center"/>
    </xf>
    <xf numFmtId="186" fontId="24" fillId="10" borderId="0" xfId="0" applyNumberFormat="1" applyFont="1" applyFill="1" applyBorder="1" applyAlignment="1" applyProtection="1">
      <alignment horizontal="center" vertical="center"/>
    </xf>
    <xf numFmtId="179" fontId="23" fillId="10" borderId="0" xfId="31" applyNumberFormat="1" applyFont="1" applyFill="1" applyBorder="1" applyAlignment="1">
      <alignment horizontal="center" vertical="center"/>
    </xf>
    <xf numFmtId="179" fontId="23" fillId="10" borderId="0" xfId="8" applyNumberFormat="1" applyFont="1" applyFill="1" applyBorder="1" applyAlignment="1" applyProtection="1">
      <alignment horizontal="center" vertical="center"/>
    </xf>
    <xf numFmtId="166" fontId="21" fillId="8" borderId="0" xfId="44" applyNumberFormat="1" applyFont="1" applyFill="1" applyBorder="1" applyAlignment="1" applyProtection="1">
      <alignment horizontal="center" vertical="center"/>
    </xf>
    <xf numFmtId="166" fontId="23" fillId="8" borderId="0" xfId="44" applyNumberFormat="1" applyFont="1" applyFill="1" applyBorder="1" applyAlignment="1" applyProtection="1">
      <alignment horizontal="center" vertical="center"/>
    </xf>
    <xf numFmtId="178" fontId="24" fillId="8" borderId="0" xfId="8" applyNumberFormat="1" applyFont="1" applyFill="1" applyBorder="1" applyAlignment="1" applyProtection="1">
      <alignment horizontal="center" vertical="center"/>
    </xf>
    <xf numFmtId="166" fontId="21" fillId="8" borderId="7" xfId="0" applyNumberFormat="1" applyFont="1" applyFill="1" applyBorder="1" applyAlignment="1" applyProtection="1">
      <alignment horizontal="center" vertical="center"/>
    </xf>
    <xf numFmtId="166" fontId="23" fillId="8" borderId="0" xfId="0" applyNumberFormat="1" applyFont="1" applyFill="1" applyBorder="1" applyAlignment="1" applyProtection="1">
      <alignment horizontal="center" vertical="center"/>
    </xf>
    <xf numFmtId="166" fontId="21" fillId="8" borderId="7" xfId="44" applyNumberFormat="1" applyFont="1" applyFill="1" applyBorder="1" applyAlignment="1" applyProtection="1">
      <alignment horizontal="center" vertical="center"/>
    </xf>
    <xf numFmtId="178" fontId="21" fillId="8" borderId="7" xfId="8" applyNumberFormat="1" applyFont="1" applyFill="1" applyBorder="1" applyAlignment="1" applyProtection="1">
      <alignment horizontal="center" vertical="center"/>
    </xf>
    <xf numFmtId="178" fontId="21" fillId="8" borderId="12" xfId="8" applyNumberFormat="1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>
      <alignment vertical="center"/>
    </xf>
    <xf numFmtId="3" fontId="21" fillId="8" borderId="7" xfId="0" applyNumberFormat="1" applyFont="1" applyFill="1" applyBorder="1" applyAlignment="1" applyProtection="1">
      <alignment horizontal="center" vertical="center"/>
    </xf>
    <xf numFmtId="3" fontId="20" fillId="8" borderId="0" xfId="0" applyNumberFormat="1" applyFont="1" applyFill="1" applyBorder="1" applyAlignment="1" applyProtection="1">
      <alignment horizontal="center" vertical="center"/>
    </xf>
    <xf numFmtId="166" fontId="21" fillId="8" borderId="0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>
      <alignment vertical="justify"/>
    </xf>
    <xf numFmtId="166" fontId="21" fillId="0" borderId="0" xfId="0" applyNumberFormat="1" applyFont="1" applyFill="1" applyBorder="1" applyAlignment="1" applyProtection="1">
      <alignment vertical="center"/>
    </xf>
    <xf numFmtId="166" fontId="21" fillId="10" borderId="0" xfId="0" applyNumberFormat="1" applyFont="1" applyFill="1" applyBorder="1" applyAlignment="1" applyProtection="1">
      <alignment vertical="center"/>
    </xf>
    <xf numFmtId="0" fontId="56" fillId="0" borderId="7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3" fillId="0" borderId="0" xfId="0" applyFont="1" applyFill="1" applyAlignment="1">
      <alignment horizontal="left" vertical="center" indent="2"/>
    </xf>
    <xf numFmtId="0" fontId="58" fillId="0" borderId="0" xfId="0" applyFont="1"/>
    <xf numFmtId="187" fontId="21" fillId="0" borderId="7" xfId="0" applyNumberFormat="1" applyFont="1" applyFill="1" applyBorder="1" applyAlignment="1" applyProtection="1">
      <alignment vertical="center"/>
    </xf>
    <xf numFmtId="187" fontId="21" fillId="10" borderId="7" xfId="0" applyNumberFormat="1" applyFont="1" applyFill="1" applyBorder="1" applyAlignment="1" applyProtection="1">
      <alignment vertical="center"/>
    </xf>
    <xf numFmtId="187" fontId="23" fillId="0" borderId="0" xfId="0" applyNumberFormat="1" applyFont="1" applyFill="1" applyBorder="1" applyAlignment="1" applyProtection="1">
      <alignment vertical="center"/>
    </xf>
    <xf numFmtId="187" fontId="23" fillId="10" borderId="0" xfId="0" applyNumberFormat="1" applyFont="1" applyFill="1" applyBorder="1" applyAlignment="1" applyProtection="1">
      <alignment vertical="center"/>
    </xf>
    <xf numFmtId="187" fontId="21" fillId="0" borderId="0" xfId="0" applyNumberFormat="1" applyFont="1" applyFill="1" applyBorder="1" applyAlignment="1" applyProtection="1">
      <alignment vertical="center"/>
    </xf>
    <xf numFmtId="187" fontId="21" fillId="10" borderId="0" xfId="0" applyNumberFormat="1" applyFont="1" applyFill="1" applyBorder="1" applyAlignment="1" applyProtection="1">
      <alignment vertical="center"/>
    </xf>
    <xf numFmtId="0" fontId="23" fillId="0" borderId="0" xfId="0" applyFont="1" applyAlignment="1" applyProtection="1"/>
    <xf numFmtId="0" fontId="23" fillId="0" borderId="0" xfId="0" applyFont="1" applyAlignment="1"/>
    <xf numFmtId="0" fontId="33" fillId="0" borderId="0" xfId="0" applyFont="1" applyAlignment="1"/>
    <xf numFmtId="0" fontId="23" fillId="0" borderId="0" xfId="0" applyFont="1" applyBorder="1" applyAlignment="1"/>
    <xf numFmtId="165" fontId="21" fillId="0" borderId="0" xfId="0" applyNumberFormat="1" applyFont="1" applyFill="1" applyBorder="1" applyAlignment="1" applyProtection="1">
      <alignment horizontal="center"/>
    </xf>
    <xf numFmtId="0" fontId="23" fillId="0" borderId="0" xfId="0" applyFont="1" applyFill="1" applyAlignment="1"/>
    <xf numFmtId="0" fontId="35" fillId="0" borderId="0" xfId="0" applyFont="1" applyFill="1" applyBorder="1" applyProtection="1"/>
    <xf numFmtId="0" fontId="35" fillId="0" borderId="0" xfId="73" applyFont="1" applyFill="1" applyBorder="1" applyAlignment="1">
      <alignment horizontal="left" vertical="center" indent="1"/>
    </xf>
    <xf numFmtId="3" fontId="35" fillId="0" borderId="0" xfId="73" applyNumberFormat="1" applyFont="1" applyFill="1" applyBorder="1" applyAlignment="1">
      <alignment horizontal="center" vertical="center"/>
    </xf>
    <xf numFmtId="0" fontId="35" fillId="0" borderId="0" xfId="0" applyFont="1" applyFill="1"/>
    <xf numFmtId="0" fontId="39" fillId="4" borderId="0" xfId="11" applyFont="1" applyFill="1" applyAlignment="1">
      <alignment horizontal="left" vertical="center" indent="3"/>
    </xf>
    <xf numFmtId="0" fontId="34" fillId="0" borderId="0" xfId="0" applyFont="1" applyFill="1" applyAlignment="1">
      <alignment horizontal="left"/>
    </xf>
    <xf numFmtId="0" fontId="15" fillId="4" borderId="0" xfId="11" applyFont="1" applyFill="1" applyBorder="1" applyAlignment="1">
      <alignment horizontal="left" vertical="center" wrapText="1"/>
    </xf>
    <xf numFmtId="0" fontId="14" fillId="3" borderId="0" xfId="11" applyFont="1" applyFill="1" applyAlignment="1">
      <alignment horizontal="left" vertical="center" wrapText="1"/>
    </xf>
    <xf numFmtId="0" fontId="13" fillId="4" borderId="0" xfId="11" applyFont="1" applyFill="1" applyBorder="1" applyAlignment="1">
      <alignment horizontal="left" vertical="center" wrapText="1"/>
    </xf>
    <xf numFmtId="0" fontId="27" fillId="4" borderId="0" xfId="11" applyFont="1" applyFill="1" applyAlignment="1">
      <alignment horizontal="left" vertical="center" wrapText="1"/>
    </xf>
    <xf numFmtId="0" fontId="44" fillId="7" borderId="0" xfId="0" applyFont="1" applyFill="1" applyAlignment="1">
      <alignment horizontal="center" vertical="center"/>
    </xf>
    <xf numFmtId="0" fontId="45" fillId="7" borderId="0" xfId="0" applyFont="1" applyFill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48" fillId="0" borderId="8" xfId="0" quotePrefix="1" applyFont="1" applyBorder="1" applyAlignment="1">
      <alignment horizontal="center"/>
    </xf>
    <xf numFmtId="0" fontId="23" fillId="0" borderId="0" xfId="0" applyFont="1" applyFill="1" applyBorder="1" applyAlignment="1" applyProtection="1">
      <alignment horizontal="left" vertical="justify" wrapText="1"/>
    </xf>
    <xf numFmtId="3" fontId="23" fillId="0" borderId="0" xfId="0" applyNumberFormat="1" applyFont="1" applyFill="1" applyBorder="1" applyAlignment="1" applyProtection="1">
      <alignment horizontal="left" vertical="justify" wrapText="1"/>
    </xf>
    <xf numFmtId="0" fontId="23" fillId="0" borderId="0" xfId="0" applyFont="1" applyFill="1" applyBorder="1" applyAlignment="1" applyProtection="1">
      <alignment horizontal="left" vertical="top" wrapText="1"/>
    </xf>
    <xf numFmtId="0" fontId="21" fillId="0" borderId="0" xfId="31" applyFont="1" applyAlignment="1" applyProtection="1">
      <alignment horizontal="center"/>
    </xf>
    <xf numFmtId="0" fontId="23" fillId="3" borderId="0" xfId="31" applyFont="1" applyFill="1" applyBorder="1" applyAlignment="1" applyProtection="1">
      <alignment horizontal="left" vertical="center" wrapText="1"/>
    </xf>
    <xf numFmtId="0" fontId="23" fillId="3" borderId="0" xfId="31" applyFont="1" applyFill="1" applyBorder="1" applyAlignment="1" applyProtection="1">
      <alignment horizontal="left" vertical="center"/>
    </xf>
    <xf numFmtId="0" fontId="23" fillId="0" borderId="0" xfId="31" applyFont="1" applyFill="1" applyBorder="1" applyAlignment="1" applyProtection="1">
      <alignment horizontal="left" vertical="center" wrapText="1"/>
    </xf>
    <xf numFmtId="0" fontId="23" fillId="0" borderId="0" xfId="73" applyFont="1" applyFill="1" applyAlignment="1">
      <alignment horizontal="left" vertical="center" wrapText="1"/>
    </xf>
  </cellXfs>
  <cellStyles count="96">
    <cellStyle name="_DATA" xfId="94" xr:uid="{FF711313-02CC-445E-A990-B72FBEF77D64}"/>
    <cellStyle name="colonne2" xfId="12" xr:uid="{00000000-0005-0000-0000-000001000000}"/>
    <cellStyle name="Comma 2" xfId="2" xr:uid="{00000000-0005-0000-0000-000002000000}"/>
    <cellStyle name="Comma 2 2" xfId="3" xr:uid="{00000000-0005-0000-0000-000003000000}"/>
    <cellStyle name="Comma 3" xfId="41" xr:uid="{00000000-0005-0000-0000-000004000000}"/>
    <cellStyle name="Comma 3 2" xfId="54" xr:uid="{00000000-0005-0000-0000-000005000000}"/>
    <cellStyle name="Comma 4" xfId="42" xr:uid="{00000000-0005-0000-0000-000006000000}"/>
    <cellStyle name="Comma 4 2" xfId="55" xr:uid="{00000000-0005-0000-0000-000007000000}"/>
    <cellStyle name="conti" xfId="13" xr:uid="{00000000-0005-0000-0000-000008000000}"/>
    <cellStyle name="Euro" xfId="4" xr:uid="{00000000-0005-0000-0000-000009000000}"/>
    <cellStyle name="Euro 2" xfId="43" xr:uid="{00000000-0005-0000-0000-00000A000000}"/>
    <cellStyle name="Euro 2 2" xfId="56" xr:uid="{00000000-0005-0000-0000-00000B000000}"/>
    <cellStyle name="Euro 2 2 2" xfId="57" xr:uid="{00000000-0005-0000-0000-00000C000000}"/>
    <cellStyle name="Euro 2 2 2 2" xfId="58" xr:uid="{00000000-0005-0000-0000-00000D000000}"/>
    <cellStyle name="Euro 2 2 3" xfId="59" xr:uid="{00000000-0005-0000-0000-00000E000000}"/>
    <cellStyle name="Euro 2 3" xfId="60" xr:uid="{00000000-0005-0000-0000-00000F000000}"/>
    <cellStyle name="Euro 2 3 2" xfId="61" xr:uid="{00000000-0005-0000-0000-000010000000}"/>
    <cellStyle name="Euro 2 4" xfId="62" xr:uid="{00000000-0005-0000-0000-000011000000}"/>
    <cellStyle name="Euro 3" xfId="63" xr:uid="{00000000-0005-0000-0000-000012000000}"/>
    <cellStyle name="Euro 3 2" xfId="64" xr:uid="{00000000-0005-0000-0000-000013000000}"/>
    <cellStyle name="Euro 3 2 2" xfId="65" xr:uid="{00000000-0005-0000-0000-000014000000}"/>
    <cellStyle name="Euro 3 3" xfId="66" xr:uid="{00000000-0005-0000-0000-000015000000}"/>
    <cellStyle name="Euro 4" xfId="67" xr:uid="{00000000-0005-0000-0000-000016000000}"/>
    <cellStyle name="Euro 4 2" xfId="68" xr:uid="{00000000-0005-0000-0000-000017000000}"/>
    <cellStyle name="Euro 5" xfId="69" xr:uid="{00000000-0005-0000-0000-000018000000}"/>
    <cellStyle name="Hyperlink 2" xfId="95" xr:uid="{E02F662D-E832-434C-A026-F764232A9DE5}"/>
    <cellStyle name="Migliaia" xfId="1" builtinId="3"/>
    <cellStyle name="MLComma0" xfId="93" xr:uid="{00000000-0005-0000-0000-00001A000000}"/>
    <cellStyle name="Normal 10" xfId="44" xr:uid="{00000000-0005-0000-0000-00001B000000}"/>
    <cellStyle name="Normal 11" xfId="53" xr:uid="{00000000-0005-0000-0000-00001C000000}"/>
    <cellStyle name="Normal 2" xfId="5" xr:uid="{00000000-0005-0000-0000-00001D000000}"/>
    <cellStyle name="Normal 2 2" xfId="6" xr:uid="{00000000-0005-0000-0000-00001E000000}"/>
    <cellStyle name="Normal 2 2 2" xfId="70" xr:uid="{00000000-0005-0000-0000-00001F000000}"/>
    <cellStyle name="Normal 2 3" xfId="14" xr:uid="{00000000-0005-0000-0000-000020000000}"/>
    <cellStyle name="Normal 2 3 2" xfId="71" xr:uid="{00000000-0005-0000-0000-000021000000}"/>
    <cellStyle name="Normal 2 3 3" xfId="72" xr:uid="{00000000-0005-0000-0000-000022000000}"/>
    <cellStyle name="Normal 2 4" xfId="15" xr:uid="{00000000-0005-0000-0000-000023000000}"/>
    <cellStyle name="Normal 2 5" xfId="16" xr:uid="{00000000-0005-0000-0000-000024000000}"/>
    <cellStyle name="Normal 2 6" xfId="73" xr:uid="{00000000-0005-0000-0000-000025000000}"/>
    <cellStyle name="Normal 2 7" xfId="74" xr:uid="{00000000-0005-0000-0000-000026000000}"/>
    <cellStyle name="Normal 2_BOOK DIVISIONAL DATA BASE" xfId="7" xr:uid="{00000000-0005-0000-0000-000027000000}"/>
    <cellStyle name="Normal 3" xfId="11" xr:uid="{00000000-0005-0000-0000-000028000000}"/>
    <cellStyle name="Normal 3 10" xfId="17" xr:uid="{00000000-0005-0000-0000-000029000000}"/>
    <cellStyle name="Normal 3 11" xfId="18" xr:uid="{00000000-0005-0000-0000-00002A000000}"/>
    <cellStyle name="Normal 3 12" xfId="19" xr:uid="{00000000-0005-0000-0000-00002B000000}"/>
    <cellStyle name="Normal 3 13" xfId="20" xr:uid="{00000000-0005-0000-0000-00002C000000}"/>
    <cellStyle name="Normal 3 14" xfId="21" xr:uid="{00000000-0005-0000-0000-00002D000000}"/>
    <cellStyle name="Normal 3 2" xfId="22" xr:uid="{00000000-0005-0000-0000-00002E000000}"/>
    <cellStyle name="Normal 3 3" xfId="23" xr:uid="{00000000-0005-0000-0000-00002F000000}"/>
    <cellStyle name="Normal 3 3 2" xfId="75" xr:uid="{00000000-0005-0000-0000-000030000000}"/>
    <cellStyle name="Normal 3 3 2 2" xfId="76" xr:uid="{00000000-0005-0000-0000-000031000000}"/>
    <cellStyle name="Normal 3 3 3" xfId="77" xr:uid="{00000000-0005-0000-0000-000032000000}"/>
    <cellStyle name="Normal 3 4" xfId="24" xr:uid="{00000000-0005-0000-0000-000033000000}"/>
    <cellStyle name="Normal 3 4 2" xfId="78" xr:uid="{00000000-0005-0000-0000-000034000000}"/>
    <cellStyle name="Normal 3 5" xfId="25" xr:uid="{00000000-0005-0000-0000-000035000000}"/>
    <cellStyle name="Normal 3 6" xfId="26" xr:uid="{00000000-0005-0000-0000-000036000000}"/>
    <cellStyle name="Normal 3 7" xfId="27" xr:uid="{00000000-0005-0000-0000-000037000000}"/>
    <cellStyle name="Normal 3 8" xfId="28" xr:uid="{00000000-0005-0000-0000-000038000000}"/>
    <cellStyle name="Normal 3 9" xfId="29" xr:uid="{00000000-0005-0000-0000-000039000000}"/>
    <cellStyle name="Normal 4" xfId="30" xr:uid="{00000000-0005-0000-0000-00003A000000}"/>
    <cellStyle name="Normal 4 2" xfId="79" xr:uid="{00000000-0005-0000-0000-00003B000000}"/>
    <cellStyle name="Normal 4 2 2" xfId="80" xr:uid="{00000000-0005-0000-0000-00003C000000}"/>
    <cellStyle name="Normal 4 2 2 2" xfId="81" xr:uid="{00000000-0005-0000-0000-00003D000000}"/>
    <cellStyle name="Normal 4 2 3" xfId="82" xr:uid="{00000000-0005-0000-0000-00003E000000}"/>
    <cellStyle name="Normal 4 3" xfId="83" xr:uid="{00000000-0005-0000-0000-00003F000000}"/>
    <cellStyle name="Normal 4 3 2" xfId="84" xr:uid="{00000000-0005-0000-0000-000040000000}"/>
    <cellStyle name="Normal 4 4" xfId="85" xr:uid="{00000000-0005-0000-0000-000041000000}"/>
    <cellStyle name="Normal 5" xfId="45" xr:uid="{00000000-0005-0000-0000-000042000000}"/>
    <cellStyle name="Normal 5 2" xfId="86" xr:uid="{00000000-0005-0000-0000-000043000000}"/>
    <cellStyle name="Normal 5 2 2" xfId="87" xr:uid="{00000000-0005-0000-0000-000044000000}"/>
    <cellStyle name="Normal 5 3" xfId="88" xr:uid="{00000000-0005-0000-0000-000045000000}"/>
    <cellStyle name="Normal 6" xfId="46" xr:uid="{00000000-0005-0000-0000-000046000000}"/>
    <cellStyle name="Normal 6 2" xfId="89" xr:uid="{00000000-0005-0000-0000-000047000000}"/>
    <cellStyle name="Normal 6 2 2" xfId="90" xr:uid="{00000000-0005-0000-0000-000048000000}"/>
    <cellStyle name="Normal 6 3" xfId="91" xr:uid="{00000000-0005-0000-0000-000049000000}"/>
    <cellStyle name="Normal 7" xfId="47" xr:uid="{00000000-0005-0000-0000-00004A000000}"/>
    <cellStyle name="Normal 8" xfId="48" xr:uid="{00000000-0005-0000-0000-00004B000000}"/>
    <cellStyle name="Normal 9" xfId="49" xr:uid="{00000000-0005-0000-0000-00004C000000}"/>
    <cellStyle name="Normale" xfId="0" builtinId="0"/>
    <cellStyle name="Normale 2" xfId="31" xr:uid="{00000000-0005-0000-0000-00004E000000}"/>
    <cellStyle name="Normale 2 2" xfId="32" xr:uid="{00000000-0005-0000-0000-00004F000000}"/>
    <cellStyle name="Normale 2 2 2" xfId="92" xr:uid="{00000000-0005-0000-0000-000050000000}"/>
    <cellStyle name="Normale 2 3" xfId="33" xr:uid="{00000000-0005-0000-0000-000051000000}"/>
    <cellStyle name="Normale 3" xfId="34" xr:uid="{00000000-0005-0000-0000-000052000000}"/>
    <cellStyle name="Normale 3 2" xfId="35" xr:uid="{00000000-0005-0000-0000-000053000000}"/>
    <cellStyle name="Normale 4" xfId="36" xr:uid="{00000000-0005-0000-0000-000054000000}"/>
    <cellStyle name="Normale 5" xfId="37" xr:uid="{00000000-0005-0000-0000-000055000000}"/>
    <cellStyle name="Normale 6" xfId="38" xr:uid="{00000000-0005-0000-0000-000056000000}"/>
    <cellStyle name="Normale 6 2" xfId="51" xr:uid="{00000000-0005-0000-0000-000057000000}"/>
    <cellStyle name="Percent 2" xfId="9" xr:uid="{00000000-0005-0000-0000-000058000000}"/>
    <cellStyle name="Percent 2 2" xfId="10" xr:uid="{00000000-0005-0000-0000-000059000000}"/>
    <cellStyle name="Percent 3" xfId="50" xr:uid="{00000000-0005-0000-0000-00005A000000}"/>
    <cellStyle name="Percentuale" xfId="8" builtinId="5"/>
    <cellStyle name="Percentuale 2" xfId="39" xr:uid="{00000000-0005-0000-0000-00005C000000}"/>
    <cellStyle name="Percentuale 2 2" xfId="52" xr:uid="{00000000-0005-0000-0000-00005D000000}"/>
    <cellStyle name="voci" xfId="40" xr:uid="{00000000-0005-0000-0000-00005E000000}"/>
  </cellStyles>
  <dxfs count="0"/>
  <tableStyles count="1" defaultTableStyle="TableStyleMedium9" defaultPivotStyle="PivotStyleLight16">
    <tableStyle name="Invisible" pivot="0" table="0" count="0" xr9:uid="{5BF86FC6-B07E-41F8-9213-1F4CD502C1C7}"/>
  </tableStyles>
  <colors>
    <mruColors>
      <color rgb="FFF2F2F2"/>
      <color rgb="FFFFFFCC"/>
      <color rgb="FFEA5C4D"/>
      <color rgb="FFE2001A"/>
      <color rgb="FFAA1C0D"/>
      <color rgb="FFFEFEFE"/>
      <color rgb="FFE1061C"/>
      <color rgb="FFC0E4ED"/>
      <color rgb="FFC0C0C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0</xdr:colOff>
      <xdr:row>55</xdr:row>
      <xdr:rowOff>76849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725900" cy="10135249"/>
        </a:xfrm>
        <a:prstGeom prst="rect">
          <a:avLst/>
        </a:prstGeom>
      </xdr:spPr>
    </xdr:pic>
    <xdr:clientData/>
  </xdr:twoCellAnchor>
  <xdr:twoCellAnchor>
    <xdr:from>
      <xdr:col>0</xdr:col>
      <xdr:colOff>1151663</xdr:colOff>
      <xdr:row>44</xdr:row>
      <xdr:rowOff>107374</xdr:rowOff>
    </xdr:from>
    <xdr:to>
      <xdr:col>7</xdr:col>
      <xdr:colOff>330780</xdr:colOff>
      <xdr:row>49</xdr:row>
      <xdr:rowOff>148300</xdr:rowOff>
    </xdr:to>
    <xdr:sp macro="" textlink="">
      <xdr:nvSpPr>
        <xdr:cNvPr id="12" name="Text Placeholder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Grp="1"/>
        </xdr:cNvSpPr>
      </xdr:nvSpPr>
      <xdr:spPr>
        <a:xfrm>
          <a:off x="1151663" y="8165524"/>
          <a:ext cx="3332017" cy="898176"/>
        </a:xfrm>
        <a:prstGeom prst="rect">
          <a:avLst/>
        </a:prstGeom>
      </xdr:spPr>
      <xdr:txBody>
        <a:bodyPr vert="horz" wrap="square" lIns="0" tIns="0" rIns="0" bIns="0" rtlCol="0" anchor="ctr">
          <a:noAutofit/>
        </a:bodyPr>
        <a:lstStyle>
          <a:lvl1pPr marL="0" marR="0" indent="0" algn="l" defTabSz="34287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1061C"/>
            </a:buClr>
            <a:buSzTx/>
            <a:buFont typeface="Arial"/>
            <a:buNone/>
            <a:tabLst/>
            <a:defRPr sz="1200" b="1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1pPr>
          <a:lvl2pPr marL="626384" marR="0" indent="-1691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2pPr>
          <a:lvl3pPr marL="1079973" marR="0" indent="-1655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3pPr>
          <a:lvl4pPr marL="1522762" marR="0" indent="-1511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4pPr>
          <a:lvl5pPr marL="1972751" marR="0" indent="-1439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5pPr>
          <a:lvl6pPr marL="1885809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28684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571558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914433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it-IT" sz="2800">
              <a:solidFill>
                <a:schemeClr val="bg1"/>
              </a:solidFill>
              <a:latin typeface="UniCredit" panose="02000506040000020004" pitchFamily="2" charset="0"/>
            </a:rPr>
            <a:t>Milan, 5 May 2022</a:t>
          </a:r>
        </a:p>
      </xdr:txBody>
    </xdr:sp>
    <xdr:clientData/>
  </xdr:twoCellAnchor>
  <xdr:twoCellAnchor>
    <xdr:from>
      <xdr:col>0</xdr:col>
      <xdr:colOff>1127416</xdr:colOff>
      <xdr:row>15</xdr:row>
      <xdr:rowOff>76202</xdr:rowOff>
    </xdr:from>
    <xdr:to>
      <xdr:col>19</xdr:col>
      <xdr:colOff>419100</xdr:colOff>
      <xdr:row>23</xdr:row>
      <xdr:rowOff>3302</xdr:rowOff>
    </xdr:to>
    <xdr:sp macro="" textlink="">
      <xdr:nvSpPr>
        <xdr:cNvPr id="13" name="Titl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Grp="1"/>
        </xdr:cNvSpPr>
      </xdr:nvSpPr>
      <xdr:spPr>
        <a:xfrm>
          <a:off x="1127416" y="2705102"/>
          <a:ext cx="12169484" cy="1298700"/>
        </a:xfrm>
        <a:prstGeom prst="rect">
          <a:avLst/>
        </a:prstGeom>
      </xdr:spPr>
      <xdr:txBody>
        <a:bodyPr vert="horz" wrap="square" lIns="0" tIns="0" rIns="0" bIns="0" rtlCol="0" anchor="ctr" anchorCtr="0">
          <a:noAutofit/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lang="en-GB" sz="3600" b="1" kern="1200" noProof="0">
              <a:solidFill>
                <a:schemeClr val="tx1"/>
              </a:solidFill>
              <a:latin typeface="+mj-lt"/>
              <a:ea typeface="+mj-ea"/>
              <a:cs typeface="Arial" panose="020B0604020202020204" pitchFamily="34" charset="0"/>
            </a:defRPr>
          </a:lvl1pPr>
          <a:lvl2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2pPr>
          <a:lvl3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3pPr>
          <a:lvl4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4pPr>
          <a:lvl5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5pPr>
          <a:lvl6pPr marL="342875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6pPr>
          <a:lvl7pPr marL="685749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7pPr>
          <a:lvl8pPr marL="1028624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8pPr>
          <a:lvl9pPr marL="1371498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9pPr>
        </a:lstStyle>
        <a:p>
          <a:pPr algn="l"/>
          <a:r>
            <a:rPr lang="it-IT" sz="4400">
              <a:solidFill>
                <a:schemeClr val="bg1"/>
              </a:solidFill>
              <a:latin typeface="UniCredit" panose="02000506040000020004" pitchFamily="2" charset="0"/>
            </a:rPr>
            <a:t>First quarter 2022 results</a:t>
          </a:r>
        </a:p>
      </xdr:txBody>
    </xdr:sp>
    <xdr:clientData/>
  </xdr:twoCellAnchor>
  <xdr:twoCellAnchor>
    <xdr:from>
      <xdr:col>0</xdr:col>
      <xdr:colOff>1115294</xdr:colOff>
      <xdr:row>8</xdr:row>
      <xdr:rowOff>48144</xdr:rowOff>
    </xdr:from>
    <xdr:to>
      <xdr:col>15</xdr:col>
      <xdr:colOff>1143000</xdr:colOff>
      <xdr:row>15</xdr:row>
      <xdr:rowOff>87801</xdr:rowOff>
    </xdr:to>
    <xdr:sp macro="" textlink="">
      <xdr:nvSpPr>
        <xdr:cNvPr id="14" name="Title 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Grp="1"/>
        </xdr:cNvSpPr>
      </xdr:nvSpPr>
      <xdr:spPr>
        <a:xfrm>
          <a:off x="1115294" y="1364326"/>
          <a:ext cx="9812479" cy="1130702"/>
        </a:xfrm>
        <a:prstGeom prst="rect">
          <a:avLst/>
        </a:prstGeom>
      </xdr:spPr>
      <xdr:txBody>
        <a:bodyPr vert="horz" wrap="square" lIns="0" tIns="0" rIns="0" bIns="0" rtlCol="0" anchor="ctr" anchorCtr="0">
          <a:noAutofit/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lang="en-GB" sz="3600" b="1" kern="1200" noProof="0">
              <a:solidFill>
                <a:schemeClr val="tx1"/>
              </a:solidFill>
              <a:latin typeface="+mj-lt"/>
              <a:ea typeface="+mj-ea"/>
              <a:cs typeface="Arial" panose="020B0604020202020204" pitchFamily="34" charset="0"/>
            </a:defRPr>
          </a:lvl1pPr>
          <a:lvl2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2pPr>
          <a:lvl3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3pPr>
          <a:lvl4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4pPr>
          <a:lvl5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5pPr>
          <a:lvl6pPr marL="342875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6pPr>
          <a:lvl7pPr marL="685749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7pPr>
          <a:lvl8pPr marL="1028624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8pPr>
          <a:lvl9pPr marL="1371498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9pPr>
        </a:lstStyle>
        <a:p>
          <a:pPr algn="l"/>
          <a:r>
            <a:rPr lang="it-IT" sz="6000">
              <a:solidFill>
                <a:schemeClr val="bg1"/>
              </a:solidFill>
              <a:latin typeface="UniCredit" panose="02000506040000020004" pitchFamily="2" charset="0"/>
            </a:rPr>
            <a:t>Divisional Database</a:t>
          </a:r>
        </a:p>
      </xdr:txBody>
    </xdr:sp>
    <xdr:clientData/>
  </xdr:twoCellAnchor>
  <xdr:twoCellAnchor editAs="oneCell">
    <xdr:from>
      <xdr:col>18</xdr:col>
      <xdr:colOff>78031</xdr:colOff>
      <xdr:row>46</xdr:row>
      <xdr:rowOff>38101</xdr:rowOff>
    </xdr:from>
    <xdr:to>
      <xdr:col>23</xdr:col>
      <xdr:colOff>560699</xdr:colOff>
      <xdr:row>50</xdr:row>
      <xdr:rowOff>32565</xdr:rowOff>
    </xdr:to>
    <xdr:pic>
      <xdr:nvPicPr>
        <xdr:cNvPr id="16" name="Graphic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46231" y="8439151"/>
          <a:ext cx="3530668" cy="680264"/>
        </a:xfrm>
        <a:prstGeom prst="rect">
          <a:avLst/>
        </a:prstGeom>
      </xdr:spPr>
    </xdr:pic>
    <xdr:clientData/>
  </xdr:twoCellAnchor>
  <xdr:twoCellAnchor>
    <xdr:from>
      <xdr:col>15</xdr:col>
      <xdr:colOff>823291</xdr:colOff>
      <xdr:row>44</xdr:row>
      <xdr:rowOff>141348</xdr:rowOff>
    </xdr:from>
    <xdr:to>
      <xdr:col>17</xdr:col>
      <xdr:colOff>465904</xdr:colOff>
      <xdr:row>50</xdr:row>
      <xdr:rowOff>155982</xdr:rowOff>
    </xdr:to>
    <xdr:sp macro="" textlink="">
      <xdr:nvSpPr>
        <xdr:cNvPr id="17" name="CasellaDiTesto 1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0687878" y="7935283"/>
          <a:ext cx="1439939" cy="1008547"/>
        </a:xfrm>
        <a:prstGeom prst="rect">
          <a:avLst/>
        </a:prstGeom>
        <a:noFill/>
        <a:ln>
          <a:noFill/>
        </a:ln>
      </xdr:spPr>
      <xdr:txBody>
        <a:bodyPr wrap="square" lIns="0" tIns="0" rIns="0" bIns="10800" rtlCol="0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lnSpc>
              <a:spcPct val="90000"/>
            </a:lnSpc>
          </a:pPr>
          <a:r>
            <a:rPr lang="en-GB" sz="1200" b="0" i="0">
              <a:solidFill>
                <a:schemeClr val="bg1"/>
              </a:solidFill>
              <a:effectLst/>
              <a:latin typeface="UniCredit (Body)"/>
            </a:rPr>
            <a:t>Empowering</a:t>
          </a:r>
          <a:br>
            <a:rPr lang="en-GB" sz="1200" b="0" i="0">
              <a:solidFill>
                <a:schemeClr val="bg1"/>
              </a:solidFill>
              <a:effectLst/>
              <a:latin typeface="UniCredit (Body)"/>
            </a:rPr>
          </a:br>
          <a:r>
            <a:rPr lang="en-GB" sz="1200" b="0" i="0">
              <a:solidFill>
                <a:schemeClr val="bg1"/>
              </a:solidFill>
              <a:effectLst/>
              <a:latin typeface="UniCredit (Body)"/>
            </a:rPr>
            <a:t>Communities</a:t>
          </a:r>
          <a:br>
            <a:rPr lang="en-GB" sz="1200" b="0" i="0">
              <a:solidFill>
                <a:schemeClr val="bg1"/>
              </a:solidFill>
              <a:effectLst/>
              <a:latin typeface="UniCredit (Body)"/>
            </a:rPr>
          </a:br>
          <a:r>
            <a:rPr lang="en-GB" sz="1200" b="0" i="0">
              <a:solidFill>
                <a:schemeClr val="bg1"/>
              </a:solidFill>
              <a:effectLst/>
              <a:latin typeface="UniCredit (Body)"/>
            </a:rPr>
            <a:t>to Progress.</a:t>
          </a:r>
        </a:p>
      </xdr:txBody>
    </xdr:sp>
    <xdr:clientData/>
  </xdr:twoCellAnchor>
  <xdr:twoCellAnchor>
    <xdr:from>
      <xdr:col>17</xdr:col>
      <xdr:colOff>585559</xdr:colOff>
      <xdr:row>45</xdr:row>
      <xdr:rowOff>29456</xdr:rowOff>
    </xdr:from>
    <xdr:to>
      <xdr:col>17</xdr:col>
      <xdr:colOff>585559</xdr:colOff>
      <xdr:row>50</xdr:row>
      <xdr:rowOff>89181</xdr:rowOff>
    </xdr:to>
    <xdr:cxnSp macro="">
      <xdr:nvCxnSpPr>
        <xdr:cNvPr id="18" name="Connettore 1 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>
          <a:cxnSpLocks/>
        </xdr:cNvCxnSpPr>
      </xdr:nvCxnSpPr>
      <xdr:spPr>
        <a:xfrm>
          <a:off x="12244159" y="8259056"/>
          <a:ext cx="0" cy="916975"/>
        </a:xfrm>
        <a:prstGeom prst="line">
          <a:avLst/>
        </a:prstGeom>
        <a:ln w="127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38100</xdr:rowOff>
    </xdr:from>
    <xdr:to>
      <xdr:col>1</xdr:col>
      <xdr:colOff>3277495</xdr:colOff>
      <xdr:row>5</xdr:row>
      <xdr:rowOff>53142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110647" y="185803"/>
          <a:ext cx="3773317" cy="607679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2</xdr:row>
      <xdr:rowOff>0</xdr:rowOff>
    </xdr:from>
    <xdr:to>
      <xdr:col>2</xdr:col>
      <xdr:colOff>171225</xdr:colOff>
      <xdr:row>5</xdr:row>
      <xdr:rowOff>153995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pSpPr/>
      </xdr:nvGrpSpPr>
      <xdr:grpSpPr>
        <a:xfrm>
          <a:off x="111219" y="334963"/>
          <a:ext cx="3709669" cy="59849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B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B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B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B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2</xdr:row>
      <xdr:rowOff>1</xdr:rowOff>
    </xdr:from>
    <xdr:to>
      <xdr:col>2</xdr:col>
      <xdr:colOff>264874</xdr:colOff>
      <xdr:row>5</xdr:row>
      <xdr:rowOff>175607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187859" y="376519"/>
          <a:ext cx="3806333" cy="624961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C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C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C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C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pSpPr/>
      </xdr:nvGrpSpPr>
      <xdr:grpSpPr>
        <a:xfrm>
          <a:off x="70834" y="369194"/>
          <a:ext cx="3763016" cy="60400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D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D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D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D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pSpPr/>
      </xdr:nvGrpSpPr>
      <xdr:grpSpPr>
        <a:xfrm>
          <a:off x="71582" y="378691"/>
          <a:ext cx="3803968" cy="62406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F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F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F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F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F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pSpPr/>
      </xdr:nvGrpSpPr>
      <xdr:grpSpPr>
        <a:xfrm>
          <a:off x="71718" y="376518"/>
          <a:ext cx="3810334" cy="619599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0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0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0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0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0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1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1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1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1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3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3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16470</xdr:colOff>
      <xdr:row>1</xdr:row>
      <xdr:rowOff>209550</xdr:rowOff>
    </xdr:to>
    <xdr:pic>
      <xdr:nvPicPr>
        <xdr:cNvPr id="19" name="Immagine 1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714"/>
        <a:stretch/>
      </xdr:blipFill>
      <xdr:spPr>
        <a:xfrm>
          <a:off x="219075" y="0"/>
          <a:ext cx="6322020" cy="495300"/>
        </a:xfrm>
        <a:prstGeom prst="rect">
          <a:avLst/>
        </a:prstGeom>
      </xdr:spPr>
    </xdr:pic>
    <xdr:clientData/>
  </xdr:twoCellAnchor>
  <xdr:oneCellAnchor>
    <xdr:from>
      <xdr:col>2</xdr:col>
      <xdr:colOff>1362901</xdr:colOff>
      <xdr:row>0</xdr:row>
      <xdr:rowOff>74543</xdr:rowOff>
    </xdr:from>
    <xdr:ext cx="2633798" cy="34624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801051" y="74543"/>
          <a:ext cx="2633798" cy="3462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  <a:latin typeface="UniCredit" panose="02000506040000020004" pitchFamily="2" charset="0"/>
            </a:rPr>
            <a:t>First quarter 2022 results</a:t>
          </a:r>
        </a:p>
      </xdr:txBody>
    </xdr:sp>
    <xdr:clientData/>
  </xdr:oneCellAnchor>
  <xdr:twoCellAnchor>
    <xdr:from>
      <xdr:col>2</xdr:col>
      <xdr:colOff>77127</xdr:colOff>
      <xdr:row>3</xdr:row>
      <xdr:rowOff>168663</xdr:rowOff>
    </xdr:from>
    <xdr:to>
      <xdr:col>2</xdr:col>
      <xdr:colOff>149127</xdr:colOff>
      <xdr:row>3</xdr:row>
      <xdr:rowOff>240663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15277" y="95923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5</xdr:row>
      <xdr:rowOff>169062</xdr:rowOff>
    </xdr:from>
    <xdr:to>
      <xdr:col>2</xdr:col>
      <xdr:colOff>149127</xdr:colOff>
      <xdr:row>5</xdr:row>
      <xdr:rowOff>241062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15277" y="121681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6</xdr:row>
      <xdr:rowOff>169460</xdr:rowOff>
    </xdr:from>
    <xdr:to>
      <xdr:col>2</xdr:col>
      <xdr:colOff>149127</xdr:colOff>
      <xdr:row>6</xdr:row>
      <xdr:rowOff>241460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15277" y="147438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8</xdr:row>
      <xdr:rowOff>169859</xdr:rowOff>
    </xdr:from>
    <xdr:to>
      <xdr:col>2</xdr:col>
      <xdr:colOff>149127</xdr:colOff>
      <xdr:row>8</xdr:row>
      <xdr:rowOff>241859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15277" y="1731959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10</xdr:row>
      <xdr:rowOff>171055</xdr:rowOff>
    </xdr:from>
    <xdr:to>
      <xdr:col>2</xdr:col>
      <xdr:colOff>149127</xdr:colOff>
      <xdr:row>10</xdr:row>
      <xdr:rowOff>243055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15277" y="2504680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11</xdr:row>
      <xdr:rowOff>171450</xdr:rowOff>
    </xdr:from>
    <xdr:to>
      <xdr:col>2</xdr:col>
      <xdr:colOff>149127</xdr:colOff>
      <xdr:row>11</xdr:row>
      <xdr:rowOff>243450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15277" y="2762250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14</xdr:row>
      <xdr:rowOff>172380</xdr:rowOff>
    </xdr:from>
    <xdr:to>
      <xdr:col>2</xdr:col>
      <xdr:colOff>149127</xdr:colOff>
      <xdr:row>14</xdr:row>
      <xdr:rowOff>244380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15277" y="353470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15</xdr:row>
      <xdr:rowOff>172779</xdr:rowOff>
    </xdr:from>
    <xdr:to>
      <xdr:col>2</xdr:col>
      <xdr:colOff>149127</xdr:colOff>
      <xdr:row>15</xdr:row>
      <xdr:rowOff>244779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15277" y="3792279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16</xdr:row>
      <xdr:rowOff>173177</xdr:rowOff>
    </xdr:from>
    <xdr:to>
      <xdr:col>2</xdr:col>
      <xdr:colOff>149127</xdr:colOff>
      <xdr:row>16</xdr:row>
      <xdr:rowOff>245177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5277" y="404985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17</xdr:row>
      <xdr:rowOff>173576</xdr:rowOff>
    </xdr:from>
    <xdr:to>
      <xdr:col>2</xdr:col>
      <xdr:colOff>149127</xdr:colOff>
      <xdr:row>17</xdr:row>
      <xdr:rowOff>245576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5277" y="4307426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237225</xdr:colOff>
      <xdr:row>18</xdr:row>
      <xdr:rowOff>155397</xdr:rowOff>
    </xdr:from>
    <xdr:to>
      <xdr:col>2</xdr:col>
      <xdr:colOff>309225</xdr:colOff>
      <xdr:row>18</xdr:row>
      <xdr:rowOff>227397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675375" y="4546422"/>
          <a:ext cx="72000" cy="72000"/>
        </a:xfrm>
        <a:prstGeom prst="ellipse">
          <a:avLst/>
        </a:prstGeom>
        <a:solidFill>
          <a:schemeClr val="bg1">
            <a:lumMod val="50000"/>
          </a:schemeClr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20</xdr:row>
      <xdr:rowOff>174373</xdr:rowOff>
    </xdr:from>
    <xdr:to>
      <xdr:col>2</xdr:col>
      <xdr:colOff>149127</xdr:colOff>
      <xdr:row>20</xdr:row>
      <xdr:rowOff>246373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5277" y="48225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21</xdr:row>
      <xdr:rowOff>139054</xdr:rowOff>
    </xdr:from>
    <xdr:to>
      <xdr:col>2</xdr:col>
      <xdr:colOff>149127</xdr:colOff>
      <xdr:row>21</xdr:row>
      <xdr:rowOff>211054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05752" y="51277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22</xdr:row>
      <xdr:rowOff>198979</xdr:rowOff>
    </xdr:from>
    <xdr:to>
      <xdr:col>2</xdr:col>
      <xdr:colOff>149127</xdr:colOff>
      <xdr:row>22</xdr:row>
      <xdr:rowOff>270979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05752" y="571157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23</xdr:row>
      <xdr:rowOff>161228</xdr:rowOff>
    </xdr:from>
    <xdr:to>
      <xdr:col>2</xdr:col>
      <xdr:colOff>149127</xdr:colOff>
      <xdr:row>23</xdr:row>
      <xdr:rowOff>233228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5277" y="5580953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86652</xdr:colOff>
      <xdr:row>22</xdr:row>
      <xdr:rowOff>0</xdr:rowOff>
    </xdr:from>
    <xdr:to>
      <xdr:col>2</xdr:col>
      <xdr:colOff>158652</xdr:colOff>
      <xdr:row>22</xdr:row>
      <xdr:rowOff>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5277" y="5413522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19</xdr:row>
      <xdr:rowOff>135476</xdr:rowOff>
    </xdr:from>
    <xdr:to>
      <xdr:col>2</xdr:col>
      <xdr:colOff>149127</xdr:colOff>
      <xdr:row>19</xdr:row>
      <xdr:rowOff>207476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5277" y="4783676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7</xdr:row>
      <xdr:rowOff>169460</xdr:rowOff>
    </xdr:from>
    <xdr:to>
      <xdr:col>2</xdr:col>
      <xdr:colOff>149127</xdr:colOff>
      <xdr:row>7</xdr:row>
      <xdr:rowOff>241460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5277" y="1474385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4</xdr:row>
      <xdr:rowOff>168663</xdr:rowOff>
    </xdr:from>
    <xdr:to>
      <xdr:col>2</xdr:col>
      <xdr:colOff>149127</xdr:colOff>
      <xdr:row>4</xdr:row>
      <xdr:rowOff>240663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5277" y="95923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77127</xdr:colOff>
      <xdr:row>9</xdr:row>
      <xdr:rowOff>170258</xdr:rowOff>
    </xdr:from>
    <xdr:to>
      <xdr:col>2</xdr:col>
      <xdr:colOff>149127</xdr:colOff>
      <xdr:row>9</xdr:row>
      <xdr:rowOff>242258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5277" y="2761058"/>
          <a:ext cx="72000" cy="72000"/>
        </a:xfrm>
        <a:prstGeom prst="ellipse">
          <a:avLst/>
        </a:prstGeom>
        <a:solidFill>
          <a:srgbClr val="AA1C0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4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164891</xdr:colOff>
      <xdr:row>5</xdr:row>
      <xdr:rowOff>119403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71582" y="378691"/>
          <a:ext cx="3806039" cy="623651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5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5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5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5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5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6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6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6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6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6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160018</xdr:colOff>
      <xdr:row>5</xdr:row>
      <xdr:rowOff>120377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pSpPr/>
      </xdr:nvGrpSpPr>
      <xdr:grpSpPr>
        <a:xfrm>
          <a:off x="71582" y="378691"/>
          <a:ext cx="3801166" cy="624625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7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7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7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7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7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167150</xdr:colOff>
      <xdr:row>5</xdr:row>
      <xdr:rowOff>122415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pSpPr/>
      </xdr:nvGrpSpPr>
      <xdr:grpSpPr>
        <a:xfrm>
          <a:off x="71582" y="378691"/>
          <a:ext cx="3810318" cy="626663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8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8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8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8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8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8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156017</xdr:colOff>
      <xdr:row>5</xdr:row>
      <xdr:rowOff>121178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pSpPr/>
      </xdr:nvGrpSpPr>
      <xdr:grpSpPr>
        <a:xfrm>
          <a:off x="71582" y="378691"/>
          <a:ext cx="3797453" cy="625426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9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9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9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9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9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9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9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pSpPr/>
      </xdr:nvGrpSpPr>
      <xdr:grpSpPr>
        <a:xfrm>
          <a:off x="71718" y="376518"/>
          <a:ext cx="3813136" cy="619039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A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A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A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A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A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A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A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162820</xdr:colOff>
      <xdr:row>5</xdr:row>
      <xdr:rowOff>119817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pSpPr/>
      </xdr:nvGrpSpPr>
      <xdr:grpSpPr>
        <a:xfrm>
          <a:off x="71718" y="376518"/>
          <a:ext cx="3813136" cy="619039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B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B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B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B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B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B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B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5</xdr:row>
      <xdr:rowOff>135968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GrpSpPr/>
      </xdr:nvGrpSpPr>
      <xdr:grpSpPr>
        <a:xfrm>
          <a:off x="69715" y="369651"/>
          <a:ext cx="3705512" cy="612218"/>
          <a:chOff x="499786" y="2103915"/>
          <a:chExt cx="3544195" cy="624641"/>
        </a:xfrm>
      </xdr:grpSpPr>
      <xdr:grpSp>
        <xdr:nvGrpSpPr>
          <xdr:cNvPr id="19" name="Group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4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C00-00001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1C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1C00-00001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1" name="Immagine 12">
              <a:extLst>
                <a:ext uri="{FF2B5EF4-FFF2-40B4-BE49-F238E27FC236}">
                  <a16:creationId xmlns:a16="http://schemas.microsoft.com/office/drawing/2014/main" id="{00000000-0008-0000-1C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2" name="CasellaDiTesto 13">
              <a:extLst>
                <a:ext uri="{FF2B5EF4-FFF2-40B4-BE49-F238E27FC236}">
                  <a16:creationId xmlns:a16="http://schemas.microsoft.com/office/drawing/2014/main" id="{00000000-0008-0000-1C00-00001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3" name="Connettore 1 5">
              <a:extLst>
                <a:ext uri="{FF2B5EF4-FFF2-40B4-BE49-F238E27FC236}">
                  <a16:creationId xmlns:a16="http://schemas.microsoft.com/office/drawing/2014/main" id="{00000000-0008-0000-1C00-00001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4</xdr:row>
      <xdr:rowOff>281742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pSpPr/>
      </xdr:nvGrpSpPr>
      <xdr:grpSpPr>
        <a:xfrm>
          <a:off x="70104" y="368808"/>
          <a:ext cx="3727075" cy="605592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D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1D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1D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1D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1D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1D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1D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96374</xdr:colOff>
      <xdr:row>1</xdr:row>
      <xdr:rowOff>86856</xdr:rowOff>
    </xdr:from>
    <xdr:to>
      <xdr:col>1</xdr:col>
      <xdr:colOff>3461275</xdr:colOff>
      <xdr:row>5</xdr:row>
      <xdr:rowOff>83968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102009" y="230805"/>
          <a:ext cx="3767499" cy="580954"/>
          <a:chOff x="499786" y="2103915"/>
          <a:chExt cx="3544195" cy="624641"/>
        </a:xfrm>
      </xdr:grpSpPr>
      <xdr:grpSp>
        <xdr:nvGrpSpPr>
          <xdr:cNvPr id="2" name="Group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3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4" name="Freeform 9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6" name="Immagine 12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7" name="CasellaDiTesto 13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8" name="Connettore 1 5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96374</xdr:colOff>
      <xdr:row>1</xdr:row>
      <xdr:rowOff>86856</xdr:rowOff>
    </xdr:from>
    <xdr:to>
      <xdr:col>1</xdr:col>
      <xdr:colOff>3461275</xdr:colOff>
      <xdr:row>5</xdr:row>
      <xdr:rowOff>83968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2009" y="230805"/>
          <a:ext cx="3767499" cy="580954"/>
          <a:chOff x="499786" y="2103915"/>
          <a:chExt cx="3544195" cy="624641"/>
        </a:xfrm>
      </xdr:grpSpPr>
      <xdr:grpSp>
        <xdr:nvGrpSpPr>
          <xdr:cNvPr id="3" name="Group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8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9" name="Freeform 9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5" name="Immagine 1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6" name="CasellaDiTesto 13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7" name="Connettore 1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44824</xdr:colOff>
      <xdr:row>1</xdr:row>
      <xdr:rowOff>112059</xdr:rowOff>
    </xdr:from>
    <xdr:to>
      <xdr:col>1</xdr:col>
      <xdr:colOff>3521784</xdr:colOff>
      <xdr:row>4</xdr:row>
      <xdr:rowOff>198818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7459" y="255542"/>
          <a:ext cx="3704952" cy="602527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17" name="Freeform 9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5</xdr:row>
      <xdr:rowOff>53142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69715" y="332362"/>
          <a:ext cx="3705512" cy="605591"/>
          <a:chOff x="499786" y="2103915"/>
          <a:chExt cx="3544195" cy="624641"/>
        </a:xfrm>
      </xdr:grpSpPr>
      <xdr:grpSp>
        <xdr:nvGrpSpPr>
          <xdr:cNvPr id="11" name="Group 1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16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13" name="Immagine 12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14" name="CasellaDiTesto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15" name="Connettore 1 5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3544195</xdr:colOff>
      <xdr:row>6</xdr:row>
      <xdr:rowOff>15042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70104" y="295656"/>
          <a:ext cx="3727075" cy="605592"/>
          <a:chOff x="499786" y="2103915"/>
          <a:chExt cx="3544195" cy="624641"/>
        </a:xfrm>
      </xdr:grpSpPr>
      <xdr:grpSp>
        <xdr:nvGrpSpPr>
          <xdr:cNvPr id="18" name="Group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3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4" name="Freeform 9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0" name="Immagine 12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1" name="CasellaDiTesto 13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2" name="Connettore 1 5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71436</xdr:colOff>
      <xdr:row>1</xdr:row>
      <xdr:rowOff>35719</xdr:rowOff>
    </xdr:from>
    <xdr:to>
      <xdr:col>1</xdr:col>
      <xdr:colOff>3238499</xdr:colOff>
      <xdr:row>4</xdr:row>
      <xdr:rowOff>146073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37870" y="414307"/>
          <a:ext cx="3390479" cy="553448"/>
          <a:chOff x="134470" y="369794"/>
          <a:chExt cx="3275251" cy="63482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pSpPr>
            <a:grpSpLocks noChangeAspect="1"/>
          </xdr:cNvGrpSpPr>
        </xdr:nvGrpSpPr>
        <xdr:grpSpPr>
          <a:xfrm>
            <a:off x="134470" y="410454"/>
            <a:ext cx="437293" cy="566865"/>
            <a:chOff x="12409715" y="272142"/>
            <a:chExt cx="720000" cy="720000"/>
          </a:xfrm>
        </xdr:grpSpPr>
        <xdr:sp macro="" textlink="">
          <xdr:nvSpPr>
            <xdr:cNvPr id="8" name="Rettangolo con angoli arrotondati in diagonale 102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9" name="Freeform 9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>
            <a:grpSpLocks noChangeAspect="1"/>
          </xdr:cNvGrpSpPr>
        </xdr:nvGrpSpPr>
        <xdr:grpSpPr>
          <a:xfrm>
            <a:off x="708862" y="369794"/>
            <a:ext cx="2700859" cy="634829"/>
            <a:chOff x="142875" y="107156"/>
            <a:chExt cx="4305300" cy="1008547"/>
          </a:xfrm>
        </xdr:grpSpPr>
        <xdr:pic>
          <xdr:nvPicPr>
            <xdr:cNvPr id="5" name="Immagine 12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6" name="CasellaDiTesto 13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7" name="Connettore 1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467620</xdr:colOff>
      <xdr:row>5</xdr:row>
      <xdr:rowOff>15042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pSpPr/>
      </xdr:nvGrpSpPr>
      <xdr:grpSpPr>
        <a:xfrm>
          <a:off x="111512" y="146824"/>
          <a:ext cx="3753281" cy="601875"/>
          <a:chOff x="499786" y="2103915"/>
          <a:chExt cx="3544195" cy="624641"/>
        </a:xfrm>
      </xdr:grpSpPr>
      <xdr:grpSp>
        <xdr:nvGrpSpPr>
          <xdr:cNvPr id="19" name="Group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499786" y="2144574"/>
            <a:ext cx="437293" cy="556678"/>
            <a:chOff x="12409715" y="272142"/>
            <a:chExt cx="720000" cy="720000"/>
          </a:xfrm>
        </xdr:grpSpPr>
        <xdr:sp macro="" textlink="">
          <xdr:nvSpPr>
            <xdr:cNvPr id="24" name="Rettangolo con angoli arrotondati in diagonale 102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SpPr/>
          </xdr:nvSpPr>
          <xdr:spPr>
            <a:xfrm>
              <a:off x="12409715" y="272142"/>
              <a:ext cx="720000" cy="720000"/>
            </a:xfrm>
            <a:prstGeom prst="round2DiagRect">
              <a:avLst>
                <a:gd name="adj1" fmla="val 4805"/>
                <a:gd name="adj2" fmla="val 0"/>
              </a:avLst>
            </a:prstGeom>
            <a:solidFill>
              <a:schemeClr val="bg1"/>
            </a:solidFill>
            <a:ln w="12700" cap="rnd">
              <a:solidFill>
                <a:srgbClr val="E2001A"/>
              </a:solidFill>
              <a:prstDash val="sysDot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432000" rtlCol="0" anchor="t" anchorCtr="0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ts val="950"/>
                </a:lnSpc>
              </a:pPr>
              <a:endParaRPr lang="it-IT" sz="800"/>
            </a:p>
          </xdr:txBody>
        </xdr:sp>
        <xdr:sp macro="" textlink="">
          <xdr:nvSpPr>
            <xdr:cNvPr id="25" name="Freeform 9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SpPr>
              <a:spLocks/>
            </xdr:cNvSpPr>
          </xdr:nvSpPr>
          <xdr:spPr bwMode="auto">
            <a:xfrm flipH="1">
              <a:off x="12532178" y="408215"/>
              <a:ext cx="548034" cy="479920"/>
            </a:xfrm>
            <a:custGeom>
              <a:avLst/>
              <a:gdLst>
                <a:gd name="T0" fmla="*/ 355 w 399"/>
                <a:gd name="T1" fmla="*/ 131 h 349"/>
                <a:gd name="T2" fmla="*/ 225 w 399"/>
                <a:gd name="T3" fmla="*/ 0 h 349"/>
                <a:gd name="T4" fmla="*/ 225 w 399"/>
                <a:gd name="T5" fmla="*/ 87 h 349"/>
                <a:gd name="T6" fmla="*/ 283 w 399"/>
                <a:gd name="T7" fmla="*/ 144 h 349"/>
                <a:gd name="T8" fmla="*/ 0 w 399"/>
                <a:gd name="T9" fmla="*/ 144 h 349"/>
                <a:gd name="T10" fmla="*/ 77 w 399"/>
                <a:gd name="T11" fmla="*/ 204 h 349"/>
                <a:gd name="T12" fmla="*/ 282 w 399"/>
                <a:gd name="T13" fmla="*/ 204 h 349"/>
                <a:gd name="T14" fmla="*/ 281 w 399"/>
                <a:gd name="T15" fmla="*/ 205 h 349"/>
                <a:gd name="T16" fmla="*/ 225 w 399"/>
                <a:gd name="T17" fmla="*/ 262 h 349"/>
                <a:gd name="T18" fmla="*/ 225 w 399"/>
                <a:gd name="T19" fmla="*/ 349 h 349"/>
                <a:gd name="T20" fmla="*/ 355 w 399"/>
                <a:gd name="T21" fmla="*/ 218 h 349"/>
                <a:gd name="T22" fmla="*/ 399 w 399"/>
                <a:gd name="T23" fmla="*/ 174 h 349"/>
                <a:gd name="T24" fmla="*/ 355 w 399"/>
                <a:gd name="T25" fmla="*/ 131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399" h="349">
                  <a:moveTo>
                    <a:pt x="355" y="131"/>
                  </a:moveTo>
                  <a:cubicBezTo>
                    <a:pt x="225" y="0"/>
                    <a:pt x="225" y="0"/>
                    <a:pt x="225" y="0"/>
                  </a:cubicBezTo>
                  <a:cubicBezTo>
                    <a:pt x="200" y="24"/>
                    <a:pt x="200" y="63"/>
                    <a:pt x="225" y="87"/>
                  </a:cubicBezTo>
                  <a:cubicBezTo>
                    <a:pt x="283" y="144"/>
                    <a:pt x="283" y="144"/>
                    <a:pt x="283" y="144"/>
                  </a:cubicBezTo>
                  <a:cubicBezTo>
                    <a:pt x="0" y="144"/>
                    <a:pt x="0" y="144"/>
                    <a:pt x="0" y="144"/>
                  </a:cubicBezTo>
                  <a:cubicBezTo>
                    <a:pt x="0" y="177"/>
                    <a:pt x="35" y="204"/>
                    <a:pt x="77" y="204"/>
                  </a:cubicBezTo>
                  <a:cubicBezTo>
                    <a:pt x="282" y="204"/>
                    <a:pt x="282" y="204"/>
                    <a:pt x="282" y="204"/>
                  </a:cubicBezTo>
                  <a:cubicBezTo>
                    <a:pt x="281" y="205"/>
                    <a:pt x="281" y="205"/>
                    <a:pt x="281" y="205"/>
                  </a:cubicBezTo>
                  <a:cubicBezTo>
                    <a:pt x="225" y="262"/>
                    <a:pt x="225" y="262"/>
                    <a:pt x="225" y="262"/>
                  </a:cubicBezTo>
                  <a:cubicBezTo>
                    <a:pt x="200" y="286"/>
                    <a:pt x="200" y="325"/>
                    <a:pt x="225" y="349"/>
                  </a:cubicBezTo>
                  <a:cubicBezTo>
                    <a:pt x="355" y="218"/>
                    <a:pt x="355" y="218"/>
                    <a:pt x="355" y="218"/>
                  </a:cubicBezTo>
                  <a:cubicBezTo>
                    <a:pt x="399" y="174"/>
                    <a:pt x="399" y="174"/>
                    <a:pt x="399" y="174"/>
                  </a:cubicBezTo>
                  <a:lnTo>
                    <a:pt x="355" y="131"/>
                  </a:lnTo>
                  <a:close/>
                </a:path>
              </a:pathLst>
            </a:custGeom>
            <a:solidFill>
              <a:srgbClr val="E2001A"/>
            </a:solidFill>
            <a:ln>
              <a:noFill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Arial" charset="0"/>
                </a:defRPr>
              </a:lvl9pPr>
            </a:lstStyle>
            <a:p>
              <a:endParaRPr lang="it-IT"/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GrpSpPr>
            <a:grpSpLocks noChangeAspect="1"/>
          </xdr:cNvGrpSpPr>
        </xdr:nvGrpSpPr>
        <xdr:grpSpPr>
          <a:xfrm>
            <a:off x="1343122" y="2103915"/>
            <a:ext cx="2700859" cy="624641"/>
            <a:chOff x="142875" y="107156"/>
            <a:chExt cx="4305300" cy="1008547"/>
          </a:xfrm>
        </xdr:grpSpPr>
        <xdr:pic>
          <xdr:nvPicPr>
            <xdr:cNvPr id="21" name="Immagine 12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78"/>
            <a:stretch/>
          </xdr:blipFill>
          <xdr:spPr>
            <a:xfrm>
              <a:off x="1724586" y="339197"/>
              <a:ext cx="2723589" cy="544464"/>
            </a:xfrm>
            <a:prstGeom prst="rect">
              <a:avLst/>
            </a:prstGeom>
          </xdr:spPr>
        </xdr:pic>
        <xdr:sp macro="" textlink="">
          <xdr:nvSpPr>
            <xdr:cNvPr id="22" name="CasellaDiTesto 13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/>
          </xdr:nvSpPr>
          <xdr:spPr>
            <a:xfrm>
              <a:off x="142875" y="107156"/>
              <a:ext cx="1439939" cy="1008547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lIns="0" tIns="0" rIns="0" bIns="10800" rtlCol="0" anchor="ctr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90000"/>
                </a:lnSpc>
              </a:pP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Empowering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Communities</a:t>
              </a:r>
              <a:b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</a:br>
              <a:r>
                <a:rPr lang="en-GB" sz="1200" b="1" i="0">
                  <a:solidFill>
                    <a:srgbClr val="C00000"/>
                  </a:solidFill>
                  <a:effectLst/>
                  <a:latin typeface="UniCredit (Body)"/>
                </a:rPr>
                <a:t>to Progress.</a:t>
              </a:r>
            </a:p>
          </xdr:txBody>
        </xdr:sp>
        <xdr:cxnSp macro="">
          <xdr:nvCxnSpPr>
            <xdr:cNvPr id="23" name="Connettore 1 5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CxnSpPr>
              <a:cxnSpLocks/>
            </xdr:cNvCxnSpPr>
          </xdr:nvCxnSpPr>
          <xdr:spPr>
            <a:xfrm>
              <a:off x="1678656" y="167436"/>
              <a:ext cx="0" cy="887986"/>
            </a:xfrm>
            <a:prstGeom prst="line">
              <a:avLst/>
            </a:prstGeom>
            <a:ln w="19050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tabColor rgb="FF00B050"/>
    <pageSetUpPr fitToPage="1"/>
  </sheetPr>
  <dimension ref="A1:X60"/>
  <sheetViews>
    <sheetView showGridLines="0" tabSelected="1" zoomScale="80" zoomScaleNormal="80" zoomScaleSheetLayoutView="70" zoomScalePageLayoutView="55" workbookViewId="0">
      <selection activeCell="AA16" sqref="AA16"/>
    </sheetView>
  </sheetViews>
  <sheetFormatPr defaultColWidth="9.140625" defaultRowHeight="12.75"/>
  <cols>
    <col min="1" max="1" width="19.85546875" style="83" customWidth="1"/>
    <col min="2" max="3" width="2.7109375" style="83" customWidth="1"/>
    <col min="4" max="7" width="9.140625" style="83"/>
    <col min="8" max="8" width="13.7109375" style="83" customWidth="1"/>
    <col min="9" max="11" width="9.140625" style="83"/>
    <col min="12" max="12" width="12.5703125" style="83" customWidth="1"/>
    <col min="13" max="13" width="13.7109375" style="83" customWidth="1"/>
    <col min="14" max="15" width="9.140625" style="83"/>
    <col min="16" max="16" width="17.7109375" style="83" customWidth="1"/>
    <col min="17" max="23" width="9.140625" style="83"/>
    <col min="24" max="24" width="21.140625" style="83" customWidth="1"/>
    <col min="25" max="16384" width="9.140625" style="83"/>
  </cols>
  <sheetData>
    <row r="1" spans="1:24" ht="20.25" customHeight="1">
      <c r="A1" s="8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9.9499999999999993" customHeight="1">
      <c r="A2" s="8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82"/>
    </row>
    <row r="4" spans="1:24" ht="12.75" customHeight="1">
      <c r="A4" s="82"/>
    </row>
    <row r="5" spans="1:24" ht="12.75" customHeight="1"/>
    <row r="6" spans="1:24" ht="12.75" customHeight="1"/>
    <row r="7" spans="1:24" ht="12.75" customHeight="1"/>
    <row r="8" spans="1:24" ht="12.75" customHeight="1"/>
    <row r="9" spans="1:24" ht="12.75" customHeight="1"/>
    <row r="10" spans="1:24" ht="12.75" customHeight="1">
      <c r="A10" s="82"/>
    </row>
    <row r="11" spans="1:24" ht="12.75" customHeight="1">
      <c r="A11" s="82"/>
    </row>
    <row r="12" spans="1:24" ht="12.75" customHeight="1">
      <c r="A12" s="82"/>
    </row>
    <row r="13" spans="1:24" ht="12.75" customHeight="1">
      <c r="A13" s="82"/>
      <c r="D13" s="84"/>
      <c r="E13" s="84"/>
    </row>
    <row r="14" spans="1:24" ht="12.75" customHeight="1">
      <c r="A14" s="82"/>
    </row>
    <row r="15" spans="1:24" ht="12.75" customHeight="1">
      <c r="A15" s="82"/>
    </row>
    <row r="16" spans="1:24" ht="12.75" customHeight="1">
      <c r="A16" s="82"/>
    </row>
    <row r="17" spans="1:24" ht="12.75" customHeight="1">
      <c r="A17" s="82"/>
    </row>
    <row r="18" spans="1:24" ht="12.75" customHeight="1">
      <c r="A18" s="82"/>
    </row>
    <row r="19" spans="1:24" ht="12.75" customHeight="1">
      <c r="A19" s="82"/>
    </row>
    <row r="20" spans="1:24" ht="12.75" customHeight="1">
      <c r="A20" s="82"/>
    </row>
    <row r="21" spans="1:24" ht="12.75" customHeight="1">
      <c r="A21" s="82"/>
      <c r="C21" s="83" t="s">
        <v>173</v>
      </c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</row>
    <row r="22" spans="1:24" ht="12.75" customHeight="1">
      <c r="A22" s="8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</row>
    <row r="23" spans="1:24" ht="12.75" customHeight="1">
      <c r="A23" s="8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</row>
    <row r="24" spans="1:24" ht="12.75" customHeight="1">
      <c r="A24" s="8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</row>
    <row r="25" spans="1:24" ht="12.75" customHeight="1">
      <c r="A25" s="8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</row>
    <row r="26" spans="1:24" ht="12.75" customHeight="1">
      <c r="A26" s="8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</row>
    <row r="27" spans="1:24" ht="12.75" customHeight="1">
      <c r="A27" s="8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</row>
    <row r="28" spans="1:24" ht="12.75" customHeight="1">
      <c r="A28" s="82"/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</row>
    <row r="29" spans="1:24" ht="12.75" customHeight="1">
      <c r="A29" s="82"/>
    </row>
    <row r="30" spans="1:24" ht="12.75" customHeight="1">
      <c r="A30" s="82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</row>
    <row r="31" spans="1:24" ht="36.75">
      <c r="A31" s="82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</row>
    <row r="33" spans="1:24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</row>
    <row r="34" spans="1:24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</row>
    <row r="35" spans="1:24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</row>
    <row r="36" spans="1:24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</row>
    <row r="37" spans="1:24">
      <c r="A37" s="82"/>
    </row>
    <row r="38" spans="1:24">
      <c r="A38" s="82"/>
    </row>
    <row r="39" spans="1:24">
      <c r="A39" s="82"/>
    </row>
    <row r="40" spans="1:24">
      <c r="A40" s="82"/>
    </row>
    <row r="41" spans="1:24" ht="25.5">
      <c r="A41" s="82" t="s">
        <v>91</v>
      </c>
      <c r="D41" s="85"/>
    </row>
    <row r="42" spans="1:24">
      <c r="A42" s="82"/>
    </row>
    <row r="43" spans="1:24" ht="12.75" customHeight="1">
      <c r="A43" s="82"/>
      <c r="D43" s="424"/>
      <c r="E43" s="424"/>
      <c r="F43" s="424"/>
      <c r="G43" s="424"/>
      <c r="H43" s="424"/>
      <c r="I43" s="424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</row>
    <row r="44" spans="1:24">
      <c r="A44" s="82"/>
      <c r="D44" s="424"/>
      <c r="E44" s="424"/>
      <c r="F44" s="424"/>
      <c r="G44" s="424"/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4"/>
      <c r="T44" s="424"/>
      <c r="U44" s="424"/>
      <c r="V44" s="424"/>
      <c r="W44" s="424"/>
      <c r="X44" s="424"/>
    </row>
    <row r="45" spans="1:24">
      <c r="A45" s="82"/>
      <c r="D45" s="424"/>
      <c r="E45" s="424"/>
      <c r="F45" s="424"/>
      <c r="G45" s="424"/>
      <c r="H45" s="424"/>
      <c r="I45" s="424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</row>
    <row r="46" spans="1:24">
      <c r="A46" s="82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</row>
    <row r="47" spans="1:24">
      <c r="A47" s="82"/>
      <c r="D47" s="424"/>
      <c r="E47" s="424"/>
      <c r="F47" s="424"/>
      <c r="G47" s="424"/>
      <c r="H47" s="424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</row>
    <row r="48" spans="1:24">
      <c r="A48" s="82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</row>
    <row r="49" spans="1:24">
      <c r="A49" s="82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</row>
    <row r="50" spans="1:24">
      <c r="A50" s="82"/>
      <c r="D50" s="424"/>
      <c r="E50" s="424"/>
      <c r="F50" s="424"/>
      <c r="G50" s="424"/>
      <c r="H50" s="424"/>
      <c r="I50" s="424"/>
      <c r="J50" s="424"/>
      <c r="K50" s="424"/>
      <c r="L50" s="424"/>
      <c r="M50" s="424"/>
      <c r="N50" s="424"/>
      <c r="O50" s="424"/>
      <c r="P50" s="424"/>
      <c r="Q50" s="424"/>
      <c r="R50" s="424"/>
      <c r="S50" s="424"/>
      <c r="T50" s="424"/>
      <c r="U50" s="424"/>
      <c r="V50" s="424"/>
      <c r="W50" s="424"/>
      <c r="X50" s="424"/>
    </row>
    <row r="51" spans="1:24" ht="12.75" customHeight="1">
      <c r="A51" s="82"/>
    </row>
    <row r="52" spans="1:24" ht="12.75" customHeight="1">
      <c r="A52" s="82"/>
    </row>
    <row r="53" spans="1:24" ht="12.75" customHeight="1">
      <c r="A53" s="82"/>
    </row>
    <row r="54" spans="1:24" ht="22.5">
      <c r="A54" s="82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</row>
    <row r="55" spans="1:24" ht="12.75" customHeight="1">
      <c r="A55" s="419"/>
      <c r="B55" s="419"/>
      <c r="C55" s="419"/>
      <c r="D55" s="419"/>
      <c r="E55" s="419"/>
      <c r="F55" s="419"/>
      <c r="G55" s="419"/>
      <c r="H55" s="419"/>
    </row>
    <row r="56" spans="1:24" ht="12.75" customHeight="1">
      <c r="A56" s="419"/>
      <c r="B56" s="419"/>
      <c r="C56" s="419"/>
      <c r="D56" s="419"/>
      <c r="E56" s="419"/>
      <c r="F56" s="419"/>
      <c r="G56" s="419"/>
      <c r="H56" s="419"/>
    </row>
    <row r="57" spans="1:24">
      <c r="A57" s="419"/>
      <c r="B57" s="419"/>
      <c r="C57" s="419"/>
      <c r="D57" s="419"/>
      <c r="E57" s="419"/>
      <c r="F57" s="419"/>
      <c r="G57" s="419"/>
      <c r="H57" s="419"/>
    </row>
    <row r="58" spans="1:24">
      <c r="A58" s="82"/>
    </row>
    <row r="59" spans="1:24">
      <c r="A59" s="82"/>
    </row>
    <row r="60" spans="1:24">
      <c r="A60" s="86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</sheetData>
  <mergeCells count="6">
    <mergeCell ref="A55:H57"/>
    <mergeCell ref="A32:P36"/>
    <mergeCell ref="D54:X54"/>
    <mergeCell ref="D21:X28"/>
    <mergeCell ref="D30:X30"/>
    <mergeCell ref="D43:X50"/>
  </mergeCells>
  <printOptions horizontalCentered="1" verticalCentered="1"/>
  <pageMargins left="0" right="0" top="0" bottom="0" header="0" footer="0"/>
  <pageSetup paperSize="9" scale="59" orientation="landscape" r:id="rId1"/>
  <headerFooter scaleWithDoc="0" alignWithMargins="0">
    <oddFooter>&amp;R&amp;"UniCredit,Normale"&amp;6&amp;K03-049&amp;P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rgb="FF00B050"/>
    <pageSetUpPr fitToPage="1"/>
  </sheetPr>
  <dimension ref="A1:L67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5.5703125" style="12" customWidth="1"/>
    <col min="2" max="2" width="50.7109375" style="12" customWidth="1"/>
    <col min="3" max="4" width="12.28515625" style="12" customWidth="1"/>
    <col min="5" max="5" width="14.140625" style="12" customWidth="1"/>
    <col min="6" max="7" width="2.85546875" style="12" customWidth="1"/>
    <col min="8" max="12" width="12.7109375" style="12" customWidth="1"/>
    <col min="13" max="16384" width="9.140625" style="12"/>
  </cols>
  <sheetData>
    <row r="1" spans="1:1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12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ht="22.5">
      <c r="A7" s="19"/>
      <c r="B7" s="224" t="s">
        <v>46</v>
      </c>
      <c r="C7" s="224"/>
      <c r="D7" s="224"/>
      <c r="E7" s="224"/>
      <c r="F7" s="224"/>
      <c r="G7" s="224"/>
      <c r="H7" s="19"/>
      <c r="I7" s="19"/>
      <c r="J7" s="19"/>
      <c r="K7" s="19"/>
      <c r="L7" s="19"/>
    </row>
    <row r="8" spans="1:12" s="13" customFormat="1" ht="18">
      <c r="A8" s="19"/>
      <c r="B8" s="19"/>
      <c r="C8" s="12"/>
      <c r="D8" s="12"/>
      <c r="E8" s="12"/>
      <c r="F8" s="12"/>
      <c r="G8" s="12"/>
      <c r="H8" s="189" t="s">
        <v>198</v>
      </c>
      <c r="I8" s="190"/>
      <c r="J8" s="190"/>
      <c r="K8" s="190"/>
      <c r="L8" s="189" t="s">
        <v>199</v>
      </c>
    </row>
    <row r="9" spans="1:12" s="13" customFormat="1" ht="23.25" thickBot="1">
      <c r="A9" s="197"/>
      <c r="B9" s="180" t="s" cm="1">
        <v>237</v>
      </c>
      <c r="C9" s="191" t="s">
        <v>234</v>
      </c>
      <c r="D9" s="244" t="s">
        <v>235</v>
      </c>
      <c r="E9" s="192" t="s">
        <v>155</v>
      </c>
      <c r="F9" s="180"/>
      <c r="G9" s="180"/>
      <c r="H9" s="192" t="s">
        <v>92</v>
      </c>
      <c r="I9" s="192" t="s">
        <v>93</v>
      </c>
      <c r="J9" s="192" t="s">
        <v>94</v>
      </c>
      <c r="K9" s="193" t="s">
        <v>95</v>
      </c>
      <c r="L9" s="300" t="s">
        <v>92</v>
      </c>
    </row>
    <row r="10" spans="1:12" s="90" customFormat="1" ht="6" customHeight="1">
      <c r="A10" s="250"/>
      <c r="B10" s="250"/>
      <c r="C10" s="258"/>
      <c r="D10" s="250"/>
      <c r="E10" s="250"/>
      <c r="F10" s="250"/>
      <c r="G10" s="250"/>
      <c r="H10" s="250"/>
      <c r="I10" s="250"/>
      <c r="J10" s="250"/>
      <c r="K10" s="250"/>
      <c r="L10" s="327"/>
    </row>
    <row r="11" spans="1:12">
      <c r="A11" s="19"/>
      <c r="B11" s="19"/>
      <c r="C11" s="259"/>
      <c r="D11" s="19"/>
      <c r="E11" s="19"/>
      <c r="F11" s="19"/>
      <c r="G11" s="19"/>
      <c r="H11" s="19"/>
      <c r="I11" s="19"/>
      <c r="J11" s="19"/>
      <c r="K11" s="19"/>
      <c r="L11" s="314"/>
    </row>
    <row r="12" spans="1:12">
      <c r="A12" s="19"/>
      <c r="B12" s="19"/>
      <c r="C12" s="259"/>
      <c r="D12" s="19"/>
      <c r="E12" s="19"/>
      <c r="F12" s="19"/>
      <c r="G12" s="19"/>
      <c r="H12" s="19"/>
      <c r="I12" s="19"/>
      <c r="J12" s="19"/>
      <c r="K12" s="19"/>
      <c r="L12" s="314"/>
    </row>
    <row r="13" spans="1:12">
      <c r="A13" s="19"/>
      <c r="B13" s="19"/>
      <c r="C13" s="259"/>
      <c r="D13" s="19"/>
      <c r="E13" s="19"/>
      <c r="F13" s="19"/>
      <c r="G13" s="19"/>
      <c r="H13" s="19"/>
      <c r="I13" s="19"/>
      <c r="J13" s="19"/>
      <c r="K13" s="19"/>
      <c r="L13" s="314"/>
    </row>
    <row r="14" spans="1:12">
      <c r="A14" s="19"/>
      <c r="B14" s="19"/>
      <c r="C14" s="259"/>
      <c r="D14" s="19"/>
      <c r="E14" s="19"/>
      <c r="F14" s="19"/>
      <c r="G14" s="19"/>
      <c r="H14" s="19"/>
      <c r="I14" s="19"/>
      <c r="J14" s="19"/>
      <c r="K14" s="19"/>
      <c r="L14" s="314"/>
    </row>
    <row r="15" spans="1:12" s="13" customFormat="1" ht="15">
      <c r="A15" s="11"/>
      <c r="B15" s="264" t="s">
        <v>126</v>
      </c>
      <c r="C15" s="392"/>
      <c r="D15" s="264"/>
      <c r="E15" s="264"/>
      <c r="F15" s="264"/>
      <c r="G15" s="264"/>
      <c r="H15" s="252"/>
      <c r="I15" s="252"/>
      <c r="J15" s="252"/>
      <c r="K15" s="252"/>
      <c r="L15" s="330"/>
    </row>
    <row r="16" spans="1:12" s="13" customFormat="1">
      <c r="A16" s="11"/>
      <c r="B16" s="67" t="s">
        <v>70</v>
      </c>
      <c r="C16" s="246">
        <v>8037803</v>
      </c>
      <c r="D16" s="9">
        <v>9634713</v>
      </c>
      <c r="E16" s="73">
        <v>-0.16574546641918653</v>
      </c>
      <c r="F16" s="67"/>
      <c r="G16" s="67"/>
      <c r="H16" s="9">
        <v>9634713</v>
      </c>
      <c r="I16" s="9">
        <v>9532355</v>
      </c>
      <c r="J16" s="9">
        <v>9664911</v>
      </c>
      <c r="K16" s="9">
        <v>7628349</v>
      </c>
      <c r="L16" s="333">
        <v>8037803</v>
      </c>
    </row>
    <row r="17" spans="1:12" s="13" customFormat="1">
      <c r="A17" s="65"/>
      <c r="B17" s="67" t="s">
        <v>71</v>
      </c>
      <c r="C17" s="246">
        <v>3442543</v>
      </c>
      <c r="D17" s="9">
        <v>4027309</v>
      </c>
      <c r="E17" s="73">
        <v>-0.14520018205705099</v>
      </c>
      <c r="F17" s="67"/>
      <c r="G17" s="67"/>
      <c r="H17" s="9">
        <v>4027309</v>
      </c>
      <c r="I17" s="9">
        <v>4137958</v>
      </c>
      <c r="J17" s="9">
        <v>4338622</v>
      </c>
      <c r="K17" s="9">
        <v>3468885</v>
      </c>
      <c r="L17" s="333">
        <v>3442543</v>
      </c>
    </row>
    <row r="18" spans="1:12" s="13" customFormat="1">
      <c r="A18" s="65"/>
      <c r="B18" s="116" t="s">
        <v>72</v>
      </c>
      <c r="C18" s="260">
        <v>0.57170597487895636</v>
      </c>
      <c r="D18" s="95">
        <v>0.58200010732026997</v>
      </c>
      <c r="E18" s="276">
        <v>-1.0294132441313608</v>
      </c>
      <c r="F18" s="116"/>
      <c r="G18" s="116"/>
      <c r="H18" s="95">
        <v>0.58200010732026997</v>
      </c>
      <c r="I18" s="95">
        <v>0.56590391356595515</v>
      </c>
      <c r="J18" s="95">
        <v>0.55109550413863095</v>
      </c>
      <c r="K18" s="95">
        <v>0.54526398831516487</v>
      </c>
      <c r="L18" s="337">
        <v>0.57170597487895636</v>
      </c>
    </row>
    <row r="19" spans="1:12" s="13" customFormat="1">
      <c r="A19" s="11"/>
      <c r="B19" s="67" t="s">
        <v>75</v>
      </c>
      <c r="C19" s="246">
        <v>191854541</v>
      </c>
      <c r="D19" s="9">
        <v>199798379</v>
      </c>
      <c r="E19" s="73">
        <v>-3.975927152041614E-2</v>
      </c>
      <c r="F19" s="67"/>
      <c r="G19" s="67"/>
      <c r="H19" s="9">
        <v>199798379</v>
      </c>
      <c r="I19" s="9">
        <v>196410229</v>
      </c>
      <c r="J19" s="9">
        <v>196169650</v>
      </c>
      <c r="K19" s="9">
        <v>183530446</v>
      </c>
      <c r="L19" s="333">
        <v>191854541</v>
      </c>
    </row>
    <row r="20" spans="1:12" s="13" customFormat="1">
      <c r="A20" s="11"/>
      <c r="B20" s="67" t="s">
        <v>76</v>
      </c>
      <c r="C20" s="246">
        <v>185192186</v>
      </c>
      <c r="D20" s="9">
        <v>192296789</v>
      </c>
      <c r="E20" s="73">
        <v>-3.6946030336471147E-2</v>
      </c>
      <c r="F20" s="67"/>
      <c r="G20" s="67"/>
      <c r="H20" s="9">
        <v>192296789</v>
      </c>
      <c r="I20" s="9">
        <v>188924239</v>
      </c>
      <c r="J20" s="9">
        <v>188613880</v>
      </c>
      <c r="K20" s="9">
        <v>177161341</v>
      </c>
      <c r="L20" s="333">
        <v>185192186</v>
      </c>
    </row>
    <row r="21" spans="1:12" s="13" customFormat="1">
      <c r="A21" s="65"/>
      <c r="B21" s="116" t="s">
        <v>77</v>
      </c>
      <c r="C21" s="260">
        <v>4.1895297125127726E-2</v>
      </c>
      <c r="D21" s="95">
        <v>4.8222178018771614E-2</v>
      </c>
      <c r="E21" s="276">
        <v>-0.63268808936438881</v>
      </c>
      <c r="F21" s="116"/>
      <c r="G21" s="116"/>
      <c r="H21" s="95">
        <v>4.8222178018771614E-2</v>
      </c>
      <c r="I21" s="95">
        <v>4.8532884710398662E-2</v>
      </c>
      <c r="J21" s="95">
        <v>4.9268125828842532E-2</v>
      </c>
      <c r="K21" s="95">
        <v>4.1564487888837799E-2</v>
      </c>
      <c r="L21" s="337">
        <v>4.1895297125127726E-2</v>
      </c>
    </row>
    <row r="22" spans="1:12" s="13" customFormat="1">
      <c r="A22" s="11"/>
      <c r="B22" s="116" t="s">
        <v>78</v>
      </c>
      <c r="C22" s="260">
        <v>1.8589029452894951E-2</v>
      </c>
      <c r="D22" s="95">
        <v>2.0943194220471358E-2</v>
      </c>
      <c r="E22" s="276">
        <v>-0.23541647675764077</v>
      </c>
      <c r="F22" s="116"/>
      <c r="G22" s="116"/>
      <c r="H22" s="95">
        <v>2.0943194220471358E-2</v>
      </c>
      <c r="I22" s="95">
        <v>2.1902737424815032E-2</v>
      </c>
      <c r="J22" s="95">
        <v>2.300266555144298E-2</v>
      </c>
      <c r="K22" s="95">
        <v>1.9580372221273713E-2</v>
      </c>
      <c r="L22" s="337">
        <v>1.8589029452894951E-2</v>
      </c>
    </row>
    <row r="23" spans="1:12" s="13" customFormat="1">
      <c r="A23" s="11"/>
      <c r="B23" s="117"/>
      <c r="C23" s="261"/>
      <c r="D23" s="54"/>
      <c r="E23" s="54"/>
      <c r="F23" s="117"/>
      <c r="G23" s="117"/>
      <c r="H23" s="54"/>
      <c r="I23" s="54"/>
      <c r="J23" s="54"/>
      <c r="K23" s="54"/>
      <c r="L23" s="329"/>
    </row>
    <row r="24" spans="1:12" s="14" customFormat="1" ht="15">
      <c r="A24" s="11"/>
      <c r="B24" s="264" t="s">
        <v>127</v>
      </c>
      <c r="C24" s="393"/>
      <c r="D24" s="252"/>
      <c r="E24" s="252"/>
      <c r="F24" s="264"/>
      <c r="G24" s="264"/>
      <c r="H24" s="252"/>
      <c r="I24" s="252"/>
      <c r="J24" s="252"/>
      <c r="K24" s="252"/>
      <c r="L24" s="330"/>
    </row>
    <row r="25" spans="1:12" s="14" customFormat="1">
      <c r="A25" s="11"/>
      <c r="B25" s="67" t="s">
        <v>70</v>
      </c>
      <c r="C25" s="246">
        <v>2860447</v>
      </c>
      <c r="D25" s="9">
        <v>3249176</v>
      </c>
      <c r="E25" s="73">
        <v>-0.11963925622988725</v>
      </c>
      <c r="F25" s="67"/>
      <c r="G25" s="67"/>
      <c r="H25" s="9">
        <v>3249176</v>
      </c>
      <c r="I25" s="9">
        <v>3083596</v>
      </c>
      <c r="J25" s="9">
        <v>3018261</v>
      </c>
      <c r="K25" s="9">
        <v>2862254</v>
      </c>
      <c r="L25" s="333">
        <v>2860447</v>
      </c>
    </row>
    <row r="26" spans="1:12" s="13" customFormat="1">
      <c r="A26" s="150"/>
      <c r="B26" s="67" t="s">
        <v>71</v>
      </c>
      <c r="C26" s="246">
        <v>1760968</v>
      </c>
      <c r="D26" s="9">
        <v>2007872</v>
      </c>
      <c r="E26" s="73">
        <v>-0.12296799796002933</v>
      </c>
      <c r="F26" s="67"/>
      <c r="G26" s="67"/>
      <c r="H26" s="9">
        <v>2007872</v>
      </c>
      <c r="I26" s="9">
        <v>1909332</v>
      </c>
      <c r="J26" s="9">
        <v>1822065</v>
      </c>
      <c r="K26" s="9">
        <v>1783670</v>
      </c>
      <c r="L26" s="333">
        <v>1760968</v>
      </c>
    </row>
    <row r="27" spans="1:12" s="13" customFormat="1">
      <c r="A27" s="150"/>
      <c r="B27" s="116" t="s">
        <v>72</v>
      </c>
      <c r="C27" s="260">
        <v>0.38437314168030379</v>
      </c>
      <c r="D27" s="95">
        <v>0.38203655326765923</v>
      </c>
      <c r="E27" s="276">
        <v>0.2336588412644558</v>
      </c>
      <c r="F27" s="116"/>
      <c r="G27" s="116"/>
      <c r="H27" s="95">
        <v>0.38203655326765923</v>
      </c>
      <c r="I27" s="95">
        <v>0.38080993748856856</v>
      </c>
      <c r="J27" s="95">
        <v>0.39631960257910104</v>
      </c>
      <c r="K27" s="95">
        <v>0.376830288297265</v>
      </c>
      <c r="L27" s="337">
        <v>0.38437314168030379</v>
      </c>
    </row>
    <row r="28" spans="1:12" s="13" customFormat="1">
      <c r="A28" s="11"/>
      <c r="B28" s="67" t="s">
        <v>75</v>
      </c>
      <c r="C28" s="246">
        <v>129412305</v>
      </c>
      <c r="D28" s="9">
        <v>127484846</v>
      </c>
      <c r="E28" s="73">
        <v>1.5119122472015301E-2</v>
      </c>
      <c r="F28" s="67"/>
      <c r="G28" s="67"/>
      <c r="H28" s="9">
        <v>127484846</v>
      </c>
      <c r="I28" s="9">
        <v>125798283</v>
      </c>
      <c r="J28" s="9">
        <v>125204103</v>
      </c>
      <c r="K28" s="9">
        <v>128148296</v>
      </c>
      <c r="L28" s="333">
        <v>129412305</v>
      </c>
    </row>
    <row r="29" spans="1:12" s="13" customFormat="1">
      <c r="A29" s="11"/>
      <c r="B29" s="67" t="s">
        <v>76</v>
      </c>
      <c r="C29" s="246">
        <v>127799658</v>
      </c>
      <c r="D29" s="9">
        <v>125724289</v>
      </c>
      <c r="E29" s="73">
        <v>1.6507303533050743E-2</v>
      </c>
      <c r="F29" s="67"/>
      <c r="G29" s="67"/>
      <c r="H29" s="9">
        <v>125724289</v>
      </c>
      <c r="I29" s="9">
        <v>124092198</v>
      </c>
      <c r="J29" s="9">
        <v>123485197</v>
      </c>
      <c r="K29" s="9">
        <v>126539115</v>
      </c>
      <c r="L29" s="333">
        <v>127799658</v>
      </c>
    </row>
    <row r="30" spans="1:12" s="14" customFormat="1">
      <c r="A30" s="150"/>
      <c r="B30" s="116" t="s">
        <v>77</v>
      </c>
      <c r="C30" s="260">
        <v>2.2103361809373535E-2</v>
      </c>
      <c r="D30" s="95">
        <v>2.54867625599987E-2</v>
      </c>
      <c r="E30" s="276">
        <v>-0.33834007506251645</v>
      </c>
      <c r="F30" s="116"/>
      <c r="G30" s="116"/>
      <c r="H30" s="95">
        <v>2.54867625599987E-2</v>
      </c>
      <c r="I30" s="95">
        <v>2.4512226450658314E-2</v>
      </c>
      <c r="J30" s="95">
        <v>2.4106725959292245E-2</v>
      </c>
      <c r="K30" s="95">
        <v>2.2335482322761436E-2</v>
      </c>
      <c r="L30" s="337">
        <v>2.2103361809373535E-2</v>
      </c>
    </row>
    <row r="31" spans="1:12" s="13" customFormat="1">
      <c r="A31" s="11"/>
      <c r="B31" s="116" t="s">
        <v>78</v>
      </c>
      <c r="C31" s="260">
        <v>1.3779129205494432E-2</v>
      </c>
      <c r="D31" s="95">
        <v>1.5970438297726226E-2</v>
      </c>
      <c r="E31" s="276">
        <v>-0.2191309092231794</v>
      </c>
      <c r="F31" s="116"/>
      <c r="G31" s="116"/>
      <c r="H31" s="95">
        <v>1.5970438297726226E-2</v>
      </c>
      <c r="I31" s="95">
        <v>1.5386398426112172E-2</v>
      </c>
      <c r="J31" s="95">
        <v>1.4755331361701597E-2</v>
      </c>
      <c r="K31" s="95">
        <v>1.4095799547831514E-2</v>
      </c>
      <c r="L31" s="337">
        <v>1.3779129205494432E-2</v>
      </c>
    </row>
    <row r="32" spans="1:12" s="13" customFormat="1">
      <c r="A32" s="11"/>
      <c r="B32" s="117"/>
      <c r="C32" s="261"/>
      <c r="D32" s="54"/>
      <c r="E32" s="54"/>
      <c r="F32" s="117"/>
      <c r="G32" s="117"/>
      <c r="H32" s="54"/>
      <c r="I32" s="54"/>
      <c r="J32" s="54"/>
      <c r="K32" s="54"/>
      <c r="L32" s="329"/>
    </row>
    <row r="33" spans="1:12" s="14" customFormat="1" ht="15">
      <c r="A33" s="56"/>
      <c r="B33" s="264" t="s">
        <v>129</v>
      </c>
      <c r="C33" s="393"/>
      <c r="D33" s="252"/>
      <c r="E33" s="252"/>
      <c r="F33" s="264"/>
      <c r="G33" s="264"/>
      <c r="H33" s="252"/>
      <c r="I33" s="252"/>
      <c r="J33" s="252"/>
      <c r="K33" s="252"/>
      <c r="L33" s="330"/>
    </row>
    <row r="34" spans="1:12" s="13" customFormat="1">
      <c r="A34" s="56"/>
      <c r="B34" s="67" t="s">
        <v>70</v>
      </c>
      <c r="C34" s="246">
        <v>2645946</v>
      </c>
      <c r="D34" s="9">
        <v>3099599</v>
      </c>
      <c r="E34" s="73">
        <v>-0.14635860961369518</v>
      </c>
      <c r="F34" s="67"/>
      <c r="G34" s="67"/>
      <c r="H34" s="9">
        <v>3099599</v>
      </c>
      <c r="I34" s="9">
        <v>2908868</v>
      </c>
      <c r="J34" s="9">
        <v>2793123</v>
      </c>
      <c r="K34" s="9">
        <v>2744463</v>
      </c>
      <c r="L34" s="333">
        <v>2645946</v>
      </c>
    </row>
    <row r="35" spans="1:12" s="14" customFormat="1">
      <c r="A35" s="11"/>
      <c r="B35" s="67" t="s">
        <v>71</v>
      </c>
      <c r="C35" s="246">
        <v>1240311</v>
      </c>
      <c r="D35" s="9">
        <v>1607615</v>
      </c>
      <c r="E35" s="73">
        <v>-0.22847758947260388</v>
      </c>
      <c r="F35" s="67"/>
      <c r="G35" s="67"/>
      <c r="H35" s="9">
        <v>1607615</v>
      </c>
      <c r="I35" s="9">
        <v>1428886</v>
      </c>
      <c r="J35" s="9">
        <v>1302435</v>
      </c>
      <c r="K35" s="9">
        <v>1296334</v>
      </c>
      <c r="L35" s="333">
        <v>1240311</v>
      </c>
    </row>
    <row r="36" spans="1:12" s="14" customFormat="1">
      <c r="A36" s="11"/>
      <c r="B36" s="116" t="s">
        <v>72</v>
      </c>
      <c r="C36" s="260">
        <v>0.53124100038322775</v>
      </c>
      <c r="D36" s="95">
        <v>0.48134742590896434</v>
      </c>
      <c r="E36" s="276">
        <v>4.9893574474263405</v>
      </c>
      <c r="F36" s="116"/>
      <c r="G36" s="116"/>
      <c r="H36" s="95">
        <v>0.48134742590896434</v>
      </c>
      <c r="I36" s="95">
        <v>0.50878279798189541</v>
      </c>
      <c r="J36" s="95">
        <v>0.53369937521548461</v>
      </c>
      <c r="K36" s="95">
        <v>0.52765477253655813</v>
      </c>
      <c r="L36" s="337">
        <v>0.53124100038322775</v>
      </c>
    </row>
    <row r="37" spans="1:12" s="13" customFormat="1">
      <c r="A37" s="56"/>
      <c r="B37" s="67" t="s">
        <v>75</v>
      </c>
      <c r="C37" s="246">
        <v>93787514</v>
      </c>
      <c r="D37" s="9">
        <v>91747758</v>
      </c>
      <c r="E37" s="73">
        <v>2.2232216290233531E-2</v>
      </c>
      <c r="F37" s="67"/>
      <c r="G37" s="67"/>
      <c r="H37" s="9">
        <v>91747758</v>
      </c>
      <c r="I37" s="9">
        <v>88162145</v>
      </c>
      <c r="J37" s="9">
        <v>88643293</v>
      </c>
      <c r="K37" s="9">
        <v>95495672</v>
      </c>
      <c r="L37" s="333">
        <v>93787514</v>
      </c>
    </row>
    <row r="38" spans="1:12" s="13" customFormat="1">
      <c r="A38" s="11"/>
      <c r="B38" s="67" t="s">
        <v>76</v>
      </c>
      <c r="C38" s="246">
        <v>91668809</v>
      </c>
      <c r="D38" s="9">
        <v>89699824</v>
      </c>
      <c r="E38" s="73">
        <v>2.1950823448661394E-2</v>
      </c>
      <c r="F38" s="67"/>
      <c r="G38" s="67"/>
      <c r="H38" s="9">
        <v>89699824</v>
      </c>
      <c r="I38" s="9">
        <v>86079755</v>
      </c>
      <c r="J38" s="9">
        <v>86550015</v>
      </c>
      <c r="K38" s="9">
        <v>93319370</v>
      </c>
      <c r="L38" s="333">
        <v>91668809</v>
      </c>
    </row>
    <row r="39" spans="1:12">
      <c r="A39" s="56"/>
      <c r="B39" s="116" t="s">
        <v>77</v>
      </c>
      <c r="C39" s="260">
        <v>2.8212134933014645E-2</v>
      </c>
      <c r="D39" s="95">
        <v>3.3783920910634133E-2</v>
      </c>
      <c r="E39" s="276">
        <v>-0.55717859776194878</v>
      </c>
      <c r="F39" s="116"/>
      <c r="G39" s="116"/>
      <c r="H39" s="95">
        <v>3.3783920910634133E-2</v>
      </c>
      <c r="I39" s="95">
        <v>3.2994523896849377E-2</v>
      </c>
      <c r="J39" s="95">
        <v>3.1509693576027238E-2</v>
      </c>
      <c r="K39" s="95">
        <v>2.8739134900270663E-2</v>
      </c>
      <c r="L39" s="337">
        <v>2.8212134933014645E-2</v>
      </c>
    </row>
    <row r="40" spans="1:12">
      <c r="A40" s="56"/>
      <c r="B40" s="116" t="s">
        <v>78</v>
      </c>
      <c r="C40" s="260">
        <v>1.3530349237983446E-2</v>
      </c>
      <c r="D40" s="95">
        <v>1.7922164484960416E-2</v>
      </c>
      <c r="E40" s="276">
        <v>-0.43918152469769706</v>
      </c>
      <c r="F40" s="116"/>
      <c r="G40" s="116"/>
      <c r="H40" s="95">
        <v>1.7922164484960416E-2</v>
      </c>
      <c r="I40" s="95">
        <v>1.6599559327277361E-2</v>
      </c>
      <c r="J40" s="95">
        <v>1.5048350944826526E-2</v>
      </c>
      <c r="K40" s="95">
        <v>1.3891371105484317E-2</v>
      </c>
      <c r="L40" s="337">
        <v>1.3530349237983446E-2</v>
      </c>
    </row>
    <row r="41" spans="1:12">
      <c r="A41" s="56"/>
      <c r="B41" s="117"/>
      <c r="C41" s="261"/>
      <c r="D41" s="54"/>
      <c r="E41" s="54"/>
      <c r="F41" s="117"/>
      <c r="G41" s="117"/>
      <c r="H41" s="54"/>
      <c r="I41" s="54"/>
      <c r="J41" s="54"/>
      <c r="K41" s="54"/>
      <c r="L41" s="329"/>
    </row>
    <row r="42" spans="1:12" ht="15">
      <c r="A42" s="56"/>
      <c r="B42" s="264" t="s">
        <v>128</v>
      </c>
      <c r="C42" s="393"/>
      <c r="D42" s="252"/>
      <c r="E42" s="252"/>
      <c r="F42" s="264"/>
      <c r="G42" s="264"/>
      <c r="H42" s="252"/>
      <c r="I42" s="252"/>
      <c r="J42" s="252"/>
      <c r="K42" s="252"/>
      <c r="L42" s="330"/>
    </row>
    <row r="43" spans="1:12">
      <c r="A43" s="11"/>
      <c r="B43" s="67" t="s">
        <v>70</v>
      </c>
      <c r="C43" s="246">
        <v>2068893</v>
      </c>
      <c r="D43" s="9">
        <v>2375651</v>
      </c>
      <c r="E43" s="73">
        <v>-0.12912586907757073</v>
      </c>
      <c r="F43" s="67"/>
      <c r="G43" s="67"/>
      <c r="H43" s="9">
        <v>2375651</v>
      </c>
      <c r="I43" s="9">
        <v>2342052</v>
      </c>
      <c r="J43" s="9">
        <v>2156646</v>
      </c>
      <c r="K43" s="9">
        <v>2114061</v>
      </c>
      <c r="L43" s="333">
        <v>2068893</v>
      </c>
    </row>
    <row r="44" spans="1:12">
      <c r="A44" s="11"/>
      <c r="B44" s="67" t="s">
        <v>71</v>
      </c>
      <c r="C44" s="246">
        <v>641838</v>
      </c>
      <c r="D44" s="9">
        <v>874157</v>
      </c>
      <c r="E44" s="73">
        <v>-0.26576347269426426</v>
      </c>
      <c r="F44" s="67"/>
      <c r="G44" s="67"/>
      <c r="H44" s="9">
        <v>874157</v>
      </c>
      <c r="I44" s="9">
        <v>839578</v>
      </c>
      <c r="J44" s="9">
        <v>736487</v>
      </c>
      <c r="K44" s="9">
        <v>671085</v>
      </c>
      <c r="L44" s="333">
        <v>641838</v>
      </c>
    </row>
    <row r="45" spans="1:12">
      <c r="A45" s="11"/>
      <c r="B45" s="116" t="s">
        <v>72</v>
      </c>
      <c r="C45" s="260">
        <v>0.68976742634829347</v>
      </c>
      <c r="D45" s="95">
        <v>0.63203475594689629</v>
      </c>
      <c r="E45" s="276">
        <v>5.7732670401397179</v>
      </c>
      <c r="F45" s="116"/>
      <c r="G45" s="116"/>
      <c r="H45" s="95">
        <v>0.63203475594689629</v>
      </c>
      <c r="I45" s="95">
        <v>0.64152034199069874</v>
      </c>
      <c r="J45" s="95">
        <v>0.65850352816363933</v>
      </c>
      <c r="K45" s="95">
        <v>0.68256119383499336</v>
      </c>
      <c r="L45" s="337">
        <v>0.68976742634829347</v>
      </c>
    </row>
    <row r="46" spans="1:12">
      <c r="A46" s="11"/>
      <c r="B46" s="67" t="s">
        <v>75</v>
      </c>
      <c r="C46" s="246">
        <v>31960303</v>
      </c>
      <c r="D46" s="9">
        <v>29624061</v>
      </c>
      <c r="E46" s="73">
        <v>7.886298910875178E-2</v>
      </c>
      <c r="F46" s="67"/>
      <c r="G46" s="67"/>
      <c r="H46" s="9">
        <v>29624061</v>
      </c>
      <c r="I46" s="9">
        <v>30152312</v>
      </c>
      <c r="J46" s="9">
        <v>30799878</v>
      </c>
      <c r="K46" s="9">
        <v>31007753</v>
      </c>
      <c r="L46" s="333">
        <v>31960303</v>
      </c>
    </row>
    <row r="47" spans="1:12">
      <c r="A47" s="11"/>
      <c r="B47" s="67" t="s">
        <v>76</v>
      </c>
      <c r="C47" s="246">
        <v>29840421</v>
      </c>
      <c r="D47" s="9">
        <v>27586488</v>
      </c>
      <c r="E47" s="73">
        <v>8.1704238683807828E-2</v>
      </c>
      <c r="F47" s="67"/>
      <c r="G47" s="67"/>
      <c r="H47" s="9">
        <v>27586488</v>
      </c>
      <c r="I47" s="9">
        <v>28096987</v>
      </c>
      <c r="J47" s="9">
        <v>28758374</v>
      </c>
      <c r="K47" s="9">
        <v>28869391</v>
      </c>
      <c r="L47" s="333">
        <v>29840421</v>
      </c>
    </row>
    <row r="48" spans="1:12">
      <c r="A48" s="11"/>
      <c r="B48" s="116" t="s">
        <v>77</v>
      </c>
      <c r="C48" s="260">
        <v>6.4733209819694132E-2</v>
      </c>
      <c r="D48" s="95">
        <v>8.0193292877705047E-2</v>
      </c>
      <c r="E48" s="276">
        <v>-1.5460083058010916</v>
      </c>
      <c r="F48" s="116"/>
      <c r="G48" s="116"/>
      <c r="H48" s="95">
        <v>8.0193292877705047E-2</v>
      </c>
      <c r="I48" s="95">
        <v>7.7674043701856099E-2</v>
      </c>
      <c r="J48" s="95">
        <v>7.002125138287886E-2</v>
      </c>
      <c r="K48" s="95">
        <v>6.8178464914887577E-2</v>
      </c>
      <c r="L48" s="337">
        <v>6.4733209819694132E-2</v>
      </c>
    </row>
    <row r="49" spans="1:12">
      <c r="A49" s="11"/>
      <c r="B49" s="116" t="s">
        <v>78</v>
      </c>
      <c r="C49" s="260">
        <v>2.1509012892277895E-2</v>
      </c>
      <c r="D49" s="95">
        <v>3.1687868350621505E-2</v>
      </c>
      <c r="E49" s="276">
        <v>-1.017885545834361</v>
      </c>
      <c r="F49" s="116"/>
      <c r="G49" s="116"/>
      <c r="H49" s="95">
        <v>3.1687868350621505E-2</v>
      </c>
      <c r="I49" s="95">
        <v>2.9881424652401341E-2</v>
      </c>
      <c r="J49" s="95">
        <v>2.560947986836808E-2</v>
      </c>
      <c r="K49" s="95">
        <v>2.3245554435145515E-2</v>
      </c>
      <c r="L49" s="337">
        <v>2.1509012892277895E-2</v>
      </c>
    </row>
    <row r="50" spans="1:12">
      <c r="A50" s="7"/>
      <c r="B50" s="151"/>
      <c r="C50" s="394"/>
      <c r="D50" s="6"/>
      <c r="E50" s="6"/>
      <c r="F50" s="151"/>
      <c r="G50" s="151"/>
      <c r="H50" s="6"/>
      <c r="I50" s="6"/>
      <c r="J50" s="6"/>
      <c r="K50" s="6"/>
      <c r="L50" s="338"/>
    </row>
    <row r="51" spans="1:12" ht="15">
      <c r="A51" s="56"/>
      <c r="B51" s="399" t="s">
        <v>179</v>
      </c>
      <c r="C51" s="393"/>
      <c r="D51" s="252"/>
      <c r="E51" s="252"/>
      <c r="F51" s="399"/>
      <c r="G51" s="399"/>
      <c r="H51" s="252"/>
      <c r="I51" s="252"/>
      <c r="J51" s="252"/>
      <c r="K51" s="252"/>
      <c r="L51" s="330"/>
    </row>
    <row r="52" spans="1:12">
      <c r="A52" s="11"/>
      <c r="B52" s="67" t="s">
        <v>70</v>
      </c>
      <c r="C52" s="246">
        <v>1286503</v>
      </c>
      <c r="D52" s="9">
        <v>583633</v>
      </c>
      <c r="E52" s="73" t="s">
        <v>182</v>
      </c>
      <c r="F52" s="67"/>
      <c r="G52" s="67"/>
      <c r="H52" s="9">
        <v>583633</v>
      </c>
      <c r="I52" s="9">
        <v>496572</v>
      </c>
      <c r="J52" s="9">
        <v>460718</v>
      </c>
      <c r="K52" s="9">
        <v>414585</v>
      </c>
      <c r="L52" s="333">
        <v>1286503</v>
      </c>
    </row>
    <row r="53" spans="1:12">
      <c r="A53" s="11"/>
      <c r="B53" s="67" t="s">
        <v>71</v>
      </c>
      <c r="C53" s="246">
        <v>854831</v>
      </c>
      <c r="D53" s="9">
        <v>99798</v>
      </c>
      <c r="E53" s="73" t="s">
        <v>182</v>
      </c>
      <c r="F53" s="67"/>
      <c r="G53" s="67"/>
      <c r="H53" s="9">
        <v>99798</v>
      </c>
      <c r="I53" s="9">
        <v>94893</v>
      </c>
      <c r="J53" s="9">
        <v>90177</v>
      </c>
      <c r="K53" s="9">
        <v>69020</v>
      </c>
      <c r="L53" s="333">
        <v>854831</v>
      </c>
    </row>
    <row r="54" spans="1:12">
      <c r="A54" s="11"/>
      <c r="B54" s="116" t="s">
        <v>72</v>
      </c>
      <c r="C54" s="260">
        <v>0.33553905432012204</v>
      </c>
      <c r="D54" s="95">
        <v>0.82900555657407993</v>
      </c>
      <c r="E54" s="276">
        <v>-49.346650225395791</v>
      </c>
      <c r="F54" s="116"/>
      <c r="G54" s="116"/>
      <c r="H54" s="95">
        <v>0.82900555657407993</v>
      </c>
      <c r="I54" s="95">
        <v>0.80890384475967236</v>
      </c>
      <c r="J54" s="95">
        <v>0.80426855473413239</v>
      </c>
      <c r="K54" s="95">
        <v>0.833520267255207</v>
      </c>
      <c r="L54" s="337">
        <v>0.33553905432012204</v>
      </c>
    </row>
    <row r="55" spans="1:12">
      <c r="A55" s="11"/>
      <c r="B55" s="67" t="s">
        <v>75</v>
      </c>
      <c r="C55" s="246">
        <v>12280317</v>
      </c>
      <c r="D55" s="9">
        <v>11730711</v>
      </c>
      <c r="E55" s="73">
        <v>4.6851891586110916E-2</v>
      </c>
      <c r="F55" s="67"/>
      <c r="G55" s="67"/>
      <c r="H55" s="9">
        <v>11730711</v>
      </c>
      <c r="I55" s="9">
        <v>11745973</v>
      </c>
      <c r="J55" s="9">
        <v>12432246</v>
      </c>
      <c r="K55" s="9">
        <v>12423204</v>
      </c>
      <c r="L55" s="333">
        <v>12280317</v>
      </c>
    </row>
    <row r="56" spans="1:12">
      <c r="A56" s="11"/>
      <c r="B56" s="67" t="s">
        <v>76</v>
      </c>
      <c r="C56" s="246">
        <v>10666987</v>
      </c>
      <c r="D56" s="9">
        <v>11079151</v>
      </c>
      <c r="E56" s="73">
        <v>-3.720176753615867E-2</v>
      </c>
      <c r="F56" s="67"/>
      <c r="G56" s="67"/>
      <c r="H56" s="9">
        <v>11079151</v>
      </c>
      <c r="I56" s="9">
        <v>11174019</v>
      </c>
      <c r="J56" s="9">
        <v>11885319</v>
      </c>
      <c r="K56" s="9">
        <v>11875614</v>
      </c>
      <c r="L56" s="333">
        <v>10666987</v>
      </c>
    </row>
    <row r="57" spans="1:12">
      <c r="A57" s="11"/>
      <c r="B57" s="116" t="s">
        <v>77</v>
      </c>
      <c r="C57" s="260">
        <v>0.10476138360271971</v>
      </c>
      <c r="D57" s="95">
        <v>4.9752568279961891E-2</v>
      </c>
      <c r="E57" s="276">
        <v>5.5008815322757814</v>
      </c>
      <c r="F57" s="116"/>
      <c r="G57" s="116"/>
      <c r="H57" s="95">
        <v>4.9752568279961891E-2</v>
      </c>
      <c r="I57" s="95">
        <v>4.2275935761132775E-2</v>
      </c>
      <c r="J57" s="95">
        <v>3.7058307887408277E-2</v>
      </c>
      <c r="K57" s="95">
        <v>3.3371825818846734E-2</v>
      </c>
      <c r="L57" s="337">
        <v>0.10476138360271971</v>
      </c>
    </row>
    <row r="58" spans="1:12">
      <c r="A58" s="11"/>
      <c r="B58" s="116" t="s">
        <v>78</v>
      </c>
      <c r="C58" s="260">
        <v>8.0137999605699339E-2</v>
      </c>
      <c r="D58" s="95">
        <v>9.0077299244319346E-3</v>
      </c>
      <c r="E58" s="276">
        <v>7.1130269681267402</v>
      </c>
      <c r="F58" s="116"/>
      <c r="G58" s="116"/>
      <c r="H58" s="95">
        <v>9.0077299244319346E-3</v>
      </c>
      <c r="I58" s="95">
        <v>8.4922891217564609E-3</v>
      </c>
      <c r="J58" s="95">
        <v>7.5872595426340677E-3</v>
      </c>
      <c r="K58" s="95">
        <v>5.8119100199787565E-3</v>
      </c>
      <c r="L58" s="337">
        <v>8.0137999605699339E-2</v>
      </c>
    </row>
    <row r="59" spans="1:12">
      <c r="A59" s="11"/>
      <c r="B59" s="116"/>
      <c r="C59" s="260"/>
      <c r="D59" s="95"/>
      <c r="E59" s="276"/>
      <c r="F59" s="116"/>
      <c r="G59" s="116"/>
      <c r="H59" s="95"/>
      <c r="I59" s="95"/>
      <c r="J59" s="95"/>
      <c r="K59" s="95"/>
      <c r="L59" s="337"/>
    </row>
    <row r="60" spans="1:12" ht="15">
      <c r="A60" s="56"/>
      <c r="B60" s="399" t="s">
        <v>88</v>
      </c>
      <c r="C60" s="393"/>
      <c r="D60" s="252"/>
      <c r="E60" s="252"/>
      <c r="F60" s="399"/>
      <c r="G60" s="399"/>
      <c r="H60" s="252"/>
      <c r="I60" s="252"/>
      <c r="J60" s="252"/>
      <c r="K60" s="252"/>
      <c r="L60" s="330"/>
    </row>
    <row r="61" spans="1:12">
      <c r="A61" s="11"/>
      <c r="B61" s="67" t="s">
        <v>70</v>
      </c>
      <c r="C61" s="246">
        <v>0</v>
      </c>
      <c r="D61" s="9">
        <v>3592650</v>
      </c>
      <c r="E61" s="73">
        <v>-1</v>
      </c>
      <c r="F61" s="67"/>
      <c r="G61" s="67"/>
      <c r="H61" s="9">
        <v>3592650</v>
      </c>
      <c r="I61" s="9">
        <v>3288999</v>
      </c>
      <c r="J61" s="9">
        <v>2701779</v>
      </c>
      <c r="K61" s="9">
        <v>618456</v>
      </c>
      <c r="L61" s="333">
        <v>0</v>
      </c>
    </row>
    <row r="62" spans="1:12">
      <c r="A62" s="11"/>
      <c r="B62" s="67" t="s">
        <v>71</v>
      </c>
      <c r="C62" s="246">
        <v>0</v>
      </c>
      <c r="D62" s="9">
        <v>749672</v>
      </c>
      <c r="E62" s="73">
        <v>-1</v>
      </c>
      <c r="F62" s="67"/>
      <c r="G62" s="67"/>
      <c r="H62" s="9">
        <v>749672</v>
      </c>
      <c r="I62" s="9">
        <v>716661</v>
      </c>
      <c r="J62" s="9">
        <v>575952</v>
      </c>
      <c r="K62" s="9">
        <v>194399</v>
      </c>
      <c r="L62" s="333">
        <v>0</v>
      </c>
    </row>
    <row r="63" spans="1:12">
      <c r="A63" s="11"/>
      <c r="B63" s="116" t="s">
        <v>72</v>
      </c>
      <c r="C63" s="260" t="s">
        <v>182</v>
      </c>
      <c r="D63" s="95">
        <v>0.79133174676074769</v>
      </c>
      <c r="E63" s="276" t="s">
        <v>182</v>
      </c>
      <c r="F63" s="116"/>
      <c r="G63" s="116"/>
      <c r="H63" s="95">
        <v>0.79133174676074769</v>
      </c>
      <c r="I63" s="95">
        <v>0.78210361267972417</v>
      </c>
      <c r="J63" s="95">
        <v>0.78682490314714859</v>
      </c>
      <c r="K63" s="95">
        <v>0.68567044381491971</v>
      </c>
      <c r="L63" s="337" t="s">
        <v>182</v>
      </c>
    </row>
    <row r="64" spans="1:12">
      <c r="A64" s="11"/>
      <c r="B64" s="67" t="s">
        <v>75</v>
      </c>
      <c r="C64" s="246">
        <v>0</v>
      </c>
      <c r="D64" s="9">
        <v>3592650</v>
      </c>
      <c r="E64" s="73">
        <v>-1</v>
      </c>
      <c r="F64" s="67"/>
      <c r="G64" s="67"/>
      <c r="H64" s="9">
        <v>3592650</v>
      </c>
      <c r="I64" s="9">
        <v>3288999</v>
      </c>
      <c r="J64" s="9">
        <v>2701779</v>
      </c>
      <c r="K64" s="9">
        <v>618456</v>
      </c>
      <c r="L64" s="333">
        <v>0</v>
      </c>
    </row>
    <row r="65" spans="1:12">
      <c r="A65" s="11"/>
      <c r="B65" s="67" t="s">
        <v>76</v>
      </c>
      <c r="C65" s="246">
        <v>0</v>
      </c>
      <c r="D65" s="9">
        <v>749672</v>
      </c>
      <c r="E65" s="73">
        <v>-1</v>
      </c>
      <c r="F65" s="67"/>
      <c r="G65" s="67"/>
      <c r="H65" s="9">
        <v>749672</v>
      </c>
      <c r="I65" s="9">
        <v>716661</v>
      </c>
      <c r="J65" s="9">
        <v>575952</v>
      </c>
      <c r="K65" s="9">
        <v>194399</v>
      </c>
      <c r="L65" s="333">
        <v>0</v>
      </c>
    </row>
    <row r="66" spans="1:12">
      <c r="A66" s="11"/>
      <c r="B66" s="116" t="s">
        <v>77</v>
      </c>
      <c r="C66" s="260" t="s">
        <v>182</v>
      </c>
      <c r="D66" s="95">
        <v>1</v>
      </c>
      <c r="E66" s="276" t="s">
        <v>182</v>
      </c>
      <c r="F66" s="116"/>
      <c r="G66" s="116"/>
      <c r="H66" s="95">
        <v>1</v>
      </c>
      <c r="I66" s="95">
        <v>1</v>
      </c>
      <c r="J66" s="95">
        <v>1</v>
      </c>
      <c r="K66" s="95">
        <v>1</v>
      </c>
      <c r="L66" s="337" t="s">
        <v>182</v>
      </c>
    </row>
    <row r="67" spans="1:12">
      <c r="A67" s="11"/>
      <c r="B67" s="116" t="s">
        <v>78</v>
      </c>
      <c r="C67" s="260" t="s">
        <v>182</v>
      </c>
      <c r="D67" s="95">
        <v>1</v>
      </c>
      <c r="E67" s="276" t="s">
        <v>182</v>
      </c>
      <c r="F67" s="116"/>
      <c r="G67" s="116"/>
      <c r="H67" s="95">
        <v>1</v>
      </c>
      <c r="I67" s="95">
        <v>1</v>
      </c>
      <c r="J67" s="95">
        <v>1</v>
      </c>
      <c r="K67" s="95">
        <v>1</v>
      </c>
      <c r="L67" s="337" t="s">
        <v>182</v>
      </c>
    </row>
  </sheetData>
  <phoneticPr fontId="8" type="noConversion"/>
  <printOptions horizontalCentered="1" verticalCentered="1"/>
  <pageMargins left="0" right="0" top="0" bottom="0" header="0" footer="0"/>
  <pageSetup paperSize="9" scale="73" orientation="landscape" r:id="rId1"/>
  <headerFooter scaleWithDoc="0" alignWithMargins="0">
    <oddFooter>&amp;R&amp;"UniCredit,Normale"&amp;6&amp;K03-049&amp;P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tabColor rgb="FF00B050"/>
    <pageSetUpPr fitToPage="1"/>
  </sheetPr>
  <dimension ref="A1:I40"/>
  <sheetViews>
    <sheetView showGridLines="0" tabSelected="1" zoomScale="80" zoomScaleNormal="80" zoomScaleSheetLayoutView="70" workbookViewId="0">
      <pane xSplit="2" ySplit="12" topLeftCell="C28" activePane="bottomRight" state="frozen"/>
      <selection activeCell="AA16" sqref="AA16"/>
      <selection pane="topRight" activeCell="AA16" sqref="AA16"/>
      <selection pane="bottomLeft" activeCell="AA16" sqref="AA16"/>
      <selection pane="bottomRight" activeCell="AA16" sqref="AA16"/>
    </sheetView>
  </sheetViews>
  <sheetFormatPr defaultColWidth="9.140625" defaultRowHeight="12"/>
  <cols>
    <col min="1" max="1" width="1.42578125" style="27" customWidth="1"/>
    <col min="2" max="2" width="50.7109375" style="27" customWidth="1"/>
    <col min="3" max="9" width="12.7109375" style="27" customWidth="1"/>
    <col min="10" max="16384" width="9.140625" style="27"/>
  </cols>
  <sheetData>
    <row r="1" spans="1:9" ht="15" customHeight="1">
      <c r="A1" s="26"/>
      <c r="B1" s="26"/>
      <c r="C1" s="26"/>
      <c r="D1" s="26"/>
      <c r="E1" s="26"/>
      <c r="F1" s="26"/>
      <c r="G1" s="26"/>
      <c r="H1" s="26"/>
      <c r="I1" s="26"/>
    </row>
    <row r="2" spans="1:9">
      <c r="A2" s="26"/>
      <c r="B2" s="26"/>
      <c r="C2" s="26"/>
      <c r="D2" s="26"/>
      <c r="E2" s="26"/>
      <c r="F2" s="26"/>
      <c r="G2" s="26"/>
      <c r="H2" s="26"/>
      <c r="I2" s="26"/>
    </row>
    <row r="3" spans="1:9">
      <c r="A3" s="26"/>
      <c r="B3" s="26"/>
      <c r="C3" s="26"/>
      <c r="D3" s="26"/>
      <c r="E3" s="26"/>
      <c r="F3" s="26"/>
      <c r="G3" s="26"/>
      <c r="H3" s="26"/>
      <c r="I3" s="26"/>
    </row>
    <row r="4" spans="1:9">
      <c r="A4" s="26"/>
      <c r="B4" s="26"/>
      <c r="C4" s="26"/>
      <c r="D4" s="26"/>
      <c r="E4" s="26"/>
      <c r="F4" s="26"/>
      <c r="G4" s="26"/>
      <c r="H4" s="26"/>
      <c r="I4" s="26"/>
    </row>
    <row r="5" spans="1:9">
      <c r="A5" s="26"/>
      <c r="B5" s="26"/>
      <c r="C5" s="26"/>
      <c r="D5" s="26"/>
      <c r="E5" s="26"/>
      <c r="F5" s="26"/>
      <c r="G5" s="26"/>
      <c r="H5" s="26"/>
      <c r="I5" s="26"/>
    </row>
    <row r="6" spans="1:9" ht="18.75" customHeight="1">
      <c r="A6" s="26"/>
      <c r="B6" s="26"/>
      <c r="C6" s="26"/>
      <c r="D6" s="26"/>
      <c r="E6" s="26"/>
      <c r="F6" s="26"/>
      <c r="G6" s="26"/>
      <c r="H6" s="26"/>
      <c r="I6" s="26"/>
    </row>
    <row r="7" spans="1:9" s="108" customFormat="1" ht="19.5" customHeight="1" thickBot="1">
      <c r="A7" s="144"/>
      <c r="B7" s="180" t="s">
        <v>6</v>
      </c>
      <c r="C7" s="180" t="s">
        <v>38</v>
      </c>
      <c r="D7" s="180"/>
      <c r="E7" s="180"/>
      <c r="F7" s="180"/>
      <c r="G7" s="180"/>
      <c r="H7" s="180"/>
      <c r="I7" s="180"/>
    </row>
    <row r="8" spans="1:9" ht="13.5" customHeight="1">
      <c r="A8" s="26"/>
      <c r="B8" s="118"/>
      <c r="C8" s="432"/>
      <c r="D8" s="432"/>
      <c r="E8" s="432"/>
      <c r="F8" s="432"/>
      <c r="G8" s="432"/>
      <c r="H8" s="175"/>
      <c r="I8" s="175"/>
    </row>
    <row r="9" spans="1:9">
      <c r="A9" s="26"/>
      <c r="B9" s="118"/>
      <c r="C9" s="141"/>
      <c r="D9" s="141"/>
      <c r="E9" s="141"/>
      <c r="F9" s="141"/>
      <c r="G9" s="141"/>
      <c r="H9" s="26"/>
      <c r="I9" s="26"/>
    </row>
    <row r="10" spans="1:9" s="142" customFormat="1" ht="15.75" customHeight="1">
      <c r="A10" s="118"/>
      <c r="B10" s="25"/>
      <c r="C10" s="189" t="s">
        <v>198</v>
      </c>
      <c r="D10" s="190"/>
      <c r="E10" s="190"/>
      <c r="F10" s="190"/>
      <c r="G10" s="189" t="s">
        <v>199</v>
      </c>
      <c r="H10" s="189" t="s">
        <v>5</v>
      </c>
      <c r="I10" s="189"/>
    </row>
    <row r="11" spans="1:9" s="143" customFormat="1" ht="24" customHeight="1" thickBot="1">
      <c r="A11" s="26"/>
      <c r="B11" s="181" t="s" cm="1">
        <v>238</v>
      </c>
      <c r="C11" s="192" t="s">
        <v>92</v>
      </c>
      <c r="D11" s="192" t="s">
        <v>93</v>
      </c>
      <c r="E11" s="192" t="s">
        <v>94</v>
      </c>
      <c r="F11" s="193" t="s">
        <v>95</v>
      </c>
      <c r="G11" s="300" t="s">
        <v>92</v>
      </c>
      <c r="H11" s="280" t="s">
        <v>0</v>
      </c>
      <c r="I11" s="280" t="s">
        <v>1</v>
      </c>
    </row>
    <row r="12" spans="1:9" s="90" customFormat="1">
      <c r="A12" s="26"/>
      <c r="B12" s="250"/>
      <c r="C12" s="250"/>
      <c r="D12" s="250"/>
      <c r="E12" s="250"/>
      <c r="F12" s="250"/>
      <c r="G12" s="327"/>
      <c r="H12" s="284"/>
      <c r="I12" s="284"/>
    </row>
    <row r="13" spans="1:9" s="143" customFormat="1">
      <c r="A13" s="26"/>
      <c r="B13" s="24" t="s">
        <v>103</v>
      </c>
      <c r="C13" s="57">
        <v>50180.712085166764</v>
      </c>
      <c r="D13" s="57">
        <v>50854.506852293438</v>
      </c>
      <c r="E13" s="57">
        <v>50881.027107017588</v>
      </c>
      <c r="F13" s="57">
        <v>48312.914510694762</v>
      </c>
      <c r="G13" s="315">
        <v>46145.710199232628</v>
      </c>
      <c r="H13" s="286">
        <v>-4.4857660387729092</v>
      </c>
      <c r="I13" s="286">
        <v>-8.0409418644476922</v>
      </c>
    </row>
    <row r="14" spans="1:9" s="143" customFormat="1">
      <c r="A14" s="26"/>
      <c r="B14" s="24" t="s">
        <v>90</v>
      </c>
      <c r="C14" s="57">
        <v>52100.867946422884</v>
      </c>
      <c r="D14" s="57">
        <v>52788.68206566303</v>
      </c>
      <c r="E14" s="57">
        <v>52949.067482828999</v>
      </c>
      <c r="F14" s="57">
        <v>50933.085544554655</v>
      </c>
      <c r="G14" s="315">
        <v>48242.769785534103</v>
      </c>
      <c r="H14" s="286">
        <v>-5.2820592553089014</v>
      </c>
      <c r="I14" s="286">
        <v>-7.4050554490880938</v>
      </c>
    </row>
    <row r="15" spans="1:9" s="143" customFormat="1">
      <c r="A15" s="26"/>
      <c r="B15" s="24" t="s">
        <v>47</v>
      </c>
      <c r="C15" s="57">
        <v>59187.532400376884</v>
      </c>
      <c r="D15" s="57">
        <v>58888.252272597165</v>
      </c>
      <c r="E15" s="57">
        <v>59792.933019195349</v>
      </c>
      <c r="F15" s="57">
        <v>57780.31099448591</v>
      </c>
      <c r="G15" s="315">
        <v>54340.005428236465</v>
      </c>
      <c r="H15" s="286">
        <v>-5.9541139655301611</v>
      </c>
      <c r="I15" s="286">
        <v>-8.1901150048782068</v>
      </c>
    </row>
    <row r="16" spans="1:9" s="143" customFormat="1">
      <c r="A16" s="26"/>
      <c r="B16" s="24" t="s">
        <v>48</v>
      </c>
      <c r="C16" s="57">
        <v>68009.997555738417</v>
      </c>
      <c r="D16" s="57">
        <v>67417.307072376221</v>
      </c>
      <c r="E16" s="57">
        <v>67565.975318073717</v>
      </c>
      <c r="F16" s="57">
        <v>64849.816713231281</v>
      </c>
      <c r="G16" s="315">
        <v>62652.135979352403</v>
      </c>
      <c r="H16" s="286">
        <v>-3.3888773249693527</v>
      </c>
      <c r="I16" s="286">
        <v>-7.8780499469874421</v>
      </c>
    </row>
    <row r="17" spans="1:9" s="143" customFormat="1">
      <c r="A17" s="26"/>
      <c r="B17" s="114" t="s">
        <v>50</v>
      </c>
      <c r="C17" s="376">
        <v>314906488.5</v>
      </c>
      <c r="D17" s="376">
        <v>327713926.5</v>
      </c>
      <c r="E17" s="376">
        <v>328016175</v>
      </c>
      <c r="F17" s="376">
        <v>321992443</v>
      </c>
      <c r="G17" s="380">
        <v>329919629.5</v>
      </c>
      <c r="H17" s="286">
        <v>2.461916940081732</v>
      </c>
      <c r="I17" s="286">
        <v>4.7674917946316064</v>
      </c>
    </row>
    <row r="18" spans="1:9" s="143" customFormat="1">
      <c r="A18" s="26"/>
      <c r="B18" s="115" t="s">
        <v>35</v>
      </c>
      <c r="C18" s="377">
        <v>273405726</v>
      </c>
      <c r="D18" s="377">
        <v>286590164</v>
      </c>
      <c r="E18" s="377">
        <v>287753350</v>
      </c>
      <c r="F18" s="377">
        <v>283065268</v>
      </c>
      <c r="G18" s="381">
        <v>286165917</v>
      </c>
      <c r="H18" s="287">
        <v>1.0953830619728322</v>
      </c>
      <c r="I18" s="287">
        <v>4.6671264668392443</v>
      </c>
    </row>
    <row r="19" spans="1:9" s="142" customFormat="1">
      <c r="A19" s="118"/>
      <c r="B19" s="115" t="s">
        <v>36</v>
      </c>
      <c r="C19" s="377">
        <v>10657337.5</v>
      </c>
      <c r="D19" s="377">
        <v>9715462.5</v>
      </c>
      <c r="E19" s="377">
        <v>8827450</v>
      </c>
      <c r="F19" s="377">
        <v>8266600</v>
      </c>
      <c r="G19" s="381">
        <v>13187337.5</v>
      </c>
      <c r="H19" s="287">
        <v>59.525530447826199</v>
      </c>
      <c r="I19" s="287">
        <v>23.739512800453213</v>
      </c>
    </row>
    <row r="20" spans="1:9" s="143" customFormat="1">
      <c r="A20" s="26"/>
      <c r="B20" s="115" t="s">
        <v>37</v>
      </c>
      <c r="C20" s="377">
        <v>30843425</v>
      </c>
      <c r="D20" s="377">
        <v>31408300</v>
      </c>
      <c r="E20" s="377">
        <v>31435375</v>
      </c>
      <c r="F20" s="377">
        <v>30660575</v>
      </c>
      <c r="G20" s="381">
        <v>30566375</v>
      </c>
      <c r="H20" s="287">
        <v>-0.30723494259321527</v>
      </c>
      <c r="I20" s="287">
        <v>-0.89824654687343797</v>
      </c>
    </row>
    <row r="21" spans="1:9" s="143" customFormat="1" ht="16.5" customHeight="1">
      <c r="A21" s="26"/>
      <c r="B21" s="24"/>
      <c r="C21" s="71"/>
      <c r="D21" s="71"/>
      <c r="E21" s="71"/>
      <c r="F21" s="71"/>
      <c r="G21" s="340"/>
      <c r="H21" s="288"/>
      <c r="I21" s="288"/>
    </row>
    <row r="22" spans="1:9" s="108" customFormat="1" ht="14.25" customHeight="1" thickBot="1">
      <c r="A22" s="144"/>
      <c r="B22" s="24"/>
      <c r="C22" s="180"/>
      <c r="D22" s="180"/>
      <c r="E22" s="180"/>
      <c r="F22" s="180"/>
      <c r="G22" s="297"/>
      <c r="H22" s="281"/>
      <c r="I22" s="281"/>
    </row>
    <row r="23" spans="1:9" s="142" customFormat="1" ht="18">
      <c r="A23" s="118"/>
      <c r="B23" s="24"/>
      <c r="C23" s="189" t="s">
        <v>198</v>
      </c>
      <c r="D23" s="190"/>
      <c r="E23" s="190"/>
      <c r="F23" s="190"/>
      <c r="G23" s="299" t="s">
        <v>199</v>
      </c>
      <c r="H23" s="285" t="s">
        <v>4</v>
      </c>
      <c r="I23" s="285"/>
    </row>
    <row r="24" spans="1:9" s="143" customFormat="1" ht="18.75" thickBot="1">
      <c r="A24" s="26"/>
      <c r="B24" s="181" t="s">
        <v>172</v>
      </c>
      <c r="C24" s="192" t="s">
        <v>92</v>
      </c>
      <c r="D24" s="192" t="s">
        <v>93</v>
      </c>
      <c r="E24" s="192" t="s">
        <v>94</v>
      </c>
      <c r="F24" s="193" t="s">
        <v>95</v>
      </c>
      <c r="G24" s="300" t="s">
        <v>92</v>
      </c>
      <c r="H24" s="280" t="s">
        <v>0</v>
      </c>
      <c r="I24" s="280" t="s">
        <v>1</v>
      </c>
    </row>
    <row r="25" spans="1:9" s="90" customFormat="1">
      <c r="A25" s="26"/>
      <c r="B25" s="250"/>
      <c r="C25" s="250"/>
      <c r="D25" s="250"/>
      <c r="E25" s="250"/>
      <c r="F25" s="250"/>
      <c r="G25" s="327"/>
      <c r="H25" s="284"/>
      <c r="I25" s="284"/>
    </row>
    <row r="26" spans="1:9" s="145" customFormat="1">
      <c r="A26" s="144"/>
      <c r="B26" s="24" t="s">
        <v>133</v>
      </c>
      <c r="C26" s="92">
        <v>0.1591981263265812</v>
      </c>
      <c r="D26" s="92">
        <v>0.15503360918078091</v>
      </c>
      <c r="E26" s="92">
        <v>0.15500145269862017</v>
      </c>
      <c r="F26" s="92">
        <v>0.15027438916562538</v>
      </c>
      <c r="G26" s="382">
        <v>0.14001705585898014</v>
      </c>
      <c r="H26" s="290">
        <v>-102.57333306645245</v>
      </c>
      <c r="I26" s="290">
        <v>-191.81070467601063</v>
      </c>
    </row>
    <row r="27" spans="1:9" s="145" customFormat="1">
      <c r="A27" s="144"/>
      <c r="B27" s="24" t="s">
        <v>55</v>
      </c>
      <c r="C27" s="92">
        <v>0.16544862438712468</v>
      </c>
      <c r="D27" s="92">
        <v>0.16108164880591541</v>
      </c>
      <c r="E27" s="92">
        <v>0.16142209602831128</v>
      </c>
      <c r="F27" s="92">
        <v>0.15818101832097767</v>
      </c>
      <c r="G27" s="382">
        <v>0.14622582082320912</v>
      </c>
      <c r="H27" s="290">
        <v>-119.55197497768549</v>
      </c>
      <c r="I27" s="290">
        <v>-192.22803563915565</v>
      </c>
    </row>
    <row r="28" spans="1:9" s="145" customFormat="1">
      <c r="A28" s="144"/>
      <c r="B28" s="24" t="s">
        <v>56</v>
      </c>
      <c r="C28" s="92">
        <v>0.18795264268112938</v>
      </c>
      <c r="D28" s="92">
        <v>0.17969413897413436</v>
      </c>
      <c r="E28" s="92">
        <v>0.18228650728870679</v>
      </c>
      <c r="F28" s="92">
        <v>0.17944619561709846</v>
      </c>
      <c r="G28" s="382">
        <v>0.16470679300971952</v>
      </c>
      <c r="H28" s="290">
        <v>-147.39402607378938</v>
      </c>
      <c r="I28" s="290">
        <v>-232.45849671409857</v>
      </c>
    </row>
    <row r="29" spans="1:9" s="145" customFormat="1">
      <c r="A29" s="144"/>
      <c r="B29" s="24" t="s">
        <v>49</v>
      </c>
      <c r="C29" s="92">
        <v>0.21596877333674397</v>
      </c>
      <c r="D29" s="92">
        <v>0.20572006264079221</v>
      </c>
      <c r="E29" s="92">
        <v>0.20598363435914241</v>
      </c>
      <c r="F29" s="92">
        <v>0.20140170060292731</v>
      </c>
      <c r="G29" s="382">
        <v>0.18990120282553116</v>
      </c>
      <c r="H29" s="290">
        <v>-115.00497777396146</v>
      </c>
      <c r="I29" s="290">
        <v>-260.67570511212807</v>
      </c>
    </row>
    <row r="30" spans="1:9" s="142" customFormat="1">
      <c r="A30" s="118"/>
      <c r="B30" s="24" t="s">
        <v>105</v>
      </c>
      <c r="C30" s="93">
        <v>6.8887330326581231E-2</v>
      </c>
      <c r="D30" s="93">
        <v>6.4720118180780939E-2</v>
      </c>
      <c r="E30" s="93">
        <v>6.4686692698620207E-2</v>
      </c>
      <c r="F30" s="93">
        <v>5.9930263165625414E-2</v>
      </c>
      <c r="G30" s="383">
        <v>4.966707485898017E-2</v>
      </c>
      <c r="H30" s="290">
        <v>-102.63188306645243</v>
      </c>
      <c r="I30" s="290">
        <v>-192.20255467601061</v>
      </c>
    </row>
    <row r="31" spans="1:9" s="143" customFormat="1">
      <c r="A31" s="26"/>
      <c r="B31" s="24" t="s">
        <v>104</v>
      </c>
      <c r="C31" s="93">
        <v>7.5137828387124711E-2</v>
      </c>
      <c r="D31" s="93">
        <v>7.0768157805915444E-2</v>
      </c>
      <c r="E31" s="93">
        <v>7.1107336028311319E-2</v>
      </c>
      <c r="F31" s="93">
        <v>6.7836892320977699E-2</v>
      </c>
      <c r="G31" s="383">
        <v>5.587583982320915E-2</v>
      </c>
      <c r="H31" s="290">
        <v>-119.61052497768549</v>
      </c>
      <c r="I31" s="290">
        <v>-192.6198856391556</v>
      </c>
    </row>
    <row r="32" spans="1:9" s="143" customFormat="1" ht="8.25" customHeight="1">
      <c r="A32" s="26"/>
      <c r="B32" s="25"/>
      <c r="C32" s="66"/>
      <c r="D32" s="66"/>
      <c r="E32" s="66"/>
      <c r="F32" s="66"/>
      <c r="G32" s="66"/>
      <c r="H32" s="68"/>
      <c r="I32" s="68"/>
    </row>
    <row r="33" spans="1:9" s="143" customFormat="1" ht="8.25" customHeight="1">
      <c r="A33" s="26"/>
      <c r="B33" s="25"/>
      <c r="C33" s="66"/>
      <c r="D33" s="66"/>
      <c r="E33" s="66"/>
      <c r="F33" s="66"/>
      <c r="G33" s="66"/>
      <c r="H33" s="68"/>
      <c r="I33" s="68"/>
    </row>
    <row r="34" spans="1:9" s="143" customFormat="1" ht="8.25" customHeight="1">
      <c r="A34" s="26"/>
      <c r="B34" s="27"/>
      <c r="C34" s="27"/>
      <c r="D34" s="27"/>
      <c r="E34" s="27"/>
      <c r="F34" s="27"/>
      <c r="G34" s="27"/>
      <c r="H34" s="44"/>
      <c r="I34" s="44"/>
    </row>
    <row r="35" spans="1:9" s="146" customFormat="1" ht="25.9" customHeight="1">
      <c r="A35" s="118"/>
      <c r="B35" s="433" t="s">
        <v>106</v>
      </c>
      <c r="C35" s="434"/>
      <c r="D35" s="434"/>
      <c r="E35" s="434"/>
      <c r="F35" s="434"/>
      <c r="G35" s="434"/>
      <c r="H35" s="69"/>
      <c r="I35" s="69"/>
    </row>
    <row r="36" spans="1:9" s="39" customFormat="1" ht="96.75" customHeight="1">
      <c r="A36" s="26"/>
      <c r="B36" s="435" t="s">
        <v>112</v>
      </c>
      <c r="C36" s="435"/>
      <c r="D36" s="435"/>
      <c r="E36" s="435"/>
      <c r="F36" s="435"/>
      <c r="G36" s="435"/>
      <c r="H36" s="69"/>
      <c r="I36" s="69"/>
    </row>
    <row r="37" spans="1:9" s="142" customFormat="1" ht="6" customHeight="1">
      <c r="A37" s="118"/>
      <c r="B37" s="25"/>
      <c r="C37" s="70"/>
      <c r="D37" s="70"/>
      <c r="E37" s="70"/>
      <c r="F37" s="70"/>
      <c r="G37" s="70"/>
      <c r="H37" s="10"/>
      <c r="I37" s="10"/>
    </row>
    <row r="38" spans="1:9" s="143" customFormat="1" ht="19.5" customHeight="1">
      <c r="A38" s="26"/>
      <c r="B38" s="24"/>
      <c r="C38" s="71"/>
      <c r="D38" s="71"/>
      <c r="E38" s="71"/>
      <c r="F38" s="71"/>
      <c r="G38" s="71"/>
      <c r="H38" s="44"/>
      <c r="I38" s="44"/>
    </row>
    <row r="39" spans="1:9" s="143" customFormat="1" ht="19.5" customHeight="1">
      <c r="A39" s="119"/>
      <c r="B39" s="24"/>
      <c r="C39" s="71"/>
      <c r="D39" s="71"/>
      <c r="E39" s="71"/>
      <c r="F39" s="71"/>
      <c r="G39" s="71"/>
      <c r="H39" s="44"/>
      <c r="I39" s="44"/>
    </row>
    <row r="40" spans="1:9" s="142" customFormat="1" ht="18" customHeight="1">
      <c r="A40" s="147"/>
      <c r="B40" s="25"/>
      <c r="C40" s="70"/>
      <c r="D40" s="70"/>
      <c r="E40" s="70"/>
      <c r="F40" s="70"/>
      <c r="G40" s="72"/>
      <c r="H40" s="10"/>
      <c r="I40" s="10"/>
    </row>
  </sheetData>
  <mergeCells count="3">
    <mergeCell ref="C8:G8"/>
    <mergeCell ref="B35:G35"/>
    <mergeCell ref="B36:G36"/>
  </mergeCells>
  <printOptions horizontalCentered="1" verticalCentered="1"/>
  <pageMargins left="0" right="0" top="0" bottom="0" header="0" footer="0"/>
  <pageSetup paperSize="9" scale="96" orientation="landscape" r:id="rId1"/>
  <headerFooter scaleWithDoc="0" alignWithMargins="0">
    <oddFooter>&amp;R&amp;"UniCredit,Normale"&amp;6&amp;K03-049&amp;P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00B050"/>
    <pageSetUpPr fitToPage="1"/>
  </sheetPr>
  <dimension ref="A1:L53"/>
  <sheetViews>
    <sheetView showGridLines="0" tabSelected="1" topLeftCell="A10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4.42578125" style="16" bestFit="1" customWidth="1"/>
    <col min="6" max="7" width="2.28515625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>
      <c r="E3" s="12"/>
      <c r="F3" s="12"/>
      <c r="G3" s="12"/>
    </row>
    <row r="4" spans="1:12">
      <c r="E4" s="12"/>
      <c r="F4" s="12"/>
      <c r="G4" s="12"/>
    </row>
    <row r="5" spans="1:12">
      <c r="C5" s="19"/>
      <c r="D5" s="19"/>
      <c r="E5" s="133"/>
      <c r="F5" s="133"/>
      <c r="G5" s="12"/>
    </row>
    <row r="6" spans="1:12" ht="18">
      <c r="C6" s="19"/>
      <c r="D6" s="19"/>
      <c r="E6" s="133"/>
      <c r="F6" s="133"/>
      <c r="G6" s="12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126</v>
      </c>
      <c r="C7" s="191" t="s">
        <v>200</v>
      </c>
      <c r="D7" s="244" t="s">
        <v>107</v>
      </c>
      <c r="E7" s="192" t="s">
        <v>155</v>
      </c>
      <c r="F7" s="200"/>
      <c r="G7" s="12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4" customFormat="1" ht="15" customHeight="1">
      <c r="A8" s="12"/>
      <c r="B8" s="12"/>
      <c r="C8" s="195"/>
      <c r="D8" s="138"/>
      <c r="E8" s="17"/>
      <c r="F8" s="17"/>
      <c r="G8" s="12"/>
      <c r="H8" s="120"/>
      <c r="I8" s="120"/>
      <c r="J8" s="120"/>
      <c r="K8" s="120"/>
      <c r="L8" s="342"/>
    </row>
    <row r="9" spans="1:12" s="90" customFormat="1" ht="23.25" thickBot="1">
      <c r="A9" s="197"/>
      <c r="B9" s="180" t="s">
        <v>174</v>
      </c>
      <c r="C9" s="198"/>
      <c r="D9" s="180"/>
      <c r="E9" s="180"/>
      <c r="F9" s="224"/>
      <c r="G9" s="12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872298</v>
      </c>
      <c r="D11" s="107">
        <v>941308</v>
      </c>
      <c r="E11" s="201">
        <v>-7.3312879525086361E-2</v>
      </c>
      <c r="F11" s="201"/>
      <c r="G11" s="96"/>
      <c r="H11" s="107">
        <v>941308</v>
      </c>
      <c r="I11" s="107">
        <v>918536</v>
      </c>
      <c r="J11" s="107">
        <v>910696</v>
      </c>
      <c r="K11" s="107">
        <v>912811</v>
      </c>
      <c r="L11" s="364">
        <v>872298</v>
      </c>
    </row>
    <row r="12" spans="1:12" s="13" customFormat="1" ht="16.5" customHeight="1">
      <c r="A12" s="19"/>
      <c r="B12" s="45" t="s">
        <v>141</v>
      </c>
      <c r="C12" s="358">
        <v>37602</v>
      </c>
      <c r="D12" s="107">
        <v>36906</v>
      </c>
      <c r="E12" s="201">
        <v>1.8858722158998642E-2</v>
      </c>
      <c r="F12" s="201"/>
      <c r="G12" s="96"/>
      <c r="H12" s="107">
        <v>36906</v>
      </c>
      <c r="I12" s="107">
        <v>35381</v>
      </c>
      <c r="J12" s="107">
        <v>44152</v>
      </c>
      <c r="K12" s="107">
        <v>39541</v>
      </c>
      <c r="L12" s="364">
        <v>37602</v>
      </c>
    </row>
    <row r="13" spans="1:12" s="13" customFormat="1" ht="16.5" customHeight="1">
      <c r="A13" s="19"/>
      <c r="B13" s="45" t="s">
        <v>142</v>
      </c>
      <c r="C13" s="358">
        <v>1129234</v>
      </c>
      <c r="D13" s="107">
        <v>1061987</v>
      </c>
      <c r="E13" s="201">
        <v>6.3321867405156551E-2</v>
      </c>
      <c r="F13" s="201"/>
      <c r="G13" s="96"/>
      <c r="H13" s="107">
        <v>1061987</v>
      </c>
      <c r="I13" s="107">
        <v>1058109</v>
      </c>
      <c r="J13" s="107">
        <v>1033729</v>
      </c>
      <c r="K13" s="107">
        <v>1046195</v>
      </c>
      <c r="L13" s="364">
        <v>1129234</v>
      </c>
    </row>
    <row r="14" spans="1:12" s="13" customFormat="1" ht="16.5" customHeight="1">
      <c r="A14" s="19"/>
      <c r="B14" s="45" t="s">
        <v>143</v>
      </c>
      <c r="C14" s="358">
        <v>228317</v>
      </c>
      <c r="D14" s="107">
        <v>132405</v>
      </c>
      <c r="E14" s="201">
        <v>0.72438352025980901</v>
      </c>
      <c r="F14" s="201"/>
      <c r="G14" s="96"/>
      <c r="H14" s="107">
        <v>132405</v>
      </c>
      <c r="I14" s="107">
        <v>118079</v>
      </c>
      <c r="J14" s="107">
        <v>101346</v>
      </c>
      <c r="K14" s="107">
        <v>21903</v>
      </c>
      <c r="L14" s="364">
        <v>228317</v>
      </c>
    </row>
    <row r="15" spans="1:12" s="13" customFormat="1" ht="16.5" customHeight="1">
      <c r="A15" s="19"/>
      <c r="B15" s="45" t="s">
        <v>144</v>
      </c>
      <c r="C15" s="358">
        <v>-21532</v>
      </c>
      <c r="D15" s="107">
        <v>56680</v>
      </c>
      <c r="E15" s="201" t="s">
        <v>182</v>
      </c>
      <c r="F15" s="201"/>
      <c r="G15" s="96"/>
      <c r="H15" s="107">
        <v>56680</v>
      </c>
      <c r="I15" s="107">
        <v>-30754</v>
      </c>
      <c r="J15" s="107">
        <v>-16396</v>
      </c>
      <c r="K15" s="107">
        <v>9104</v>
      </c>
      <c r="L15" s="364">
        <v>-21532</v>
      </c>
    </row>
    <row r="16" spans="1:12" s="14" customFormat="1" ht="16.5" customHeight="1">
      <c r="A16" s="126"/>
      <c r="B16" s="185" t="s">
        <v>145</v>
      </c>
      <c r="C16" s="359">
        <v>2245919</v>
      </c>
      <c r="D16" s="353">
        <v>2229286</v>
      </c>
      <c r="E16" s="203">
        <v>7.4611332955933918E-3</v>
      </c>
      <c r="F16" s="270"/>
      <c r="G16" s="12"/>
      <c r="H16" s="353">
        <v>2229286</v>
      </c>
      <c r="I16" s="353">
        <v>2099351</v>
      </c>
      <c r="J16" s="353">
        <v>2073527</v>
      </c>
      <c r="K16" s="353">
        <v>2029554</v>
      </c>
      <c r="L16" s="365">
        <v>2245919</v>
      </c>
    </row>
    <row r="17" spans="1:12" s="13" customFormat="1" ht="16.5" customHeight="1">
      <c r="A17" s="19"/>
      <c r="B17" s="45" t="s">
        <v>146</v>
      </c>
      <c r="C17" s="358">
        <v>-586733</v>
      </c>
      <c r="D17" s="107">
        <v>-593889</v>
      </c>
      <c r="E17" s="201">
        <v>-1.2049389700768964E-2</v>
      </c>
      <c r="F17" s="201"/>
      <c r="G17" s="12"/>
      <c r="H17" s="107">
        <v>-593889</v>
      </c>
      <c r="I17" s="107">
        <v>-595230</v>
      </c>
      <c r="J17" s="107">
        <v>-592119</v>
      </c>
      <c r="K17" s="107">
        <v>-583879</v>
      </c>
      <c r="L17" s="364">
        <v>-586733</v>
      </c>
    </row>
    <row r="18" spans="1:12" s="13" customFormat="1" ht="16.5" customHeight="1">
      <c r="A18" s="19"/>
      <c r="B18" s="45" t="s">
        <v>147</v>
      </c>
      <c r="C18" s="358">
        <v>-431035</v>
      </c>
      <c r="D18" s="107">
        <v>-427187</v>
      </c>
      <c r="E18" s="201">
        <v>9.0077647493953528E-3</v>
      </c>
      <c r="F18" s="201"/>
      <c r="G18" s="12"/>
      <c r="H18" s="107">
        <v>-427187</v>
      </c>
      <c r="I18" s="107">
        <v>-442439</v>
      </c>
      <c r="J18" s="107">
        <v>-426932</v>
      </c>
      <c r="K18" s="107">
        <v>-435325</v>
      </c>
      <c r="L18" s="364">
        <v>-431035</v>
      </c>
    </row>
    <row r="19" spans="1:12" s="13" customFormat="1" ht="16.5" customHeight="1">
      <c r="A19" s="19"/>
      <c r="B19" s="45" t="s">
        <v>8</v>
      </c>
      <c r="C19" s="358">
        <v>100102</v>
      </c>
      <c r="D19" s="107">
        <v>100970</v>
      </c>
      <c r="E19" s="201">
        <v>-8.5966128553035537E-3</v>
      </c>
      <c r="F19" s="201"/>
      <c r="G19" s="12"/>
      <c r="H19" s="107">
        <v>100970</v>
      </c>
      <c r="I19" s="107">
        <v>106013</v>
      </c>
      <c r="J19" s="107">
        <v>104169</v>
      </c>
      <c r="K19" s="107">
        <v>112240</v>
      </c>
      <c r="L19" s="364">
        <v>100102</v>
      </c>
    </row>
    <row r="20" spans="1:12" s="13" customFormat="1" ht="16.5" customHeight="1">
      <c r="A20" s="19"/>
      <c r="B20" s="45" t="s">
        <v>9</v>
      </c>
      <c r="C20" s="358">
        <v>-74306</v>
      </c>
      <c r="D20" s="107">
        <v>-78337</v>
      </c>
      <c r="E20" s="201">
        <v>-5.1457165834790763E-2</v>
      </c>
      <c r="F20" s="201"/>
      <c r="G20" s="12"/>
      <c r="H20" s="107">
        <v>-78337</v>
      </c>
      <c r="I20" s="107">
        <v>-80301</v>
      </c>
      <c r="J20" s="107">
        <v>-78923</v>
      </c>
      <c r="K20" s="107">
        <v>-78054</v>
      </c>
      <c r="L20" s="364">
        <v>-74306</v>
      </c>
    </row>
    <row r="21" spans="1:12" s="14" customFormat="1" ht="16.5" customHeight="1">
      <c r="A21" s="126"/>
      <c r="B21" s="46" t="s">
        <v>39</v>
      </c>
      <c r="C21" s="206">
        <v>-991972</v>
      </c>
      <c r="D21" s="43">
        <v>-998443</v>
      </c>
      <c r="E21" s="98">
        <v>-6.4810910587784765E-3</v>
      </c>
      <c r="F21" s="98"/>
      <c r="G21" s="12"/>
      <c r="H21" s="43">
        <v>-998443</v>
      </c>
      <c r="I21" s="43">
        <v>-1011957</v>
      </c>
      <c r="J21" s="43">
        <v>-993805</v>
      </c>
      <c r="K21" s="43">
        <v>-985018</v>
      </c>
      <c r="L21" s="305">
        <v>-991972</v>
      </c>
    </row>
    <row r="22" spans="1:12" s="14" customFormat="1" ht="16.5" customHeight="1">
      <c r="A22" s="126"/>
      <c r="B22" s="185" t="s">
        <v>148</v>
      </c>
      <c r="C22" s="359">
        <v>1253947</v>
      </c>
      <c r="D22" s="353">
        <v>1230843</v>
      </c>
      <c r="E22" s="203">
        <v>1.8770874920684522E-2</v>
      </c>
      <c r="F22" s="270"/>
      <c r="G22" s="12"/>
      <c r="H22" s="353">
        <v>1230843</v>
      </c>
      <c r="I22" s="353">
        <v>1087394</v>
      </c>
      <c r="J22" s="353">
        <v>1079722</v>
      </c>
      <c r="K22" s="353">
        <v>1044536</v>
      </c>
      <c r="L22" s="365">
        <v>1253947</v>
      </c>
    </row>
    <row r="23" spans="1:12" s="13" customFormat="1" ht="16.5" customHeight="1">
      <c r="A23" s="19"/>
      <c r="B23" s="47" t="s">
        <v>195</v>
      </c>
      <c r="C23" s="358">
        <v>9607</v>
      </c>
      <c r="D23" s="107">
        <v>-151768</v>
      </c>
      <c r="E23" s="201" t="s">
        <v>182</v>
      </c>
      <c r="F23" s="201"/>
      <c r="G23" s="12"/>
      <c r="H23" s="107">
        <v>-151768</v>
      </c>
      <c r="I23" s="107">
        <v>-320588</v>
      </c>
      <c r="J23" s="107">
        <v>-210738</v>
      </c>
      <c r="K23" s="107">
        <v>-359841</v>
      </c>
      <c r="L23" s="364">
        <v>9607</v>
      </c>
    </row>
    <row r="24" spans="1:12" s="14" customFormat="1" ht="16.5" customHeight="1">
      <c r="A24" s="126"/>
      <c r="B24" s="185" t="s">
        <v>149</v>
      </c>
      <c r="C24" s="359">
        <v>1263554</v>
      </c>
      <c r="D24" s="353">
        <v>1079075</v>
      </c>
      <c r="E24" s="203">
        <v>0.17096031323123961</v>
      </c>
      <c r="F24" s="270"/>
      <c r="G24" s="12"/>
      <c r="H24" s="353">
        <v>1079075</v>
      </c>
      <c r="I24" s="353">
        <v>766806</v>
      </c>
      <c r="J24" s="353">
        <v>868984</v>
      </c>
      <c r="K24" s="353">
        <v>684695</v>
      </c>
      <c r="L24" s="365">
        <v>1263554</v>
      </c>
    </row>
    <row r="25" spans="1:12" s="13" customFormat="1" ht="16.5" customHeight="1">
      <c r="A25" s="19"/>
      <c r="B25" s="45" t="s">
        <v>40</v>
      </c>
      <c r="C25" s="358">
        <v>-260673</v>
      </c>
      <c r="D25" s="107">
        <v>-220591</v>
      </c>
      <c r="E25" s="201">
        <v>0.18170278932504047</v>
      </c>
      <c r="F25" s="201"/>
      <c r="G25" s="12"/>
      <c r="H25" s="107">
        <v>-220591</v>
      </c>
      <c r="I25" s="107">
        <v>-125196</v>
      </c>
      <c r="J25" s="107">
        <v>-193111</v>
      </c>
      <c r="K25" s="107">
        <v>-66939</v>
      </c>
      <c r="L25" s="364">
        <v>-260673</v>
      </c>
    </row>
    <row r="26" spans="1:12" s="13" customFormat="1" ht="16.5" customHeight="1">
      <c r="A26" s="19"/>
      <c r="B26" s="48" t="s">
        <v>41</v>
      </c>
      <c r="C26" s="358">
        <v>-256676</v>
      </c>
      <c r="D26" s="107">
        <v>-208797</v>
      </c>
      <c r="E26" s="201">
        <v>0.22930885022294389</v>
      </c>
      <c r="F26" s="201"/>
      <c r="G26" s="12"/>
      <c r="H26" s="107">
        <v>-208797</v>
      </c>
      <c r="I26" s="107">
        <v>-92115</v>
      </c>
      <c r="J26" s="107">
        <v>-169322</v>
      </c>
      <c r="K26" s="107">
        <v>-48494</v>
      </c>
      <c r="L26" s="364">
        <v>-256676</v>
      </c>
    </row>
    <row r="27" spans="1:12" s="13" customFormat="1" ht="16.5" customHeight="1">
      <c r="A27" s="19"/>
      <c r="B27" s="49" t="s">
        <v>98</v>
      </c>
      <c r="C27" s="358">
        <v>0</v>
      </c>
      <c r="D27" s="107">
        <v>0</v>
      </c>
      <c r="E27" s="201" t="s">
        <v>182</v>
      </c>
      <c r="F27" s="201"/>
      <c r="G27" s="12"/>
      <c r="H27" s="107">
        <v>0</v>
      </c>
      <c r="I27" s="107">
        <v>-1</v>
      </c>
      <c r="J27" s="107">
        <v>-143211</v>
      </c>
      <c r="K27" s="107">
        <v>-22764</v>
      </c>
      <c r="L27" s="364">
        <v>0</v>
      </c>
    </row>
    <row r="28" spans="1:12" s="13" customFormat="1" ht="16.5" customHeight="1">
      <c r="A28" s="19"/>
      <c r="B28" s="49" t="s">
        <v>99</v>
      </c>
      <c r="C28" s="358">
        <v>-26000</v>
      </c>
      <c r="D28" s="107">
        <v>-27971</v>
      </c>
      <c r="E28" s="201">
        <v>-7.0465839619606063E-2</v>
      </c>
      <c r="F28" s="201"/>
      <c r="G28" s="12"/>
      <c r="H28" s="107">
        <v>-27971</v>
      </c>
      <c r="I28" s="107">
        <v>-24508</v>
      </c>
      <c r="J28" s="107">
        <v>-26112</v>
      </c>
      <c r="K28" s="107">
        <v>-25730</v>
      </c>
      <c r="L28" s="364">
        <v>-26000</v>
      </c>
    </row>
    <row r="29" spans="1:12" s="13" customFormat="1" ht="16.5" customHeight="1">
      <c r="A29" s="19"/>
      <c r="B29" s="49" t="s">
        <v>100</v>
      </c>
      <c r="C29" s="358">
        <v>-230676</v>
      </c>
      <c r="D29" s="107">
        <v>-180826</v>
      </c>
      <c r="E29" s="201">
        <v>0.27567938238970058</v>
      </c>
      <c r="F29" s="201"/>
      <c r="G29" s="12"/>
      <c r="H29" s="107">
        <v>-180826</v>
      </c>
      <c r="I29" s="107">
        <v>-67606</v>
      </c>
      <c r="J29" s="107">
        <v>1</v>
      </c>
      <c r="K29" s="107">
        <v>0</v>
      </c>
      <c r="L29" s="364">
        <v>-230676</v>
      </c>
    </row>
    <row r="30" spans="1:12" s="13" customFormat="1" ht="16.5" customHeight="1">
      <c r="A30" s="19"/>
      <c r="B30" s="45" t="s">
        <v>10</v>
      </c>
      <c r="C30" s="358">
        <v>427</v>
      </c>
      <c r="D30" s="107">
        <v>829</v>
      </c>
      <c r="E30" s="201">
        <v>-0.48492159227985521</v>
      </c>
      <c r="F30" s="201"/>
      <c r="G30" s="12"/>
      <c r="H30" s="107">
        <v>829</v>
      </c>
      <c r="I30" s="107">
        <v>-3627</v>
      </c>
      <c r="J30" s="107">
        <v>-265</v>
      </c>
      <c r="K30" s="107">
        <v>-295368</v>
      </c>
      <c r="L30" s="364">
        <v>427</v>
      </c>
    </row>
    <row r="31" spans="1:12" s="14" customFormat="1" ht="16.5" customHeight="1">
      <c r="A31" s="19"/>
      <c r="B31" s="45" t="s">
        <v>11</v>
      </c>
      <c r="C31" s="358">
        <v>1570</v>
      </c>
      <c r="D31" s="107">
        <v>24132</v>
      </c>
      <c r="E31" s="201">
        <v>-0.93494115696999835</v>
      </c>
      <c r="F31" s="201"/>
      <c r="G31" s="12"/>
      <c r="H31" s="107">
        <v>24132</v>
      </c>
      <c r="I31" s="107">
        <v>3668</v>
      </c>
      <c r="J31" s="107">
        <v>-7134</v>
      </c>
      <c r="K31" s="107">
        <v>-512604</v>
      </c>
      <c r="L31" s="364">
        <v>1570</v>
      </c>
    </row>
    <row r="32" spans="1:12" s="14" customFormat="1" ht="16.5" customHeight="1">
      <c r="A32" s="128"/>
      <c r="B32" s="185" t="s">
        <v>150</v>
      </c>
      <c r="C32" s="359">
        <v>1004878</v>
      </c>
      <c r="D32" s="353">
        <v>883445</v>
      </c>
      <c r="E32" s="203">
        <v>0.1374539445013554</v>
      </c>
      <c r="F32" s="270"/>
      <c r="G32" s="12"/>
      <c r="H32" s="353">
        <v>883445</v>
      </c>
      <c r="I32" s="353">
        <v>641651</v>
      </c>
      <c r="J32" s="353">
        <v>668474</v>
      </c>
      <c r="K32" s="353">
        <v>-190216</v>
      </c>
      <c r="L32" s="365">
        <v>1004878</v>
      </c>
    </row>
    <row r="33" spans="1:12" ht="16.5" customHeight="1">
      <c r="A33" s="128"/>
      <c r="B33" s="185" t="s">
        <v>153</v>
      </c>
      <c r="C33" s="359">
        <v>592818</v>
      </c>
      <c r="D33" s="353">
        <v>728424</v>
      </c>
      <c r="E33" s="203">
        <v>-0.18616355309544985</v>
      </c>
      <c r="F33" s="270"/>
      <c r="G33" s="12"/>
      <c r="H33" s="353">
        <v>728424</v>
      </c>
      <c r="I33" s="353">
        <v>495504</v>
      </c>
      <c r="J33" s="353">
        <v>495995</v>
      </c>
      <c r="K33" s="353">
        <v>868755</v>
      </c>
      <c r="L33" s="365">
        <v>592818</v>
      </c>
    </row>
    <row r="34" spans="1:12" ht="16.5" customHeight="1">
      <c r="A34" s="135"/>
      <c r="B34" s="185" t="s">
        <v>154</v>
      </c>
      <c r="C34" s="359">
        <v>592818</v>
      </c>
      <c r="D34" s="353">
        <v>704449.027</v>
      </c>
      <c r="E34" s="203">
        <v>-0.15846572671893266</v>
      </c>
      <c r="F34" s="270"/>
      <c r="G34" s="12"/>
      <c r="H34" s="353">
        <v>704449.027</v>
      </c>
      <c r="I34" s="353">
        <v>418797.58199999999</v>
      </c>
      <c r="J34" s="353">
        <v>514246.97700000001</v>
      </c>
      <c r="K34" s="353">
        <v>325743.25</v>
      </c>
      <c r="L34" s="365">
        <v>592818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224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19"/>
      <c r="B38" s="56" t="s">
        <v>239</v>
      </c>
      <c r="C38" s="213">
        <v>0.44167754936843223</v>
      </c>
      <c r="D38" s="99">
        <v>0.44787568755197854</v>
      </c>
      <c r="E38" s="109">
        <v>-0.6198138183546309</v>
      </c>
      <c r="F38" s="109"/>
      <c r="G38" s="12"/>
      <c r="H38" s="99">
        <v>0.44787568755197854</v>
      </c>
      <c r="I38" s="99">
        <v>0.48203325694464622</v>
      </c>
      <c r="J38" s="99">
        <v>0.4792824014348499</v>
      </c>
      <c r="K38" s="99">
        <v>0.48533717260048265</v>
      </c>
      <c r="L38" s="307">
        <v>0.44167754936843223</v>
      </c>
    </row>
    <row r="39" spans="1:12" ht="16.5" customHeight="1">
      <c r="A39" s="19"/>
      <c r="B39" s="56" t="s">
        <v>240</v>
      </c>
      <c r="C39" s="215">
        <v>-2.1210225215109055</v>
      </c>
      <c r="D39" s="101">
        <v>30.786902641468952</v>
      </c>
      <c r="E39" s="101">
        <v>-32.907925162979858</v>
      </c>
      <c r="F39" s="101"/>
      <c r="G39" s="12"/>
      <c r="H39" s="101">
        <v>30.786902641468952</v>
      </c>
      <c r="I39" s="101">
        <v>67.276036863118591</v>
      </c>
      <c r="J39" s="101">
        <v>44.655198138529741</v>
      </c>
      <c r="K39" s="101">
        <v>78.702104981014529</v>
      </c>
      <c r="L39" s="308">
        <v>-2.1210225215109055</v>
      </c>
    </row>
    <row r="40" spans="1:12" ht="16.5" customHeight="1">
      <c r="A40" s="19"/>
      <c r="B40" s="56"/>
      <c r="C40" s="213"/>
      <c r="D40" s="99"/>
      <c r="E40" s="101"/>
      <c r="F40" s="10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71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19"/>
      <c r="B43" s="56" t="s">
        <v>110</v>
      </c>
      <c r="C43" s="360">
        <v>163558253</v>
      </c>
      <c r="D43" s="361">
        <v>168604149</v>
      </c>
      <c r="E43" s="98">
        <v>-2.9927472306746195E-2</v>
      </c>
      <c r="F43" s="362"/>
      <c r="G43" s="363"/>
      <c r="H43" s="361">
        <v>168604149</v>
      </c>
      <c r="I43" s="361">
        <v>173048056</v>
      </c>
      <c r="J43" s="361">
        <v>170308635</v>
      </c>
      <c r="K43" s="361">
        <v>160579356</v>
      </c>
      <c r="L43" s="366">
        <v>163558253</v>
      </c>
    </row>
    <row r="44" spans="1:12" ht="16.5" customHeight="1">
      <c r="A44" s="19"/>
      <c r="B44" s="74" t="s">
        <v>111</v>
      </c>
      <c r="C44" s="360">
        <v>194155087</v>
      </c>
      <c r="D44" s="361">
        <v>186814068</v>
      </c>
      <c r="E44" s="98">
        <v>3.9295857526104427E-2</v>
      </c>
      <c r="F44" s="362"/>
      <c r="G44" s="363"/>
      <c r="H44" s="361">
        <v>186814068</v>
      </c>
      <c r="I44" s="361">
        <v>188057704</v>
      </c>
      <c r="J44" s="361">
        <v>191572765</v>
      </c>
      <c r="K44" s="361">
        <v>202348712</v>
      </c>
      <c r="L44" s="366">
        <v>194155087</v>
      </c>
    </row>
    <row r="45" spans="1:12" ht="16.5" customHeight="1">
      <c r="A45" s="19"/>
      <c r="B45" s="56" t="s">
        <v>52</v>
      </c>
      <c r="C45" s="360">
        <v>133723027</v>
      </c>
      <c r="D45" s="361">
        <v>131613292</v>
      </c>
      <c r="E45" s="98">
        <v>1.6029801913928221E-2</v>
      </c>
      <c r="F45" s="362"/>
      <c r="G45" s="363"/>
      <c r="H45" s="361">
        <v>131613292</v>
      </c>
      <c r="I45" s="361">
        <v>139722591</v>
      </c>
      <c r="J45" s="361">
        <v>137856903.5</v>
      </c>
      <c r="K45" s="361">
        <v>135728556</v>
      </c>
      <c r="L45" s="366">
        <v>133723027</v>
      </c>
    </row>
    <row r="46" spans="1:12" ht="16.5" customHeight="1">
      <c r="A46" s="19"/>
      <c r="B46" s="56"/>
      <c r="C46" s="218"/>
      <c r="D46" s="102"/>
      <c r="E46" s="98"/>
      <c r="F46" s="98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71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19"/>
      <c r="B49" s="74" t="s">
        <v>51</v>
      </c>
      <c r="C49" s="204">
        <v>28338.04</v>
      </c>
      <c r="D49" s="97">
        <v>30572.395296381001</v>
      </c>
      <c r="E49" s="98">
        <v>-7.3084077146074677E-2</v>
      </c>
      <c r="F49" s="98"/>
      <c r="G49" s="12"/>
      <c r="H49" s="97">
        <v>30572.395296381001</v>
      </c>
      <c r="I49" s="97">
        <v>30094.885296378001</v>
      </c>
      <c r="J49" s="97">
        <v>29695.725296379002</v>
      </c>
      <c r="K49" s="97">
        <v>28725.455296381999</v>
      </c>
      <c r="L49" s="310">
        <v>28338.04</v>
      </c>
    </row>
    <row r="50" spans="1:12">
      <c r="A50" s="19"/>
      <c r="B50" s="74" t="s">
        <v>190</v>
      </c>
      <c r="C50" s="220">
        <v>0.13489947705474509</v>
      </c>
      <c r="D50" s="50">
        <v>0.1583494899505237</v>
      </c>
      <c r="E50" s="109">
        <v>-2.3450012895778611</v>
      </c>
      <c r="F50" s="109"/>
      <c r="G50" s="12"/>
      <c r="H50" s="50">
        <v>0.1583494899505237</v>
      </c>
      <c r="I50" s="50">
        <v>9.4975259689284164E-2</v>
      </c>
      <c r="J50" s="50">
        <v>0.11399829526152194</v>
      </c>
      <c r="K50" s="50">
        <v>7.3194074401026779E-2</v>
      </c>
      <c r="L50" s="311">
        <v>0.13489947705474509</v>
      </c>
    </row>
    <row r="51" spans="1:12" s="411" customFormat="1" ht="20.25" customHeight="1">
      <c r="A51" s="409"/>
      <c r="B51" s="410" t="s">
        <v>194</v>
      </c>
      <c r="C51" s="410"/>
      <c r="D51" s="410"/>
      <c r="E51" s="410"/>
      <c r="F51" s="410"/>
      <c r="G51" s="410"/>
      <c r="H51" s="410"/>
      <c r="I51" s="410"/>
      <c r="J51" s="410"/>
      <c r="K51" s="410"/>
      <c r="L51" s="410"/>
    </row>
    <row r="52" spans="1:12">
      <c r="A52" s="19" t="s">
        <v>91</v>
      </c>
      <c r="B52" s="45" t="s">
        <v>191</v>
      </c>
      <c r="C52" s="5"/>
      <c r="D52" s="5"/>
      <c r="E52" s="133"/>
      <c r="F52" s="133"/>
      <c r="G52" s="12"/>
      <c r="H52" s="19"/>
      <c r="I52" s="19"/>
      <c r="J52" s="19"/>
      <c r="K52" s="19"/>
      <c r="L52" s="19"/>
    </row>
    <row r="53" spans="1:12">
      <c r="C53" s="5"/>
      <c r="D53" s="5"/>
      <c r="G53" s="12"/>
      <c r="I53" s="5"/>
      <c r="J53" s="5"/>
      <c r="K53" s="5"/>
      <c r="L53" s="5"/>
    </row>
  </sheetData>
  <phoneticPr fontId="5" type="noConversion"/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4.42578125" style="16" bestFit="1" customWidth="1"/>
    <col min="6" max="7" width="2.28515625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2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127</v>
      </c>
      <c r="C7" s="191" t="s">
        <v>200</v>
      </c>
      <c r="D7" s="244" t="s">
        <v>107</v>
      </c>
      <c r="E7" s="192" t="s">
        <v>155</v>
      </c>
      <c r="F7" s="200"/>
      <c r="G7" s="12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4" customFormat="1" ht="15" customHeight="1">
      <c r="A8" s="12"/>
      <c r="B8" s="12"/>
      <c r="C8" s="195"/>
      <c r="D8" s="138"/>
      <c r="E8" s="17"/>
      <c r="F8" s="17"/>
      <c r="G8" s="12"/>
      <c r="H8" s="120"/>
      <c r="I8" s="120"/>
      <c r="J8" s="120"/>
      <c r="K8" s="120"/>
      <c r="L8" s="342"/>
    </row>
    <row r="9" spans="1:12" s="90" customFormat="1" ht="23.25" thickBot="1">
      <c r="A9" s="197"/>
      <c r="B9" s="180" t="s">
        <v>174</v>
      </c>
      <c r="C9" s="198"/>
      <c r="D9" s="180"/>
      <c r="E9" s="180"/>
      <c r="F9" s="224"/>
      <c r="G9" s="12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642090</v>
      </c>
      <c r="D11" s="107">
        <v>573514</v>
      </c>
      <c r="E11" s="201">
        <v>0.11957162336054572</v>
      </c>
      <c r="F11" s="201"/>
      <c r="G11" s="96"/>
      <c r="H11" s="107">
        <v>573514</v>
      </c>
      <c r="I11" s="107">
        <v>589828</v>
      </c>
      <c r="J11" s="107">
        <v>640981</v>
      </c>
      <c r="K11" s="107">
        <v>717206</v>
      </c>
      <c r="L11" s="364">
        <v>642090</v>
      </c>
    </row>
    <row r="12" spans="1:12" s="13" customFormat="1" ht="16.5" customHeight="1">
      <c r="A12" s="19"/>
      <c r="B12" s="45" t="s">
        <v>141</v>
      </c>
      <c r="C12" s="358">
        <v>761</v>
      </c>
      <c r="D12" s="107">
        <v>144</v>
      </c>
      <c r="E12" s="201" t="s">
        <v>182</v>
      </c>
      <c r="F12" s="201"/>
      <c r="G12" s="96"/>
      <c r="H12" s="107">
        <v>144</v>
      </c>
      <c r="I12" s="107">
        <v>10306</v>
      </c>
      <c r="J12" s="107">
        <v>548</v>
      </c>
      <c r="K12" s="107">
        <v>6757</v>
      </c>
      <c r="L12" s="364">
        <v>761</v>
      </c>
    </row>
    <row r="13" spans="1:12" s="13" customFormat="1" ht="16.5" customHeight="1">
      <c r="A13" s="19"/>
      <c r="B13" s="45" t="s">
        <v>142</v>
      </c>
      <c r="C13" s="358">
        <v>350704</v>
      </c>
      <c r="D13" s="107">
        <v>301905</v>
      </c>
      <c r="E13" s="201">
        <v>0.16163693877213037</v>
      </c>
      <c r="F13" s="201"/>
      <c r="G13" s="96"/>
      <c r="H13" s="107">
        <v>301905</v>
      </c>
      <c r="I13" s="107">
        <v>299116</v>
      </c>
      <c r="J13" s="107">
        <v>274673</v>
      </c>
      <c r="K13" s="107">
        <v>271817</v>
      </c>
      <c r="L13" s="364">
        <v>350704</v>
      </c>
    </row>
    <row r="14" spans="1:12" s="13" customFormat="1" ht="16.5" customHeight="1">
      <c r="A14" s="19"/>
      <c r="B14" s="45" t="s">
        <v>143</v>
      </c>
      <c r="C14" s="358">
        <v>335602</v>
      </c>
      <c r="D14" s="107">
        <v>295267</v>
      </c>
      <c r="E14" s="201">
        <v>0.13660517429987107</v>
      </c>
      <c r="F14" s="201"/>
      <c r="G14" s="96"/>
      <c r="H14" s="107">
        <v>295267</v>
      </c>
      <c r="I14" s="107">
        <v>139836</v>
      </c>
      <c r="J14" s="107">
        <v>136513</v>
      </c>
      <c r="K14" s="107">
        <v>90376</v>
      </c>
      <c r="L14" s="364">
        <v>335602</v>
      </c>
    </row>
    <row r="15" spans="1:12" s="13" customFormat="1" ht="16.5" customHeight="1">
      <c r="A15" s="19"/>
      <c r="B15" s="45" t="s">
        <v>144</v>
      </c>
      <c r="C15" s="358">
        <v>34454</v>
      </c>
      <c r="D15" s="107">
        <v>25888</v>
      </c>
      <c r="E15" s="201">
        <v>0.33088689740420274</v>
      </c>
      <c r="F15" s="201"/>
      <c r="G15" s="96"/>
      <c r="H15" s="107">
        <v>25888</v>
      </c>
      <c r="I15" s="107">
        <v>14958</v>
      </c>
      <c r="J15" s="107">
        <v>27460</v>
      </c>
      <c r="K15" s="107">
        <v>42922</v>
      </c>
      <c r="L15" s="364">
        <v>34454</v>
      </c>
    </row>
    <row r="16" spans="1:12" s="14" customFormat="1" ht="16.5" customHeight="1">
      <c r="A16" s="126"/>
      <c r="B16" s="185" t="s">
        <v>145</v>
      </c>
      <c r="C16" s="359">
        <v>1363611</v>
      </c>
      <c r="D16" s="353">
        <v>1196718</v>
      </c>
      <c r="E16" s="203">
        <v>0.139458920146601</v>
      </c>
      <c r="F16" s="270"/>
      <c r="G16" s="12"/>
      <c r="H16" s="353">
        <v>1196718</v>
      </c>
      <c r="I16" s="353">
        <v>1054044</v>
      </c>
      <c r="J16" s="353">
        <v>1080175</v>
      </c>
      <c r="K16" s="353">
        <v>1129078</v>
      </c>
      <c r="L16" s="365">
        <v>1363611</v>
      </c>
    </row>
    <row r="17" spans="1:12" s="13" customFormat="1" ht="16.5" customHeight="1">
      <c r="A17" s="19"/>
      <c r="B17" s="45" t="s">
        <v>146</v>
      </c>
      <c r="C17" s="358">
        <v>-351875</v>
      </c>
      <c r="D17" s="107">
        <v>-361984</v>
      </c>
      <c r="E17" s="201">
        <v>-2.7926648691654843E-2</v>
      </c>
      <c r="F17" s="201"/>
      <c r="G17" s="12"/>
      <c r="H17" s="107">
        <v>-361984</v>
      </c>
      <c r="I17" s="107">
        <v>-358983</v>
      </c>
      <c r="J17" s="107">
        <v>-355361</v>
      </c>
      <c r="K17" s="107">
        <v>-387875</v>
      </c>
      <c r="L17" s="364">
        <v>-351875</v>
      </c>
    </row>
    <row r="18" spans="1:12" s="13" customFormat="1" ht="16.5" customHeight="1">
      <c r="A18" s="19"/>
      <c r="B18" s="45" t="s">
        <v>147</v>
      </c>
      <c r="C18" s="358">
        <v>-272828</v>
      </c>
      <c r="D18" s="107">
        <v>-313769</v>
      </c>
      <c r="E18" s="201">
        <v>-0.13048134136896894</v>
      </c>
      <c r="F18" s="201"/>
      <c r="G18" s="12"/>
      <c r="H18" s="107">
        <v>-313769</v>
      </c>
      <c r="I18" s="107">
        <v>-286558</v>
      </c>
      <c r="J18" s="107">
        <v>-265802</v>
      </c>
      <c r="K18" s="107">
        <v>-254552</v>
      </c>
      <c r="L18" s="364">
        <v>-272828</v>
      </c>
    </row>
    <row r="19" spans="1:12" s="13" customFormat="1" ht="16.5" customHeight="1">
      <c r="A19" s="19"/>
      <c r="B19" s="45" t="s">
        <v>8</v>
      </c>
      <c r="C19" s="358">
        <v>3217</v>
      </c>
      <c r="D19" s="107">
        <v>4076</v>
      </c>
      <c r="E19" s="201">
        <v>-0.21074582924435725</v>
      </c>
      <c r="F19" s="201"/>
      <c r="G19" s="12"/>
      <c r="H19" s="107">
        <v>4076</v>
      </c>
      <c r="I19" s="107">
        <v>3206</v>
      </c>
      <c r="J19" s="107">
        <v>2600</v>
      </c>
      <c r="K19" s="107">
        <v>4773</v>
      </c>
      <c r="L19" s="364">
        <v>3217</v>
      </c>
    </row>
    <row r="20" spans="1:12" s="13" customFormat="1" ht="16.5" customHeight="1">
      <c r="A20" s="19"/>
      <c r="B20" s="45" t="s">
        <v>9</v>
      </c>
      <c r="C20" s="358">
        <v>-25233</v>
      </c>
      <c r="D20" s="107">
        <v>-26959</v>
      </c>
      <c r="E20" s="201">
        <v>-6.4023146259134189E-2</v>
      </c>
      <c r="F20" s="201"/>
      <c r="G20" s="12"/>
      <c r="H20" s="107">
        <v>-26959</v>
      </c>
      <c r="I20" s="107">
        <v>-27036</v>
      </c>
      <c r="J20" s="107">
        <v>-28317</v>
      </c>
      <c r="K20" s="107">
        <v>-27690</v>
      </c>
      <c r="L20" s="364">
        <v>-25233</v>
      </c>
    </row>
    <row r="21" spans="1:12" s="14" customFormat="1" ht="16.5" customHeight="1">
      <c r="A21" s="126"/>
      <c r="B21" s="46" t="s">
        <v>39</v>
      </c>
      <c r="C21" s="206">
        <v>-646719</v>
      </c>
      <c r="D21" s="43">
        <v>-698636</v>
      </c>
      <c r="E21" s="98">
        <v>-7.4311944989951861E-2</v>
      </c>
      <c r="F21" s="98"/>
      <c r="G21" s="12"/>
      <c r="H21" s="43">
        <v>-698636</v>
      </c>
      <c r="I21" s="43">
        <v>-669371</v>
      </c>
      <c r="J21" s="43">
        <v>-646880</v>
      </c>
      <c r="K21" s="43">
        <v>-665344</v>
      </c>
      <c r="L21" s="305">
        <v>-646719</v>
      </c>
    </row>
    <row r="22" spans="1:12" s="14" customFormat="1" ht="16.5" customHeight="1">
      <c r="A22" s="126"/>
      <c r="B22" s="185" t="s">
        <v>148</v>
      </c>
      <c r="C22" s="359">
        <v>716892</v>
      </c>
      <c r="D22" s="353">
        <v>498082</v>
      </c>
      <c r="E22" s="203">
        <v>0.43930517464995722</v>
      </c>
      <c r="F22" s="270"/>
      <c r="G22" s="12"/>
      <c r="H22" s="353">
        <v>498082</v>
      </c>
      <c r="I22" s="353">
        <v>384673</v>
      </c>
      <c r="J22" s="353">
        <v>433295</v>
      </c>
      <c r="K22" s="353">
        <v>463734</v>
      </c>
      <c r="L22" s="365">
        <v>716892</v>
      </c>
    </row>
    <row r="23" spans="1:12" s="13" customFormat="1" ht="16.5" customHeight="1">
      <c r="A23" s="19"/>
      <c r="B23" s="47" t="s">
        <v>195</v>
      </c>
      <c r="C23" s="358">
        <v>-63903</v>
      </c>
      <c r="D23" s="107">
        <v>46432</v>
      </c>
      <c r="E23" s="201" t="s">
        <v>182</v>
      </c>
      <c r="F23" s="201"/>
      <c r="G23" s="12"/>
      <c r="H23" s="107">
        <v>46432</v>
      </c>
      <c r="I23" s="107">
        <v>-17046</v>
      </c>
      <c r="J23" s="107">
        <v>-53769</v>
      </c>
      <c r="K23" s="107">
        <v>-93383</v>
      </c>
      <c r="L23" s="364">
        <v>-63903</v>
      </c>
    </row>
    <row r="24" spans="1:12" s="14" customFormat="1" ht="16.5" customHeight="1">
      <c r="A24" s="126"/>
      <c r="B24" s="185" t="s">
        <v>149</v>
      </c>
      <c r="C24" s="359">
        <v>652989</v>
      </c>
      <c r="D24" s="353">
        <v>544514</v>
      </c>
      <c r="E24" s="203">
        <v>0.19921434526935955</v>
      </c>
      <c r="F24" s="270"/>
      <c r="G24" s="12"/>
      <c r="H24" s="353">
        <v>544514</v>
      </c>
      <c r="I24" s="353">
        <v>367627</v>
      </c>
      <c r="J24" s="353">
        <v>379526</v>
      </c>
      <c r="K24" s="353">
        <v>370351</v>
      </c>
      <c r="L24" s="365">
        <v>652989</v>
      </c>
    </row>
    <row r="25" spans="1:12" s="13" customFormat="1" ht="16.5" customHeight="1">
      <c r="A25" s="19"/>
      <c r="B25" s="45" t="s">
        <v>40</v>
      </c>
      <c r="C25" s="358">
        <v>-244404</v>
      </c>
      <c r="D25" s="107">
        <v>-260048</v>
      </c>
      <c r="E25" s="201">
        <v>-6.0158124653910017E-2</v>
      </c>
      <c r="F25" s="201"/>
      <c r="G25" s="12"/>
      <c r="H25" s="107">
        <v>-260048</v>
      </c>
      <c r="I25" s="107">
        <v>-52399</v>
      </c>
      <c r="J25" s="107">
        <v>-13903</v>
      </c>
      <c r="K25" s="107">
        <v>-80805</v>
      </c>
      <c r="L25" s="364">
        <v>-244404</v>
      </c>
    </row>
    <row r="26" spans="1:12" s="13" customFormat="1" ht="16.5" customHeight="1">
      <c r="A26" s="19"/>
      <c r="B26" s="48" t="s">
        <v>41</v>
      </c>
      <c r="C26" s="358">
        <v>-253103</v>
      </c>
      <c r="D26" s="107">
        <v>-200199</v>
      </c>
      <c r="E26" s="201">
        <v>0.26425706422109996</v>
      </c>
      <c r="F26" s="201"/>
      <c r="G26" s="12"/>
      <c r="H26" s="107">
        <v>-200199</v>
      </c>
      <c r="I26" s="107">
        <v>-22694</v>
      </c>
      <c r="J26" s="107">
        <v>-16537</v>
      </c>
      <c r="K26" s="107">
        <v>-12302</v>
      </c>
      <c r="L26" s="364">
        <v>-253103</v>
      </c>
    </row>
    <row r="27" spans="1:12" s="13" customFormat="1" ht="16.5" customHeight="1">
      <c r="A27" s="19"/>
      <c r="B27" s="49" t="s">
        <v>98</v>
      </c>
      <c r="C27" s="358">
        <v>-12301</v>
      </c>
      <c r="D27" s="107">
        <v>-6886</v>
      </c>
      <c r="E27" s="201">
        <v>0.78637815858263149</v>
      </c>
      <c r="F27" s="201"/>
      <c r="G27" s="12"/>
      <c r="H27" s="107">
        <v>-6886</v>
      </c>
      <c r="I27" s="107">
        <v>-22673</v>
      </c>
      <c r="J27" s="107">
        <v>-16537</v>
      </c>
      <c r="K27" s="107">
        <v>-12302</v>
      </c>
      <c r="L27" s="364">
        <v>-12301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/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-240802</v>
      </c>
      <c r="D29" s="107">
        <v>-193313</v>
      </c>
      <c r="E29" s="201">
        <v>0.24565859512810828</v>
      </c>
      <c r="F29" s="201"/>
      <c r="G29" s="12"/>
      <c r="H29" s="107">
        <v>-193313</v>
      </c>
      <c r="I29" s="107">
        <v>-21</v>
      </c>
      <c r="J29" s="107">
        <v>0</v>
      </c>
      <c r="K29" s="107">
        <v>0</v>
      </c>
      <c r="L29" s="364">
        <v>-240802</v>
      </c>
    </row>
    <row r="30" spans="1:12" s="13" customFormat="1" ht="16.5" customHeight="1">
      <c r="A30" s="19"/>
      <c r="B30" s="45" t="s">
        <v>10</v>
      </c>
      <c r="C30" s="358">
        <v>-129</v>
      </c>
      <c r="D30" s="107">
        <v>-592</v>
      </c>
      <c r="E30" s="201">
        <v>-0.78209459459459463</v>
      </c>
      <c r="F30" s="201"/>
      <c r="G30" s="12"/>
      <c r="H30" s="107">
        <v>-592</v>
      </c>
      <c r="I30" s="107">
        <v>77</v>
      </c>
      <c r="J30" s="107">
        <v>-131</v>
      </c>
      <c r="K30" s="107">
        <v>-616627</v>
      </c>
      <c r="L30" s="364">
        <v>-129</v>
      </c>
    </row>
    <row r="31" spans="1:12" s="14" customFormat="1" ht="16.5" customHeight="1">
      <c r="A31" s="19"/>
      <c r="B31" s="45" t="s">
        <v>11</v>
      </c>
      <c r="C31" s="358">
        <v>-9653</v>
      </c>
      <c r="D31" s="107">
        <v>4753</v>
      </c>
      <c r="E31" s="201" t="s">
        <v>182</v>
      </c>
      <c r="F31" s="201"/>
      <c r="G31" s="12"/>
      <c r="H31" s="107">
        <v>4753</v>
      </c>
      <c r="I31" s="107">
        <v>6024</v>
      </c>
      <c r="J31" s="107">
        <v>-3194</v>
      </c>
      <c r="K31" s="107">
        <v>-106749</v>
      </c>
      <c r="L31" s="364">
        <v>-9653</v>
      </c>
    </row>
    <row r="32" spans="1:12" s="14" customFormat="1" ht="16.5" customHeight="1">
      <c r="A32" s="128"/>
      <c r="B32" s="185" t="s">
        <v>150</v>
      </c>
      <c r="C32" s="359">
        <v>398803</v>
      </c>
      <c r="D32" s="353">
        <v>288627</v>
      </c>
      <c r="E32" s="203">
        <v>0.38172450948802439</v>
      </c>
      <c r="F32" s="270"/>
      <c r="G32" s="12"/>
      <c r="H32" s="353">
        <v>288627</v>
      </c>
      <c r="I32" s="353">
        <v>321329</v>
      </c>
      <c r="J32" s="353">
        <v>362298</v>
      </c>
      <c r="K32" s="353">
        <v>-433830</v>
      </c>
      <c r="L32" s="365">
        <v>398803</v>
      </c>
    </row>
    <row r="33" spans="1:12" ht="16.5" customHeight="1">
      <c r="A33" s="128"/>
      <c r="B33" s="185" t="s">
        <v>153</v>
      </c>
      <c r="C33" s="359">
        <v>277689</v>
      </c>
      <c r="D33" s="353">
        <v>164514</v>
      </c>
      <c r="E33" s="203">
        <v>0.68793537328130139</v>
      </c>
      <c r="F33" s="270"/>
      <c r="G33" s="12"/>
      <c r="H33" s="353">
        <v>164514</v>
      </c>
      <c r="I33" s="353">
        <v>186412</v>
      </c>
      <c r="J33" s="353">
        <v>231222</v>
      </c>
      <c r="K33" s="353">
        <v>-281988</v>
      </c>
      <c r="L33" s="365">
        <v>277689</v>
      </c>
    </row>
    <row r="34" spans="1:12" ht="16.5" customHeight="1">
      <c r="A34" s="135"/>
      <c r="B34" s="185" t="s">
        <v>154</v>
      </c>
      <c r="C34" s="359">
        <v>277689</v>
      </c>
      <c r="D34" s="353">
        <v>150745.658</v>
      </c>
      <c r="E34" s="203">
        <v>0.84210280869250642</v>
      </c>
      <c r="F34" s="270"/>
      <c r="G34" s="12"/>
      <c r="H34" s="353">
        <v>150745.658</v>
      </c>
      <c r="I34" s="353">
        <v>185197.875</v>
      </c>
      <c r="J34" s="353">
        <v>224734.861</v>
      </c>
      <c r="K34" s="353">
        <v>245139.008</v>
      </c>
      <c r="L34" s="365">
        <v>277689</v>
      </c>
    </row>
    <row r="35" spans="1:12" ht="16.5" customHeight="1">
      <c r="A35" s="19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16.5" customHeight="1" thickBot="1">
      <c r="A36" s="197"/>
      <c r="B36" s="180" t="s">
        <v>157</v>
      </c>
      <c r="C36" s="211"/>
      <c r="D36" s="247"/>
      <c r="E36" s="180"/>
      <c r="F36" s="224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19"/>
      <c r="B38" s="56" t="s">
        <v>14</v>
      </c>
      <c r="C38" s="213">
        <v>0.47426942141123823</v>
      </c>
      <c r="D38" s="99">
        <v>0.58379334145554762</v>
      </c>
      <c r="E38" s="109">
        <v>-10.952392004430939</v>
      </c>
      <c r="F38" s="109"/>
      <c r="G38" s="12"/>
      <c r="H38" s="99">
        <v>0.58379334145554762</v>
      </c>
      <c r="I38" s="99">
        <v>0.63505033945451994</v>
      </c>
      <c r="J38" s="99">
        <v>0.59886592450297405</v>
      </c>
      <c r="K38" s="99">
        <v>0.58928081142312572</v>
      </c>
      <c r="L38" s="307">
        <v>0.47426942141123823</v>
      </c>
    </row>
    <row r="39" spans="1:12" ht="16.5" customHeight="1">
      <c r="A39" s="19"/>
      <c r="B39" s="56" t="s">
        <v>54</v>
      </c>
      <c r="C39" s="215">
        <v>20.100120163351573</v>
      </c>
      <c r="D39" s="101">
        <v>-14.775584493806576</v>
      </c>
      <c r="E39" s="101">
        <v>34.875704657158153</v>
      </c>
      <c r="F39" s="101"/>
      <c r="G39" s="12"/>
      <c r="H39" s="101">
        <v>-14.775584493806576</v>
      </c>
      <c r="I39" s="101">
        <v>5.4587271205697601</v>
      </c>
      <c r="J39" s="101">
        <v>17.374445746044163</v>
      </c>
      <c r="K39" s="101">
        <v>29.87965354634024</v>
      </c>
      <c r="L39" s="308">
        <v>20.100120163351573</v>
      </c>
    </row>
    <row r="40" spans="1:12" ht="16.5" customHeight="1">
      <c r="A40" s="19"/>
      <c r="B40" s="56"/>
      <c r="C40" s="213"/>
      <c r="D40" s="99"/>
      <c r="E40" s="101"/>
      <c r="F40" s="101"/>
      <c r="G40" s="12"/>
      <c r="H40" s="101"/>
      <c r="I40" s="101"/>
      <c r="J40" s="101"/>
      <c r="K40" s="101"/>
      <c r="L40" s="308"/>
    </row>
    <row r="41" spans="1:12" ht="16.5" customHeight="1" thickBot="1">
      <c r="A41" s="197"/>
      <c r="B41" s="180" t="s">
        <v>161</v>
      </c>
      <c r="C41" s="211"/>
      <c r="D41" s="247"/>
      <c r="E41" s="247"/>
      <c r="F41" s="271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19"/>
      <c r="B43" s="56" t="s">
        <v>110</v>
      </c>
      <c r="C43" s="360">
        <v>127023777</v>
      </c>
      <c r="D43" s="361">
        <v>121755199</v>
      </c>
      <c r="E43" s="98">
        <v>4.3271893465510303E-2</v>
      </c>
      <c r="F43" s="362"/>
      <c r="G43" s="363"/>
      <c r="H43" s="361">
        <v>121755199</v>
      </c>
      <c r="I43" s="361">
        <v>121317937</v>
      </c>
      <c r="J43" s="361">
        <v>121750005</v>
      </c>
      <c r="K43" s="361">
        <v>125509473</v>
      </c>
      <c r="L43" s="366">
        <v>127023777</v>
      </c>
    </row>
    <row r="44" spans="1:12" ht="16.5" customHeight="1">
      <c r="A44" s="19"/>
      <c r="B44" s="74" t="s">
        <v>111</v>
      </c>
      <c r="C44" s="360">
        <v>144804111</v>
      </c>
      <c r="D44" s="361">
        <v>132791567</v>
      </c>
      <c r="E44" s="98">
        <v>9.0461648065347511E-2</v>
      </c>
      <c r="F44" s="362"/>
      <c r="G44" s="363"/>
      <c r="H44" s="361">
        <v>132791567</v>
      </c>
      <c r="I44" s="361">
        <v>133906239</v>
      </c>
      <c r="J44" s="361">
        <v>138030010</v>
      </c>
      <c r="K44" s="361">
        <v>131756464</v>
      </c>
      <c r="L44" s="366">
        <v>144804111</v>
      </c>
    </row>
    <row r="45" spans="1:12" ht="16.5" customHeight="1">
      <c r="A45" s="19"/>
      <c r="B45" s="56" t="s">
        <v>52</v>
      </c>
      <c r="C45" s="360">
        <v>82423392</v>
      </c>
      <c r="D45" s="361">
        <v>79977463.5</v>
      </c>
      <c r="E45" s="98">
        <v>3.0582721593815032E-2</v>
      </c>
      <c r="F45" s="362"/>
      <c r="G45" s="363"/>
      <c r="H45" s="361">
        <v>79977463.5</v>
      </c>
      <c r="I45" s="361">
        <v>82730708</v>
      </c>
      <c r="J45" s="361">
        <v>80666149.5</v>
      </c>
      <c r="K45" s="361">
        <v>82515949</v>
      </c>
      <c r="L45" s="366">
        <v>82423392</v>
      </c>
    </row>
    <row r="46" spans="1:12" ht="16.5" customHeight="1">
      <c r="A46" s="19"/>
      <c r="B46" s="56"/>
      <c r="C46" s="218"/>
      <c r="D46" s="102"/>
      <c r="E46" s="98"/>
      <c r="F46" s="98"/>
      <c r="G46" s="12"/>
      <c r="H46" s="102"/>
      <c r="I46" s="102"/>
      <c r="J46" s="102"/>
      <c r="K46" s="102"/>
      <c r="L46" s="309"/>
    </row>
    <row r="47" spans="1:12" ht="16.5" customHeight="1" thickBot="1">
      <c r="A47" s="197"/>
      <c r="B47" s="180" t="s">
        <v>165</v>
      </c>
      <c r="C47" s="211"/>
      <c r="D47" s="247"/>
      <c r="E47" s="247"/>
      <c r="F47" s="271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19"/>
      <c r="B49" s="74" t="s">
        <v>51</v>
      </c>
      <c r="C49" s="204">
        <v>10930.48</v>
      </c>
      <c r="D49" s="97">
        <v>11749.95</v>
      </c>
      <c r="E49" s="98">
        <v>-6.9742424435848771E-2</v>
      </c>
      <c r="F49" s="98"/>
      <c r="G49" s="12"/>
      <c r="H49" s="97">
        <v>11749.95</v>
      </c>
      <c r="I49" s="97">
        <v>11404.36</v>
      </c>
      <c r="J49" s="97">
        <v>11466.46</v>
      </c>
      <c r="K49" s="97">
        <v>11281.64</v>
      </c>
      <c r="L49" s="310">
        <v>10930.48</v>
      </c>
    </row>
    <row r="50" spans="1:12" ht="12">
      <c r="A50" s="19"/>
      <c r="B50" s="74" t="s">
        <v>190</v>
      </c>
      <c r="C50" s="220">
        <v>0.10358490888682803</v>
      </c>
      <c r="D50" s="50">
        <v>5.8104107089871487E-2</v>
      </c>
      <c r="E50" s="109">
        <v>4.5480801796956545</v>
      </c>
      <c r="F50" s="109"/>
      <c r="G50" s="12"/>
      <c r="H50" s="50">
        <v>5.8104107089871487E-2</v>
      </c>
      <c r="I50" s="50">
        <v>7.0036104596175514E-2</v>
      </c>
      <c r="J50" s="50">
        <v>8.4627228888668832E-2</v>
      </c>
      <c r="K50" s="50">
        <v>9.2430425834560209E-2</v>
      </c>
      <c r="L50" s="311">
        <v>0.10358490888682803</v>
      </c>
    </row>
    <row r="51" spans="1:12" s="411" customFormat="1" ht="20.25" customHeight="1">
      <c r="A51" s="409"/>
      <c r="B51" s="410" t="s">
        <v>180</v>
      </c>
      <c r="C51" s="410"/>
      <c r="D51" s="410"/>
      <c r="E51" s="410"/>
      <c r="F51" s="410"/>
      <c r="G51" s="410"/>
      <c r="H51" s="410"/>
      <c r="I51" s="410"/>
      <c r="J51" s="410"/>
      <c r="K51" s="410"/>
      <c r="L51" s="410"/>
    </row>
    <row r="52" spans="1:12" ht="12">
      <c r="A52" s="19" t="s">
        <v>91</v>
      </c>
      <c r="B52" s="45" t="s">
        <v>191</v>
      </c>
      <c r="C52" s="5"/>
      <c r="D52" s="5"/>
      <c r="E52" s="133"/>
      <c r="F52" s="133"/>
      <c r="G52" s="12"/>
      <c r="H52" s="19"/>
      <c r="I52" s="19"/>
      <c r="J52" s="19"/>
      <c r="K52" s="19"/>
      <c r="L52" s="19"/>
    </row>
    <row r="53" spans="1:12" ht="12">
      <c r="C53" s="5"/>
      <c r="D53" s="5"/>
      <c r="G53" s="12"/>
      <c r="I53" s="5"/>
      <c r="J53" s="5"/>
      <c r="K53" s="5"/>
      <c r="L53" s="5"/>
    </row>
  </sheetData>
  <phoneticPr fontId="5" type="noConversion"/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3.855468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129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448705</v>
      </c>
      <c r="D11" s="107">
        <v>378513</v>
      </c>
      <c r="E11" s="201">
        <v>0.18544145115227217</v>
      </c>
      <c r="F11" s="201">
        <v>0.16493793091179665</v>
      </c>
      <c r="G11" s="12"/>
      <c r="H11" s="107">
        <v>378513</v>
      </c>
      <c r="I11" s="107">
        <v>393135</v>
      </c>
      <c r="J11" s="107">
        <v>403349</v>
      </c>
      <c r="K11" s="107">
        <v>437969</v>
      </c>
      <c r="L11" s="364">
        <v>448705</v>
      </c>
    </row>
    <row r="12" spans="1:12" s="13" customFormat="1" ht="16.5" customHeight="1">
      <c r="A12" s="19"/>
      <c r="B12" s="45" t="s">
        <v>141</v>
      </c>
      <c r="C12" s="358">
        <v>27456</v>
      </c>
      <c r="D12" s="107">
        <v>34092</v>
      </c>
      <c r="E12" s="201">
        <v>-0.19464977120732141</v>
      </c>
      <c r="F12" s="201">
        <v>-0.19464174855421068</v>
      </c>
      <c r="G12" s="12"/>
      <c r="H12" s="107">
        <v>34092</v>
      </c>
      <c r="I12" s="107">
        <v>36999</v>
      </c>
      <c r="J12" s="107">
        <v>55017</v>
      </c>
      <c r="K12" s="107">
        <v>55513</v>
      </c>
      <c r="L12" s="364">
        <v>27456</v>
      </c>
    </row>
    <row r="13" spans="1:12" s="13" customFormat="1" ht="16.5" customHeight="1">
      <c r="A13" s="19"/>
      <c r="B13" s="45" t="s">
        <v>142</v>
      </c>
      <c r="C13" s="358">
        <v>244500</v>
      </c>
      <c r="D13" s="107">
        <v>226115</v>
      </c>
      <c r="E13" s="201">
        <v>8.1308183888729291E-2</v>
      </c>
      <c r="F13" s="201">
        <v>7.2220797460668784E-2</v>
      </c>
      <c r="G13" s="12"/>
      <c r="H13" s="107">
        <v>226115</v>
      </c>
      <c r="I13" s="107">
        <v>224496</v>
      </c>
      <c r="J13" s="107">
        <v>232981</v>
      </c>
      <c r="K13" s="107">
        <v>249751</v>
      </c>
      <c r="L13" s="364">
        <v>244500</v>
      </c>
    </row>
    <row r="14" spans="1:12" s="13" customFormat="1" ht="16.5" customHeight="1">
      <c r="A14" s="19"/>
      <c r="B14" s="45" t="s">
        <v>143</v>
      </c>
      <c r="C14" s="358">
        <v>53583</v>
      </c>
      <c r="D14" s="107">
        <v>89200</v>
      </c>
      <c r="E14" s="201">
        <v>-0.39929372197309421</v>
      </c>
      <c r="F14" s="201">
        <v>-0.41366067030388531</v>
      </c>
      <c r="G14" s="12"/>
      <c r="H14" s="107">
        <v>89200</v>
      </c>
      <c r="I14" s="107">
        <v>71887</v>
      </c>
      <c r="J14" s="107">
        <v>56792</v>
      </c>
      <c r="K14" s="107">
        <v>9027</v>
      </c>
      <c r="L14" s="364">
        <v>53583</v>
      </c>
    </row>
    <row r="15" spans="1:12" s="13" customFormat="1" ht="16.5" customHeight="1">
      <c r="A15" s="19"/>
      <c r="B15" s="45" t="s">
        <v>144</v>
      </c>
      <c r="C15" s="358">
        <v>9088</v>
      </c>
      <c r="D15" s="107">
        <v>12188</v>
      </c>
      <c r="E15" s="201">
        <v>-0.25434853954709546</v>
      </c>
      <c r="F15" s="201">
        <v>-0.26028196002514903</v>
      </c>
      <c r="G15" s="12"/>
      <c r="H15" s="107">
        <v>12188</v>
      </c>
      <c r="I15" s="107">
        <v>8595</v>
      </c>
      <c r="J15" s="107">
        <v>12544</v>
      </c>
      <c r="K15" s="107">
        <v>10343</v>
      </c>
      <c r="L15" s="364">
        <v>9088</v>
      </c>
    </row>
    <row r="16" spans="1:12" s="14" customFormat="1" ht="16.5" customHeight="1">
      <c r="A16" s="126"/>
      <c r="B16" s="185" t="s">
        <v>145</v>
      </c>
      <c r="C16" s="359">
        <v>783332</v>
      </c>
      <c r="D16" s="353">
        <v>740108</v>
      </c>
      <c r="E16" s="203">
        <v>5.8402287233755068E-2</v>
      </c>
      <c r="F16" s="203">
        <v>4.3270101300020736E-2</v>
      </c>
      <c r="G16" s="12"/>
      <c r="H16" s="353">
        <v>740108</v>
      </c>
      <c r="I16" s="353">
        <v>735112</v>
      </c>
      <c r="J16" s="353">
        <v>760683</v>
      </c>
      <c r="K16" s="353">
        <v>762603</v>
      </c>
      <c r="L16" s="365">
        <v>783332</v>
      </c>
    </row>
    <row r="17" spans="1:12" s="13" customFormat="1" ht="16.5" customHeight="1">
      <c r="A17" s="19"/>
      <c r="B17" s="45" t="s">
        <v>146</v>
      </c>
      <c r="C17" s="358">
        <v>-200252</v>
      </c>
      <c r="D17" s="107">
        <v>-197312</v>
      </c>
      <c r="E17" s="201">
        <v>1.4900259487512058E-2</v>
      </c>
      <c r="F17" s="201">
        <v>5.6307514762796718E-3</v>
      </c>
      <c r="G17" s="12"/>
      <c r="H17" s="107">
        <v>-197312</v>
      </c>
      <c r="I17" s="107">
        <v>-210578</v>
      </c>
      <c r="J17" s="107">
        <v>-215895</v>
      </c>
      <c r="K17" s="107">
        <v>-222301</v>
      </c>
      <c r="L17" s="364">
        <v>-200252</v>
      </c>
    </row>
    <row r="18" spans="1:12" s="13" customFormat="1" ht="16.5" customHeight="1">
      <c r="A18" s="19"/>
      <c r="B18" s="45" t="s">
        <v>147</v>
      </c>
      <c r="C18" s="358">
        <v>-180197</v>
      </c>
      <c r="D18" s="107">
        <v>-178854</v>
      </c>
      <c r="E18" s="201">
        <v>7.5089178883334107E-3</v>
      </c>
      <c r="F18" s="201">
        <v>2.107441878695937E-4</v>
      </c>
      <c r="G18" s="12"/>
      <c r="H18" s="107">
        <v>-178854</v>
      </c>
      <c r="I18" s="107">
        <v>-181560</v>
      </c>
      <c r="J18" s="107">
        <v>-179234</v>
      </c>
      <c r="K18" s="107">
        <v>-188401</v>
      </c>
      <c r="L18" s="364">
        <v>-180197</v>
      </c>
    </row>
    <row r="19" spans="1:12" s="13" customFormat="1" ht="16.5" customHeight="1">
      <c r="A19" s="19"/>
      <c r="B19" s="45" t="s">
        <v>8</v>
      </c>
      <c r="C19" s="358">
        <v>11367</v>
      </c>
      <c r="D19" s="107">
        <v>10000</v>
      </c>
      <c r="E19" s="201">
        <v>0.13670000000000004</v>
      </c>
      <c r="F19" s="201">
        <v>0.14735115718546576</v>
      </c>
      <c r="G19" s="12"/>
      <c r="H19" s="107">
        <v>10000</v>
      </c>
      <c r="I19" s="107">
        <v>10968</v>
      </c>
      <c r="J19" s="107">
        <v>11475</v>
      </c>
      <c r="K19" s="107">
        <v>14297</v>
      </c>
      <c r="L19" s="364">
        <v>11367</v>
      </c>
    </row>
    <row r="20" spans="1:12" s="13" customFormat="1" ht="16.5" customHeight="1">
      <c r="A20" s="19"/>
      <c r="B20" s="45" t="s">
        <v>9</v>
      </c>
      <c r="C20" s="358">
        <v>-29687</v>
      </c>
      <c r="D20" s="107">
        <v>-27054</v>
      </c>
      <c r="E20" s="201">
        <v>9.7323870776964583E-2</v>
      </c>
      <c r="F20" s="201">
        <v>7.5569122224877994E-2</v>
      </c>
      <c r="G20" s="12"/>
      <c r="H20" s="107">
        <v>-27054</v>
      </c>
      <c r="I20" s="107">
        <v>-34516</v>
      </c>
      <c r="J20" s="107">
        <v>-29297</v>
      </c>
      <c r="K20" s="107">
        <v>-32103</v>
      </c>
      <c r="L20" s="364">
        <v>-29687</v>
      </c>
    </row>
    <row r="21" spans="1:12" s="14" customFormat="1" ht="16.5" customHeight="1">
      <c r="A21" s="126"/>
      <c r="B21" s="46" t="s">
        <v>39</v>
      </c>
      <c r="C21" s="206">
        <v>-398769</v>
      </c>
      <c r="D21" s="43">
        <v>-393220</v>
      </c>
      <c r="E21" s="98">
        <v>1.4111693199735598E-2</v>
      </c>
      <c r="F21" s="98">
        <v>4.387356394576436E-3</v>
      </c>
      <c r="G21" s="12"/>
      <c r="H21" s="43">
        <v>-393220</v>
      </c>
      <c r="I21" s="43">
        <v>-415686</v>
      </c>
      <c r="J21" s="43">
        <v>-412951</v>
      </c>
      <c r="K21" s="43">
        <v>-428508</v>
      </c>
      <c r="L21" s="305">
        <v>-398769</v>
      </c>
    </row>
    <row r="22" spans="1:12" s="14" customFormat="1" ht="16.5" customHeight="1">
      <c r="A22" s="126"/>
      <c r="B22" s="185" t="s">
        <v>148</v>
      </c>
      <c r="C22" s="359">
        <v>384563</v>
      </c>
      <c r="D22" s="353">
        <v>346888</v>
      </c>
      <c r="E22" s="203">
        <v>0.10860854223841709</v>
      </c>
      <c r="F22" s="203">
        <v>8.7402423407944019E-2</v>
      </c>
      <c r="G22" s="12"/>
      <c r="H22" s="353">
        <v>346888</v>
      </c>
      <c r="I22" s="353">
        <v>319426</v>
      </c>
      <c r="J22" s="353">
        <v>347732</v>
      </c>
      <c r="K22" s="353">
        <v>334095</v>
      </c>
      <c r="L22" s="365">
        <v>384563</v>
      </c>
    </row>
    <row r="23" spans="1:12" s="13" customFormat="1" ht="16.5" customHeight="1">
      <c r="A23" s="19"/>
      <c r="B23" s="47" t="s">
        <v>195</v>
      </c>
      <c r="C23" s="358">
        <v>39646</v>
      </c>
      <c r="D23" s="107">
        <v>-13090</v>
      </c>
      <c r="E23" s="201" t="s">
        <v>182</v>
      </c>
      <c r="F23" s="201" t="s">
        <v>182</v>
      </c>
      <c r="G23" s="12"/>
      <c r="H23" s="107">
        <v>-13090</v>
      </c>
      <c r="I23" s="107">
        <v>-55942</v>
      </c>
      <c r="J23" s="107">
        <v>-21958</v>
      </c>
      <c r="K23" s="107">
        <v>-170494</v>
      </c>
      <c r="L23" s="364">
        <v>39646</v>
      </c>
    </row>
    <row r="24" spans="1:12" s="14" customFormat="1" ht="16.5" customHeight="1">
      <c r="A24" s="126"/>
      <c r="B24" s="185" t="s">
        <v>149</v>
      </c>
      <c r="C24" s="359">
        <v>424209</v>
      </c>
      <c r="D24" s="353">
        <v>333798</v>
      </c>
      <c r="E24" s="203">
        <v>0.27085542753401759</v>
      </c>
      <c r="F24" s="203">
        <v>0.25022567413972885</v>
      </c>
      <c r="G24" s="12"/>
      <c r="H24" s="353">
        <v>333798</v>
      </c>
      <c r="I24" s="353">
        <v>263484</v>
      </c>
      <c r="J24" s="353">
        <v>325774</v>
      </c>
      <c r="K24" s="353">
        <v>163601</v>
      </c>
      <c r="L24" s="365">
        <v>424209</v>
      </c>
    </row>
    <row r="25" spans="1:12" s="13" customFormat="1" ht="16.5" customHeight="1">
      <c r="A25" s="19"/>
      <c r="B25" s="45" t="s">
        <v>40</v>
      </c>
      <c r="C25" s="358">
        <v>-166216</v>
      </c>
      <c r="D25" s="107">
        <v>-140663</v>
      </c>
      <c r="E25" s="201">
        <v>0.18166113334707767</v>
      </c>
      <c r="F25" s="201">
        <v>0.17116180985063112</v>
      </c>
      <c r="G25" s="12"/>
      <c r="H25" s="107">
        <v>-140663</v>
      </c>
      <c r="I25" s="107">
        <v>-7082</v>
      </c>
      <c r="J25" s="107">
        <v>-7111</v>
      </c>
      <c r="K25" s="107">
        <v>-16109</v>
      </c>
      <c r="L25" s="364">
        <v>-166216</v>
      </c>
    </row>
    <row r="26" spans="1:12" s="13" customFormat="1" ht="16.5" customHeight="1">
      <c r="A26" s="19"/>
      <c r="B26" s="48" t="s">
        <v>41</v>
      </c>
      <c r="C26" s="358">
        <v>-158845</v>
      </c>
      <c r="D26" s="107">
        <v>-140751</v>
      </c>
      <c r="E26" s="201">
        <v>0.12855326072283679</v>
      </c>
      <c r="F26" s="201">
        <v>0.11793797149022711</v>
      </c>
      <c r="G26" s="12"/>
      <c r="H26" s="107">
        <v>-140751</v>
      </c>
      <c r="I26" s="107">
        <v>-7607</v>
      </c>
      <c r="J26" s="107">
        <v>-6835</v>
      </c>
      <c r="K26" s="107">
        <v>-17303</v>
      </c>
      <c r="L26" s="364">
        <v>-158845</v>
      </c>
    </row>
    <row r="27" spans="1:12" s="13" customFormat="1" ht="16.5" customHeight="1">
      <c r="A27" s="19"/>
      <c r="B27" s="49" t="s">
        <v>98</v>
      </c>
      <c r="C27" s="358">
        <v>-22684</v>
      </c>
      <c r="D27" s="107">
        <v>-43215</v>
      </c>
      <c r="E27" s="201">
        <v>-0.47508966793937291</v>
      </c>
      <c r="F27" s="201">
        <v>-0.47674743341339076</v>
      </c>
      <c r="G27" s="12"/>
      <c r="H27" s="107">
        <v>-43215</v>
      </c>
      <c r="I27" s="107">
        <v>-23</v>
      </c>
      <c r="J27" s="107">
        <v>-5989</v>
      </c>
      <c r="K27" s="107">
        <v>-16701</v>
      </c>
      <c r="L27" s="364">
        <v>-22684</v>
      </c>
    </row>
    <row r="28" spans="1:12" s="13" customFormat="1" ht="16.5" customHeight="1">
      <c r="A28" s="19"/>
      <c r="B28" s="49" t="s">
        <v>99</v>
      </c>
      <c r="C28" s="358">
        <v>-25966</v>
      </c>
      <c r="D28" s="107">
        <v>-16158</v>
      </c>
      <c r="E28" s="201">
        <v>0.60700581755167726</v>
      </c>
      <c r="F28" s="201">
        <v>0.6209692375973408</v>
      </c>
      <c r="G28" s="12"/>
      <c r="H28" s="107">
        <v>-16158</v>
      </c>
      <c r="I28" s="107">
        <v>-2061</v>
      </c>
      <c r="J28" s="107">
        <v>-692</v>
      </c>
      <c r="K28" s="107">
        <v>-536</v>
      </c>
      <c r="L28" s="364">
        <v>-25966</v>
      </c>
    </row>
    <row r="29" spans="1:12" s="13" customFormat="1" ht="16.5" customHeight="1">
      <c r="A29" s="19"/>
      <c r="B29" s="49" t="s">
        <v>100</v>
      </c>
      <c r="C29" s="358">
        <v>-110195</v>
      </c>
      <c r="D29" s="107">
        <v>-81378</v>
      </c>
      <c r="E29" s="201">
        <v>0.35411290520779581</v>
      </c>
      <c r="F29" s="201">
        <v>0.33478360381914807</v>
      </c>
      <c r="G29" s="12"/>
      <c r="H29" s="107">
        <v>-81378</v>
      </c>
      <c r="I29" s="107">
        <v>-5523</v>
      </c>
      <c r="J29" s="107">
        <v>-154</v>
      </c>
      <c r="K29" s="107">
        <v>-66</v>
      </c>
      <c r="L29" s="364">
        <v>-110195</v>
      </c>
    </row>
    <row r="30" spans="1:12" s="13" customFormat="1" ht="16.5" customHeight="1">
      <c r="A30" s="19"/>
      <c r="B30" s="45" t="s">
        <v>10</v>
      </c>
      <c r="C30" s="358">
        <v>-3032</v>
      </c>
      <c r="D30" s="107">
        <v>-159</v>
      </c>
      <c r="E30" s="201" t="s">
        <v>182</v>
      </c>
      <c r="F30" s="201" t="s">
        <v>182</v>
      </c>
      <c r="G30" s="12"/>
      <c r="H30" s="107">
        <v>-159</v>
      </c>
      <c r="I30" s="107">
        <v>-34</v>
      </c>
      <c r="J30" s="107">
        <v>-3355</v>
      </c>
      <c r="K30" s="107">
        <v>-360087</v>
      </c>
      <c r="L30" s="364">
        <v>-3032</v>
      </c>
    </row>
    <row r="31" spans="1:12" s="14" customFormat="1" ht="16.5" customHeight="1">
      <c r="A31" s="19"/>
      <c r="B31" s="45" t="s">
        <v>11</v>
      </c>
      <c r="C31" s="358">
        <v>-6039</v>
      </c>
      <c r="D31" s="107">
        <v>382</v>
      </c>
      <c r="E31" s="201" t="s">
        <v>182</v>
      </c>
      <c r="F31" s="201" t="s">
        <v>182</v>
      </c>
      <c r="G31" s="12"/>
      <c r="H31" s="107">
        <v>382</v>
      </c>
      <c r="I31" s="107">
        <v>20452</v>
      </c>
      <c r="J31" s="107">
        <v>3369</v>
      </c>
      <c r="K31" s="107">
        <v>-23378</v>
      </c>
      <c r="L31" s="364">
        <v>-6039</v>
      </c>
    </row>
    <row r="32" spans="1:12" s="137" customFormat="1" ht="16.5" customHeight="1">
      <c r="A32" s="121"/>
      <c r="B32" s="185" t="s">
        <v>150</v>
      </c>
      <c r="C32" s="359">
        <v>248922</v>
      </c>
      <c r="D32" s="353">
        <v>193358</v>
      </c>
      <c r="E32" s="203">
        <v>0.28736333640190725</v>
      </c>
      <c r="F32" s="203">
        <v>0.25936274368546441</v>
      </c>
      <c r="G32" s="12"/>
      <c r="H32" s="353">
        <v>193358</v>
      </c>
      <c r="I32" s="353">
        <v>276820</v>
      </c>
      <c r="J32" s="353">
        <v>318677</v>
      </c>
      <c r="K32" s="353">
        <v>-235973</v>
      </c>
      <c r="L32" s="365">
        <v>248922</v>
      </c>
    </row>
    <row r="33" spans="1:12" ht="16.5" customHeight="1">
      <c r="A33" s="121"/>
      <c r="B33" s="185" t="s">
        <v>153</v>
      </c>
      <c r="C33" s="359">
        <v>203736</v>
      </c>
      <c r="D33" s="353">
        <v>159747</v>
      </c>
      <c r="E33" s="203">
        <v>0.27536667355255506</v>
      </c>
      <c r="F33" s="203">
        <v>0.2482538854851335</v>
      </c>
      <c r="G33" s="12"/>
      <c r="H33" s="353">
        <v>159747</v>
      </c>
      <c r="I33" s="353">
        <v>237332</v>
      </c>
      <c r="J33" s="353">
        <v>266900</v>
      </c>
      <c r="K33" s="353">
        <v>-174489</v>
      </c>
      <c r="L33" s="365">
        <v>203736</v>
      </c>
    </row>
    <row r="34" spans="1:12" ht="16.5" customHeight="1">
      <c r="A34" s="135"/>
      <c r="B34" s="185" t="s">
        <v>154</v>
      </c>
      <c r="C34" s="359">
        <v>203736</v>
      </c>
      <c r="D34" s="353">
        <v>149635.27600000001</v>
      </c>
      <c r="E34" s="203">
        <v>0.36155060120983751</v>
      </c>
      <c r="F34" s="203">
        <v>0.33280392361774203</v>
      </c>
      <c r="G34" s="12"/>
      <c r="H34" s="353">
        <v>149635.27600000001</v>
      </c>
      <c r="I34" s="353">
        <v>270310.27500000002</v>
      </c>
      <c r="J34" s="353">
        <v>276113.47599999997</v>
      </c>
      <c r="K34" s="353">
        <v>209768.65700000004</v>
      </c>
      <c r="L34" s="365">
        <v>203736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0.50906767500880856</v>
      </c>
      <c r="D38" s="99">
        <v>0.531300837175115</v>
      </c>
      <c r="E38" s="109">
        <v>-2.2233162166306442</v>
      </c>
      <c r="F38" s="110"/>
      <c r="G38" s="12"/>
      <c r="H38" s="99">
        <v>0.531300837175115</v>
      </c>
      <c r="I38" s="99">
        <v>0.56547301635669123</v>
      </c>
      <c r="J38" s="99">
        <v>0.54286871140803727</v>
      </c>
      <c r="K38" s="99">
        <v>0.56190180211722218</v>
      </c>
      <c r="L38" s="307">
        <v>0.50906767500880856</v>
      </c>
    </row>
    <row r="39" spans="1:12" ht="16.5" customHeight="1">
      <c r="A39" s="91"/>
      <c r="B39" s="56" t="s">
        <v>54</v>
      </c>
      <c r="C39" s="215">
        <v>-17.145311940665266</v>
      </c>
      <c r="D39" s="101">
        <v>5.9910031746023753</v>
      </c>
      <c r="E39" s="101">
        <v>-23.136315115267642</v>
      </c>
      <c r="F39" s="111"/>
      <c r="G39" s="12"/>
      <c r="H39" s="101">
        <v>5.9910031746023753</v>
      </c>
      <c r="I39" s="101">
        <v>25.460069108144932</v>
      </c>
      <c r="J39" s="101">
        <v>10.175765518627482</v>
      </c>
      <c r="K39" s="101">
        <v>75.830129240102778</v>
      </c>
      <c r="L39" s="308">
        <v>-17.145311940665266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91241085</v>
      </c>
      <c r="D43" s="361">
        <v>87803672</v>
      </c>
      <c r="E43" s="98">
        <v>3.9148852453460004E-2</v>
      </c>
      <c r="F43" s="111"/>
      <c r="G43" s="12"/>
      <c r="H43" s="361">
        <v>87803672</v>
      </c>
      <c r="I43" s="361">
        <v>85712129</v>
      </c>
      <c r="J43" s="361">
        <v>86288973</v>
      </c>
      <c r="K43" s="361">
        <v>92542838</v>
      </c>
      <c r="L43" s="366">
        <v>91241085</v>
      </c>
    </row>
    <row r="44" spans="1:12" ht="16.5" customHeight="1">
      <c r="A44" s="91"/>
      <c r="B44" s="74" t="s">
        <v>111</v>
      </c>
      <c r="C44" s="360">
        <v>92403548</v>
      </c>
      <c r="D44" s="361">
        <v>86945982</v>
      </c>
      <c r="E44" s="98">
        <v>6.2769617116981813E-2</v>
      </c>
      <c r="F44" s="111"/>
      <c r="G44" s="12"/>
      <c r="H44" s="361">
        <v>86945982</v>
      </c>
      <c r="I44" s="361">
        <v>87760639</v>
      </c>
      <c r="J44" s="361">
        <v>88244107</v>
      </c>
      <c r="K44" s="361">
        <v>92961850</v>
      </c>
      <c r="L44" s="366">
        <v>92403548</v>
      </c>
    </row>
    <row r="45" spans="1:12" ht="16.5" customHeight="1">
      <c r="A45" s="91"/>
      <c r="B45" s="56" t="s">
        <v>52</v>
      </c>
      <c r="C45" s="360">
        <v>61096452</v>
      </c>
      <c r="D45" s="361">
        <v>54501349.5</v>
      </c>
      <c r="E45" s="98">
        <v>0.12100805870871145</v>
      </c>
      <c r="F45" s="111"/>
      <c r="G45" s="12"/>
      <c r="H45" s="361">
        <v>54501349.5</v>
      </c>
      <c r="I45" s="361">
        <v>55830606.5</v>
      </c>
      <c r="J45" s="361">
        <v>60063976.5</v>
      </c>
      <c r="K45" s="361">
        <v>61027019</v>
      </c>
      <c r="L45" s="366">
        <v>61096452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10380.322</v>
      </c>
      <c r="D49" s="97">
        <v>11179.737895542999</v>
      </c>
      <c r="E49" s="98">
        <v>-7.1505781531935653E-2</v>
      </c>
      <c r="F49" s="110"/>
      <c r="G49" s="12"/>
      <c r="H49" s="97">
        <v>11179.737895542999</v>
      </c>
      <c r="I49" s="97">
        <v>10971.462795543001</v>
      </c>
      <c r="J49" s="97">
        <v>10890.233595542</v>
      </c>
      <c r="K49" s="97">
        <v>10739.268995541999</v>
      </c>
      <c r="L49" s="310">
        <v>10380.322</v>
      </c>
    </row>
    <row r="50" spans="1:12">
      <c r="A50" s="91"/>
      <c r="B50" s="74" t="s">
        <v>190</v>
      </c>
      <c r="C50" s="220">
        <v>9.9965522535522544E-2</v>
      </c>
      <c r="D50" s="50">
        <v>8.1489102019621673E-2</v>
      </c>
      <c r="E50" s="109">
        <v>1.8476420515900871</v>
      </c>
      <c r="F50" s="112"/>
      <c r="G50" s="12"/>
      <c r="H50" s="50">
        <v>8.1489102042852646E-2</v>
      </c>
      <c r="I50" s="50">
        <v>0.14779904554667472</v>
      </c>
      <c r="J50" s="50">
        <v>0.14425915748733822</v>
      </c>
      <c r="K50" s="50">
        <v>0.10499425195720923</v>
      </c>
      <c r="L50" s="311">
        <v>9.9965522548163308E-2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>
      <c r="B53" s="104" t="s">
        <v>131</v>
      </c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BC6B-C0E3-40EF-88D1-1B23ADD6E5F6}">
  <sheetPr codeName="Sheet36">
    <tabColor rgb="FF00B050"/>
    <pageSetUpPr fitToPage="1"/>
  </sheetPr>
  <dimension ref="A1:L53"/>
  <sheetViews>
    <sheetView showGridLines="0" tabSelected="1" zoomScale="80" zoomScaleNormal="80" zoomScaleSheetLayoutView="4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128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283784</v>
      </c>
      <c r="D11" s="107">
        <v>273726</v>
      </c>
      <c r="E11" s="201">
        <v>3.6744773971051359E-2</v>
      </c>
      <c r="F11" s="201">
        <v>3.9625137492726781E-2</v>
      </c>
      <c r="G11" s="12"/>
      <c r="H11" s="107">
        <v>273726</v>
      </c>
      <c r="I11" s="107">
        <v>278706</v>
      </c>
      <c r="J11" s="107">
        <v>277270</v>
      </c>
      <c r="K11" s="107">
        <v>298668</v>
      </c>
      <c r="L11" s="364">
        <v>283784</v>
      </c>
    </row>
    <row r="12" spans="1:12" s="13" customFormat="1" ht="16.5" customHeight="1">
      <c r="A12" s="19"/>
      <c r="B12" s="45" t="s">
        <v>141</v>
      </c>
      <c r="C12" s="358">
        <v>3243</v>
      </c>
      <c r="D12" s="107">
        <v>925</v>
      </c>
      <c r="E12" s="201" t="s">
        <v>182</v>
      </c>
      <c r="F12" s="201" t="s">
        <v>182</v>
      </c>
      <c r="G12" s="12"/>
      <c r="H12" s="107">
        <v>925</v>
      </c>
      <c r="I12" s="107">
        <v>1512</v>
      </c>
      <c r="J12" s="107">
        <v>1506</v>
      </c>
      <c r="K12" s="107">
        <v>724</v>
      </c>
      <c r="L12" s="364">
        <v>3243</v>
      </c>
    </row>
    <row r="13" spans="1:12" s="13" customFormat="1" ht="16.5" customHeight="1">
      <c r="A13" s="19"/>
      <c r="B13" s="45" t="s">
        <v>142</v>
      </c>
      <c r="C13" s="358">
        <v>115973</v>
      </c>
      <c r="D13" s="107">
        <v>103892</v>
      </c>
      <c r="E13" s="201">
        <v>0.11628421822661994</v>
      </c>
      <c r="F13" s="201">
        <v>0.11780671573624368</v>
      </c>
      <c r="G13" s="12"/>
      <c r="H13" s="107">
        <v>103892</v>
      </c>
      <c r="I13" s="107">
        <v>110841</v>
      </c>
      <c r="J13" s="107">
        <v>119825</v>
      </c>
      <c r="K13" s="107">
        <v>108394</v>
      </c>
      <c r="L13" s="364">
        <v>115973</v>
      </c>
    </row>
    <row r="14" spans="1:12" s="13" customFormat="1" ht="16.5" customHeight="1">
      <c r="A14" s="19"/>
      <c r="B14" s="45" t="s">
        <v>143</v>
      </c>
      <c r="C14" s="358">
        <v>36772</v>
      </c>
      <c r="D14" s="107">
        <v>66173</v>
      </c>
      <c r="E14" s="201">
        <v>-0.44430507911081563</v>
      </c>
      <c r="F14" s="201">
        <v>-0.44129526568123623</v>
      </c>
      <c r="G14" s="12"/>
      <c r="H14" s="107">
        <v>66173</v>
      </c>
      <c r="I14" s="107">
        <v>53165</v>
      </c>
      <c r="J14" s="107">
        <v>42876</v>
      </c>
      <c r="K14" s="107">
        <v>43764</v>
      </c>
      <c r="L14" s="364">
        <v>36772</v>
      </c>
    </row>
    <row r="15" spans="1:12" s="13" customFormat="1" ht="16.5" customHeight="1">
      <c r="A15" s="19"/>
      <c r="B15" s="45" t="s">
        <v>144</v>
      </c>
      <c r="C15" s="358">
        <v>9376</v>
      </c>
      <c r="D15" s="107">
        <v>4276</v>
      </c>
      <c r="E15" s="201" t="s">
        <v>182</v>
      </c>
      <c r="F15" s="201" t="s">
        <v>182</v>
      </c>
      <c r="G15" s="12"/>
      <c r="H15" s="107">
        <v>4276</v>
      </c>
      <c r="I15" s="107">
        <v>7461</v>
      </c>
      <c r="J15" s="107">
        <v>-56</v>
      </c>
      <c r="K15" s="107">
        <v>2626</v>
      </c>
      <c r="L15" s="364">
        <v>9376</v>
      </c>
    </row>
    <row r="16" spans="1:12" s="14" customFormat="1" ht="16.5" customHeight="1">
      <c r="A16" s="126"/>
      <c r="B16" s="185" t="s">
        <v>145</v>
      </c>
      <c r="C16" s="359">
        <v>449148</v>
      </c>
      <c r="D16" s="353">
        <v>448992</v>
      </c>
      <c r="E16" s="203">
        <v>3.4744494333982523E-4</v>
      </c>
      <c r="F16" s="203">
        <v>2.8715401095940063E-3</v>
      </c>
      <c r="G16" s="12"/>
      <c r="H16" s="353">
        <v>448992</v>
      </c>
      <c r="I16" s="353">
        <v>451685</v>
      </c>
      <c r="J16" s="353">
        <v>441421</v>
      </c>
      <c r="K16" s="353">
        <v>454176</v>
      </c>
      <c r="L16" s="365">
        <v>449148</v>
      </c>
    </row>
    <row r="17" spans="1:12" s="13" customFormat="1" ht="16.5" customHeight="1">
      <c r="A17" s="19"/>
      <c r="B17" s="45" t="s">
        <v>146</v>
      </c>
      <c r="C17" s="358">
        <v>-101726</v>
      </c>
      <c r="D17" s="107">
        <v>-99467</v>
      </c>
      <c r="E17" s="201">
        <v>2.2711049895945301E-2</v>
      </c>
      <c r="F17" s="201">
        <v>2.5159349878904447E-2</v>
      </c>
      <c r="G17" s="12"/>
      <c r="H17" s="107">
        <v>-99467</v>
      </c>
      <c r="I17" s="107">
        <v>-100482</v>
      </c>
      <c r="J17" s="107">
        <v>-101026</v>
      </c>
      <c r="K17" s="107">
        <v>-101520</v>
      </c>
      <c r="L17" s="364">
        <v>-101726</v>
      </c>
    </row>
    <row r="18" spans="1:12" s="13" customFormat="1" ht="16.5" customHeight="1">
      <c r="A18" s="19"/>
      <c r="B18" s="45" t="s">
        <v>147</v>
      </c>
      <c r="C18" s="358">
        <v>-68624</v>
      </c>
      <c r="D18" s="107">
        <v>-65615</v>
      </c>
      <c r="E18" s="201">
        <v>4.5858416520612622E-2</v>
      </c>
      <c r="F18" s="201">
        <v>4.7899018664450788E-2</v>
      </c>
      <c r="G18" s="12"/>
      <c r="H18" s="107">
        <v>-65615</v>
      </c>
      <c r="I18" s="107">
        <v>-64948</v>
      </c>
      <c r="J18" s="107">
        <v>-66119</v>
      </c>
      <c r="K18" s="107">
        <v>-71125</v>
      </c>
      <c r="L18" s="364">
        <v>-68624</v>
      </c>
    </row>
    <row r="19" spans="1:12" s="13" customFormat="1" ht="16.5" customHeight="1">
      <c r="A19" s="19"/>
      <c r="B19" s="45" t="s">
        <v>8</v>
      </c>
      <c r="C19" s="358">
        <v>71</v>
      </c>
      <c r="D19" s="107">
        <v>2</v>
      </c>
      <c r="E19" s="201" t="s">
        <v>182</v>
      </c>
      <c r="F19" s="201" t="s">
        <v>182</v>
      </c>
      <c r="G19" s="12"/>
      <c r="H19" s="107">
        <v>2</v>
      </c>
      <c r="I19" s="107">
        <v>41</v>
      </c>
      <c r="J19" s="107">
        <v>37</v>
      </c>
      <c r="K19" s="107">
        <v>261</v>
      </c>
      <c r="L19" s="364">
        <v>71</v>
      </c>
    </row>
    <row r="20" spans="1:12" s="13" customFormat="1" ht="16.5" customHeight="1">
      <c r="A20" s="19"/>
      <c r="B20" s="45" t="s">
        <v>9</v>
      </c>
      <c r="C20" s="358">
        <v>-24023</v>
      </c>
      <c r="D20" s="107">
        <v>-23412</v>
      </c>
      <c r="E20" s="201">
        <v>2.609772766102858E-2</v>
      </c>
      <c r="F20" s="201">
        <v>2.9500747382553927E-2</v>
      </c>
      <c r="G20" s="12"/>
      <c r="H20" s="107">
        <v>-23412</v>
      </c>
      <c r="I20" s="107">
        <v>-23334</v>
      </c>
      <c r="J20" s="107">
        <v>-23449</v>
      </c>
      <c r="K20" s="107">
        <v>-26403</v>
      </c>
      <c r="L20" s="364">
        <v>-24023</v>
      </c>
    </row>
    <row r="21" spans="1:12" s="14" customFormat="1" ht="16.5" customHeight="1">
      <c r="A21" s="126"/>
      <c r="B21" s="46" t="s">
        <v>39</v>
      </c>
      <c r="C21" s="206">
        <v>-194302</v>
      </c>
      <c r="D21" s="43">
        <v>-188492</v>
      </c>
      <c r="E21" s="98">
        <v>3.0823589330051249E-2</v>
      </c>
      <c r="F21" s="98">
        <v>3.3248432372015468E-2</v>
      </c>
      <c r="G21" s="12"/>
      <c r="H21" s="43">
        <v>-188492</v>
      </c>
      <c r="I21" s="43">
        <v>-188723</v>
      </c>
      <c r="J21" s="43">
        <v>-190557</v>
      </c>
      <c r="K21" s="43">
        <v>-198787</v>
      </c>
      <c r="L21" s="305">
        <v>-194302</v>
      </c>
    </row>
    <row r="22" spans="1:12" s="14" customFormat="1" ht="16.5" customHeight="1">
      <c r="A22" s="126"/>
      <c r="B22" s="185" t="s">
        <v>148</v>
      </c>
      <c r="C22" s="359">
        <v>254846</v>
      </c>
      <c r="D22" s="353">
        <v>260500</v>
      </c>
      <c r="E22" s="203">
        <v>-2.1704414587332077E-2</v>
      </c>
      <c r="F22" s="203">
        <v>-1.9107738981017697E-2</v>
      </c>
      <c r="G22" s="12"/>
      <c r="H22" s="353">
        <v>260500</v>
      </c>
      <c r="I22" s="353">
        <v>262962</v>
      </c>
      <c r="J22" s="353">
        <v>250864</v>
      </c>
      <c r="K22" s="353">
        <v>255389</v>
      </c>
      <c r="L22" s="365">
        <v>254846</v>
      </c>
    </row>
    <row r="23" spans="1:12" s="13" customFormat="1" ht="16.5" customHeight="1">
      <c r="A23" s="19"/>
      <c r="B23" s="47" t="s">
        <v>195</v>
      </c>
      <c r="C23" s="358">
        <v>1727</v>
      </c>
      <c r="D23" s="107">
        <v>-61803</v>
      </c>
      <c r="E23" s="201" t="s">
        <v>182</v>
      </c>
      <c r="F23" s="201" t="s">
        <v>182</v>
      </c>
      <c r="G23" s="12"/>
      <c r="H23" s="107">
        <v>-61803</v>
      </c>
      <c r="I23" s="107">
        <v>-31959</v>
      </c>
      <c r="J23" s="107">
        <v>-25576</v>
      </c>
      <c r="K23" s="107">
        <v>-121998</v>
      </c>
      <c r="L23" s="364">
        <v>1727</v>
      </c>
    </row>
    <row r="24" spans="1:12" s="14" customFormat="1" ht="16.5" customHeight="1">
      <c r="A24" s="126"/>
      <c r="B24" s="185" t="s">
        <v>149</v>
      </c>
      <c r="C24" s="359">
        <v>256573</v>
      </c>
      <c r="D24" s="353">
        <v>198697</v>
      </c>
      <c r="E24" s="203">
        <v>0.29127767404641247</v>
      </c>
      <c r="F24" s="203">
        <v>0.29478049330500689</v>
      </c>
      <c r="G24" s="12"/>
      <c r="H24" s="353">
        <v>198697</v>
      </c>
      <c r="I24" s="353">
        <v>231003</v>
      </c>
      <c r="J24" s="353">
        <v>225288</v>
      </c>
      <c r="K24" s="353">
        <v>133391</v>
      </c>
      <c r="L24" s="365">
        <v>256573</v>
      </c>
    </row>
    <row r="25" spans="1:12" s="13" customFormat="1" ht="16.5" customHeight="1">
      <c r="A25" s="19"/>
      <c r="B25" s="45" t="s">
        <v>40</v>
      </c>
      <c r="C25" s="358">
        <v>-43682</v>
      </c>
      <c r="D25" s="107">
        <v>-50226</v>
      </c>
      <c r="E25" s="201">
        <v>-0.13029108429896863</v>
      </c>
      <c r="F25" s="201">
        <v>-0.12620103454186438</v>
      </c>
      <c r="G25" s="12"/>
      <c r="H25" s="107">
        <v>-50226</v>
      </c>
      <c r="I25" s="107">
        <v>-9689</v>
      </c>
      <c r="J25" s="107">
        <v>-13593</v>
      </c>
      <c r="K25" s="107">
        <v>-18273</v>
      </c>
      <c r="L25" s="364">
        <v>-43682</v>
      </c>
    </row>
    <row r="26" spans="1:12" s="13" customFormat="1" ht="16.5" customHeight="1">
      <c r="A26" s="19"/>
      <c r="B26" s="48" t="s">
        <v>41</v>
      </c>
      <c r="C26" s="358">
        <v>-40745</v>
      </c>
      <c r="D26" s="107">
        <v>-49271</v>
      </c>
      <c r="E26" s="201">
        <v>-0.17304296645085349</v>
      </c>
      <c r="F26" s="201">
        <v>-0.16893145911152696</v>
      </c>
      <c r="G26" s="12"/>
      <c r="H26" s="107">
        <v>-49271</v>
      </c>
      <c r="I26" s="107">
        <v>1573</v>
      </c>
      <c r="J26" s="107">
        <v>-3044</v>
      </c>
      <c r="K26" s="107">
        <v>-8421</v>
      </c>
      <c r="L26" s="364">
        <v>-40745</v>
      </c>
    </row>
    <row r="27" spans="1:12" s="13" customFormat="1" ht="16.5" customHeight="1">
      <c r="A27" s="19"/>
      <c r="B27" s="49" t="s">
        <v>98</v>
      </c>
      <c r="C27" s="358">
        <v>-20186</v>
      </c>
      <c r="D27" s="107">
        <v>-23789</v>
      </c>
      <c r="E27" s="201">
        <v>-0.15145655555088489</v>
      </c>
      <c r="F27" s="201">
        <v>-0.14950683118062968</v>
      </c>
      <c r="G27" s="12"/>
      <c r="H27" s="107">
        <v>-23789</v>
      </c>
      <c r="I27" s="107">
        <v>5036</v>
      </c>
      <c r="J27" s="107">
        <v>-3053</v>
      </c>
      <c r="K27" s="107">
        <v>-8447</v>
      </c>
      <c r="L27" s="364">
        <v>-20186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 t="s">
        <v>182</v>
      </c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-20559</v>
      </c>
      <c r="D29" s="107">
        <v>-25482</v>
      </c>
      <c r="E29" s="201">
        <v>-0.19319519660937134</v>
      </c>
      <c r="F29" s="201">
        <v>-0.18703256227932052</v>
      </c>
      <c r="G29" s="12"/>
      <c r="H29" s="107">
        <v>-25482</v>
      </c>
      <c r="I29" s="107">
        <v>-3463</v>
      </c>
      <c r="J29" s="107">
        <v>9</v>
      </c>
      <c r="K29" s="107">
        <v>25</v>
      </c>
      <c r="L29" s="364">
        <v>-20559</v>
      </c>
    </row>
    <row r="30" spans="1:12" s="13" customFormat="1" ht="16.5" customHeight="1">
      <c r="A30" s="19"/>
      <c r="B30" s="45" t="s">
        <v>10</v>
      </c>
      <c r="C30" s="358">
        <v>0</v>
      </c>
      <c r="D30" s="107">
        <v>-139</v>
      </c>
      <c r="E30" s="201">
        <v>-1</v>
      </c>
      <c r="F30" s="201">
        <v>-1</v>
      </c>
      <c r="G30" s="12"/>
      <c r="H30" s="107">
        <v>-139</v>
      </c>
      <c r="I30" s="107">
        <v>-39</v>
      </c>
      <c r="J30" s="107">
        <v>-67</v>
      </c>
      <c r="K30" s="107">
        <v>-2242</v>
      </c>
      <c r="L30" s="364">
        <v>0</v>
      </c>
    </row>
    <row r="31" spans="1:12" s="14" customFormat="1" ht="16.5" customHeight="1">
      <c r="A31" s="19"/>
      <c r="B31" s="45" t="s">
        <v>11</v>
      </c>
      <c r="C31" s="358">
        <v>9573</v>
      </c>
      <c r="D31" s="107">
        <v>3545</v>
      </c>
      <c r="E31" s="201" t="s">
        <v>182</v>
      </c>
      <c r="F31" s="201" t="s">
        <v>182</v>
      </c>
      <c r="G31" s="12"/>
      <c r="H31" s="107">
        <v>3545</v>
      </c>
      <c r="I31" s="107">
        <v>4570</v>
      </c>
      <c r="J31" s="107">
        <v>-7261</v>
      </c>
      <c r="K31" s="107">
        <v>-3613</v>
      </c>
      <c r="L31" s="364">
        <v>9573</v>
      </c>
    </row>
    <row r="32" spans="1:12" s="137" customFormat="1" ht="16.5" customHeight="1">
      <c r="A32" s="121"/>
      <c r="B32" s="185" t="s">
        <v>150</v>
      </c>
      <c r="C32" s="359">
        <v>222464</v>
      </c>
      <c r="D32" s="353">
        <v>151877</v>
      </c>
      <c r="E32" s="203">
        <v>0.46476425001810684</v>
      </c>
      <c r="F32" s="203">
        <v>0.46792239330383345</v>
      </c>
      <c r="G32" s="12"/>
      <c r="H32" s="353">
        <v>151877</v>
      </c>
      <c r="I32" s="353">
        <v>225845</v>
      </c>
      <c r="J32" s="353">
        <v>204367</v>
      </c>
      <c r="K32" s="353">
        <v>109263</v>
      </c>
      <c r="L32" s="365">
        <v>222464</v>
      </c>
    </row>
    <row r="33" spans="1:12" ht="16.5" customHeight="1">
      <c r="A33" s="121"/>
      <c r="B33" s="185" t="s">
        <v>153</v>
      </c>
      <c r="C33" s="359">
        <v>181368</v>
      </c>
      <c r="D33" s="353">
        <v>120240</v>
      </c>
      <c r="E33" s="203">
        <v>0.50838323353293413</v>
      </c>
      <c r="F33" s="203">
        <v>0.51190714593596742</v>
      </c>
      <c r="G33" s="12"/>
      <c r="H33" s="353">
        <v>120240</v>
      </c>
      <c r="I33" s="353">
        <v>184512</v>
      </c>
      <c r="J33" s="353">
        <v>161459</v>
      </c>
      <c r="K33" s="353">
        <v>95648</v>
      </c>
      <c r="L33" s="365">
        <v>181368</v>
      </c>
    </row>
    <row r="34" spans="1:12" ht="16.5" customHeight="1">
      <c r="A34" s="135"/>
      <c r="B34" s="185" t="s">
        <v>154</v>
      </c>
      <c r="C34" s="359">
        <v>181368</v>
      </c>
      <c r="D34" s="353">
        <v>113065.96800000001</v>
      </c>
      <c r="E34" s="203">
        <v>0.60409010074543379</v>
      </c>
      <c r="F34" s="203">
        <v>0.6076918100434725</v>
      </c>
      <c r="G34" s="12"/>
      <c r="H34" s="353">
        <v>113065.96800000001</v>
      </c>
      <c r="I34" s="353">
        <v>166872.89199999999</v>
      </c>
      <c r="J34" s="353">
        <v>165546.25199999998</v>
      </c>
      <c r="K34" s="353">
        <v>130006.43400000001</v>
      </c>
      <c r="L34" s="365">
        <v>181368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0.43260128064691372</v>
      </c>
      <c r="D38" s="99">
        <v>0.41981148884612646</v>
      </c>
      <c r="E38" s="109">
        <v>1.2789791800787265</v>
      </c>
      <c r="F38" s="110"/>
      <c r="G38" s="12"/>
      <c r="H38" s="99">
        <v>0.41981148884612646</v>
      </c>
      <c r="I38" s="99">
        <v>0.41781994088800822</v>
      </c>
      <c r="J38" s="99">
        <v>0.43168992866220685</v>
      </c>
      <c r="K38" s="99">
        <v>0.43768715211724091</v>
      </c>
      <c r="L38" s="307">
        <v>0.43260128064691372</v>
      </c>
    </row>
    <row r="39" spans="1:12" ht="16.5" customHeight="1">
      <c r="A39" s="91"/>
      <c r="B39" s="56" t="s">
        <v>54</v>
      </c>
      <c r="C39" s="215">
        <v>-2.3532704131006441</v>
      </c>
      <c r="D39" s="101">
        <v>89.41139613367649</v>
      </c>
      <c r="E39" s="101">
        <v>-91.764666546777136</v>
      </c>
      <c r="F39" s="111"/>
      <c r="G39" s="12"/>
      <c r="H39" s="101">
        <v>89.41139613367649</v>
      </c>
      <c r="I39" s="101">
        <v>45.915416802659074</v>
      </c>
      <c r="J39" s="101">
        <v>35.987458843371712</v>
      </c>
      <c r="K39" s="101">
        <v>169.36014151660018</v>
      </c>
      <c r="L39" s="308">
        <v>-2.3532704131006441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29784601</v>
      </c>
      <c r="D43" s="361">
        <v>27426965</v>
      </c>
      <c r="E43" s="98">
        <v>8.5960513676959893E-2</v>
      </c>
      <c r="F43" s="111"/>
      <c r="G43" s="12"/>
      <c r="H43" s="361">
        <v>27426965</v>
      </c>
      <c r="I43" s="361">
        <v>28028085</v>
      </c>
      <c r="J43" s="361">
        <v>28694439</v>
      </c>
      <c r="K43" s="361">
        <v>28830828</v>
      </c>
      <c r="L43" s="366">
        <v>29784601</v>
      </c>
    </row>
    <row r="44" spans="1:12" ht="16.5" customHeight="1">
      <c r="A44" s="91"/>
      <c r="B44" s="74" t="s">
        <v>111</v>
      </c>
      <c r="C44" s="360">
        <v>39245966</v>
      </c>
      <c r="D44" s="361">
        <v>35957371</v>
      </c>
      <c r="E44" s="98">
        <v>9.1458160275399436E-2</v>
      </c>
      <c r="F44" s="111"/>
      <c r="G44" s="12"/>
      <c r="H44" s="361">
        <v>35957371</v>
      </c>
      <c r="I44" s="361">
        <v>36710741</v>
      </c>
      <c r="J44" s="361">
        <v>38226460</v>
      </c>
      <c r="K44" s="361">
        <v>38740980</v>
      </c>
      <c r="L44" s="366">
        <v>39245966</v>
      </c>
    </row>
    <row r="45" spans="1:12" ht="16.5" customHeight="1">
      <c r="A45" s="91"/>
      <c r="B45" s="56" t="s">
        <v>52</v>
      </c>
      <c r="C45" s="360">
        <v>27638697</v>
      </c>
      <c r="D45" s="361">
        <v>26178449.5</v>
      </c>
      <c r="E45" s="98">
        <v>5.5780519010493634E-2</v>
      </c>
      <c r="F45" s="111"/>
      <c r="G45" s="12"/>
      <c r="H45" s="361">
        <v>26178449.5</v>
      </c>
      <c r="I45" s="361">
        <v>26036527.5</v>
      </c>
      <c r="J45" s="361">
        <v>26336163.5</v>
      </c>
      <c r="K45" s="361">
        <v>25393737</v>
      </c>
      <c r="L45" s="366">
        <v>27638697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13785.499</v>
      </c>
      <c r="D49" s="97">
        <v>14148.579173859</v>
      </c>
      <c r="E49" s="98">
        <v>-2.566195300584162E-2</v>
      </c>
      <c r="F49" s="110"/>
      <c r="G49" s="12"/>
      <c r="H49" s="97">
        <v>14148.579173859</v>
      </c>
      <c r="I49" s="97">
        <v>14065.51488732</v>
      </c>
      <c r="J49" s="97">
        <v>13858.596043154999</v>
      </c>
      <c r="K49" s="97">
        <v>13888.628002941001</v>
      </c>
      <c r="L49" s="310">
        <v>13785.499</v>
      </c>
    </row>
    <row r="50" spans="1:12">
      <c r="A50" s="91"/>
      <c r="B50" s="74" t="s">
        <v>190</v>
      </c>
      <c r="C50" s="220">
        <v>0.20944249047862315</v>
      </c>
      <c r="D50" s="50">
        <v>0.12358103500739394</v>
      </c>
      <c r="E50" s="109">
        <v>8.5861455471229213</v>
      </c>
      <c r="F50" s="112"/>
      <c r="G50" s="12"/>
      <c r="H50" s="50">
        <v>0.12358103500739394</v>
      </c>
      <c r="I50" s="50">
        <v>0.19344854614893292</v>
      </c>
      <c r="J50" s="50">
        <v>0.18767319572702745</v>
      </c>
      <c r="K50" s="50">
        <v>0.15222647559404776</v>
      </c>
      <c r="L50" s="311">
        <v>0.2094424906070784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>
      <c r="B53" s="104" t="s">
        <v>132</v>
      </c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00B050"/>
    <pageSetUpPr fitToPage="1"/>
  </sheetPr>
  <dimension ref="A1:L53"/>
  <sheetViews>
    <sheetView showGridLines="0" tabSelected="1" zoomScale="80" zoomScaleNormal="80" zoomScaleSheetLayoutView="70" workbookViewId="0">
      <pane xSplit="2" ySplit="9" topLeftCell="C39" activePane="bottomRight" state="frozen"/>
      <selection activeCell="AA16" sqref="AA16"/>
      <selection pane="topRight" activeCell="AA16" sqref="AA16"/>
      <selection pane="bottomLeft" activeCell="AA16" sqref="AA16"/>
      <selection pane="bottomRight"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3.28515625" style="16" customWidth="1"/>
    <col min="6" max="6" width="21" style="16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130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4" customFormat="1" ht="15" customHeight="1">
      <c r="A8" s="12"/>
      <c r="B8" s="12"/>
      <c r="C8" s="195"/>
      <c r="D8" s="138"/>
      <c r="E8" s="17"/>
      <c r="F8" s="17"/>
      <c r="G8" s="124"/>
      <c r="H8" s="120"/>
      <c r="I8" s="120"/>
      <c r="J8" s="120"/>
      <c r="K8" s="120"/>
      <c r="L8" s="34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203635</v>
      </c>
      <c r="D11" s="107">
        <v>202898</v>
      </c>
      <c r="E11" s="201">
        <v>3.6323670021389809E-3</v>
      </c>
      <c r="F11" s="201">
        <v>3.6332845416320314E-3</v>
      </c>
      <c r="G11" s="12"/>
      <c r="H11" s="107">
        <v>202898</v>
      </c>
      <c r="I11" s="107">
        <v>208254</v>
      </c>
      <c r="J11" s="107">
        <v>211826</v>
      </c>
      <c r="K11" s="107">
        <v>215703</v>
      </c>
      <c r="L11" s="364">
        <v>203635</v>
      </c>
    </row>
    <row r="12" spans="1:12" s="13" customFormat="1" ht="16.5" customHeight="1">
      <c r="A12" s="19"/>
      <c r="B12" s="45" t="s">
        <v>141</v>
      </c>
      <c r="C12" s="358">
        <v>26787</v>
      </c>
      <c r="D12" s="107">
        <v>33590</v>
      </c>
      <c r="E12" s="201">
        <v>-0.20253051503423636</v>
      </c>
      <c r="F12" s="201">
        <v>-0.20253051503423636</v>
      </c>
      <c r="G12" s="12"/>
      <c r="H12" s="107">
        <v>33590</v>
      </c>
      <c r="I12" s="107">
        <v>36466</v>
      </c>
      <c r="J12" s="107">
        <v>54372</v>
      </c>
      <c r="K12" s="107">
        <v>54197</v>
      </c>
      <c r="L12" s="364">
        <v>26787</v>
      </c>
    </row>
    <row r="13" spans="1:12" s="13" customFormat="1" ht="16.5" customHeight="1">
      <c r="A13" s="19"/>
      <c r="B13" s="45" t="s">
        <v>142</v>
      </c>
      <c r="C13" s="358">
        <v>179386</v>
      </c>
      <c r="D13" s="107">
        <v>172180</v>
      </c>
      <c r="E13" s="201">
        <v>4.1851550702753038E-2</v>
      </c>
      <c r="F13" s="201">
        <v>4.1853067228116547E-2</v>
      </c>
      <c r="G13" s="12"/>
      <c r="H13" s="107">
        <v>172180</v>
      </c>
      <c r="I13" s="107">
        <v>163974</v>
      </c>
      <c r="J13" s="107">
        <v>172643</v>
      </c>
      <c r="K13" s="107">
        <v>188097</v>
      </c>
      <c r="L13" s="364">
        <v>179386</v>
      </c>
    </row>
    <row r="14" spans="1:12" s="13" customFormat="1" ht="16.5" customHeight="1">
      <c r="A14" s="19"/>
      <c r="B14" s="45" t="s">
        <v>143</v>
      </c>
      <c r="C14" s="358">
        <v>14235</v>
      </c>
      <c r="D14" s="107">
        <v>50689</v>
      </c>
      <c r="E14" s="201">
        <v>-0.71916983961017178</v>
      </c>
      <c r="F14" s="201">
        <v>-0.71915128730799172</v>
      </c>
      <c r="G14" s="12"/>
      <c r="H14" s="107">
        <v>50689</v>
      </c>
      <c r="I14" s="107">
        <v>30008</v>
      </c>
      <c r="J14" s="107">
        <v>19885</v>
      </c>
      <c r="K14" s="107">
        <v>3059</v>
      </c>
      <c r="L14" s="364">
        <v>14235</v>
      </c>
    </row>
    <row r="15" spans="1:12" s="13" customFormat="1" ht="16.5" customHeight="1">
      <c r="A15" s="19"/>
      <c r="B15" s="45" t="s">
        <v>144</v>
      </c>
      <c r="C15" s="358">
        <v>6336</v>
      </c>
      <c r="D15" s="107">
        <v>10398</v>
      </c>
      <c r="E15" s="201">
        <v>-0.39065204847085977</v>
      </c>
      <c r="F15" s="201">
        <v>-0.39012511390925886</v>
      </c>
      <c r="G15" s="12"/>
      <c r="H15" s="107">
        <v>10398</v>
      </c>
      <c r="I15" s="107">
        <v>6818</v>
      </c>
      <c r="J15" s="107">
        <v>9280</v>
      </c>
      <c r="K15" s="107">
        <v>7972</v>
      </c>
      <c r="L15" s="364">
        <v>6336</v>
      </c>
    </row>
    <row r="16" spans="1:12" s="14" customFormat="1" ht="16.5" customHeight="1">
      <c r="A16" s="126"/>
      <c r="B16" s="185" t="s">
        <v>145</v>
      </c>
      <c r="C16" s="359">
        <v>430379</v>
      </c>
      <c r="D16" s="353">
        <v>469755</v>
      </c>
      <c r="E16" s="203">
        <v>-8.3822418068993376E-2</v>
      </c>
      <c r="F16" s="203">
        <v>-8.3798592350215917E-2</v>
      </c>
      <c r="G16" s="12"/>
      <c r="H16" s="353">
        <v>469755</v>
      </c>
      <c r="I16" s="353">
        <v>445520</v>
      </c>
      <c r="J16" s="353">
        <v>468006</v>
      </c>
      <c r="K16" s="353">
        <v>469028</v>
      </c>
      <c r="L16" s="365">
        <v>430379</v>
      </c>
    </row>
    <row r="17" spans="1:12" s="13" customFormat="1" ht="16.5" customHeight="1">
      <c r="A17" s="19"/>
      <c r="B17" s="45" t="s">
        <v>146</v>
      </c>
      <c r="C17" s="358">
        <v>-135454</v>
      </c>
      <c r="D17" s="107">
        <v>-136340</v>
      </c>
      <c r="E17" s="201">
        <v>-6.4984597330204341E-3</v>
      </c>
      <c r="F17" s="201">
        <v>-6.4925630834788972E-3</v>
      </c>
      <c r="G17" s="12"/>
      <c r="H17" s="107">
        <v>-136340</v>
      </c>
      <c r="I17" s="107">
        <v>-146524</v>
      </c>
      <c r="J17" s="107">
        <v>-149913</v>
      </c>
      <c r="K17" s="107">
        <v>-154454</v>
      </c>
      <c r="L17" s="364">
        <v>-135454</v>
      </c>
    </row>
    <row r="18" spans="1:12" s="13" customFormat="1" ht="16.5" customHeight="1">
      <c r="A18" s="19"/>
      <c r="B18" s="45" t="s">
        <v>147</v>
      </c>
      <c r="C18" s="358">
        <v>-120604</v>
      </c>
      <c r="D18" s="107">
        <v>-124419</v>
      </c>
      <c r="E18" s="201">
        <v>-3.066251939012532E-2</v>
      </c>
      <c r="F18" s="201">
        <v>-3.0655150191618685E-2</v>
      </c>
      <c r="G18" s="12"/>
      <c r="H18" s="107">
        <v>-124419</v>
      </c>
      <c r="I18" s="107">
        <v>-125025</v>
      </c>
      <c r="J18" s="107">
        <v>-120180</v>
      </c>
      <c r="K18" s="107">
        <v>-123288</v>
      </c>
      <c r="L18" s="364">
        <v>-120604</v>
      </c>
    </row>
    <row r="19" spans="1:12" s="13" customFormat="1" ht="16.5" customHeight="1">
      <c r="A19" s="19"/>
      <c r="B19" s="45" t="s">
        <v>8</v>
      </c>
      <c r="C19" s="358">
        <v>81</v>
      </c>
      <c r="D19" s="107">
        <v>0</v>
      </c>
      <c r="E19" s="201" t="s">
        <v>182</v>
      </c>
      <c r="F19" s="201" t="s">
        <v>182</v>
      </c>
      <c r="G19" s="12"/>
      <c r="H19" s="107">
        <v>0</v>
      </c>
      <c r="I19" s="107">
        <v>33</v>
      </c>
      <c r="J19" s="107">
        <v>99</v>
      </c>
      <c r="K19" s="107">
        <v>2115</v>
      </c>
      <c r="L19" s="364">
        <v>81</v>
      </c>
    </row>
    <row r="20" spans="1:12" s="13" customFormat="1" ht="16.5" customHeight="1">
      <c r="A20" s="19"/>
      <c r="B20" s="45" t="s">
        <v>9</v>
      </c>
      <c r="C20" s="358">
        <v>-12526</v>
      </c>
      <c r="D20" s="107">
        <v>-12979</v>
      </c>
      <c r="E20" s="201">
        <v>-3.490253486401107E-2</v>
      </c>
      <c r="F20" s="201">
        <v>-3.490253486401107E-2</v>
      </c>
      <c r="G20" s="12"/>
      <c r="H20" s="107">
        <v>-12979</v>
      </c>
      <c r="I20" s="107">
        <v>-19579</v>
      </c>
      <c r="J20" s="107">
        <v>-13665</v>
      </c>
      <c r="K20" s="107">
        <v>-14500</v>
      </c>
      <c r="L20" s="364">
        <v>-12526</v>
      </c>
    </row>
    <row r="21" spans="1:12" s="14" customFormat="1" ht="16.5" customHeight="1">
      <c r="A21" s="126"/>
      <c r="B21" s="46" t="s">
        <v>39</v>
      </c>
      <c r="C21" s="206">
        <v>-268503</v>
      </c>
      <c r="D21" s="43">
        <v>-273738</v>
      </c>
      <c r="E21" s="98">
        <v>-1.9124125989084417E-2</v>
      </c>
      <c r="F21" s="98">
        <v>-1.911784008931583E-2</v>
      </c>
      <c r="G21" s="12"/>
      <c r="H21" s="43">
        <v>-273738</v>
      </c>
      <c r="I21" s="43">
        <v>-291095</v>
      </c>
      <c r="J21" s="43">
        <v>-283659</v>
      </c>
      <c r="K21" s="43">
        <v>-290127</v>
      </c>
      <c r="L21" s="305">
        <v>-268503</v>
      </c>
    </row>
    <row r="22" spans="1:12" s="14" customFormat="1" ht="16.5" customHeight="1">
      <c r="A22" s="126"/>
      <c r="B22" s="185" t="s">
        <v>148</v>
      </c>
      <c r="C22" s="359">
        <v>161876</v>
      </c>
      <c r="D22" s="353">
        <v>196017</v>
      </c>
      <c r="E22" s="203">
        <v>-0.17417366861037564</v>
      </c>
      <c r="F22" s="203">
        <v>-0.17412982396082011</v>
      </c>
      <c r="G22" s="12"/>
      <c r="H22" s="353">
        <v>196017</v>
      </c>
      <c r="I22" s="353">
        <v>154425</v>
      </c>
      <c r="J22" s="353">
        <v>184347</v>
      </c>
      <c r="K22" s="353">
        <v>178901</v>
      </c>
      <c r="L22" s="365">
        <v>161876</v>
      </c>
    </row>
    <row r="23" spans="1:12" s="13" customFormat="1" ht="16.5" customHeight="1">
      <c r="A23" s="19"/>
      <c r="B23" s="47" t="s">
        <v>195</v>
      </c>
      <c r="C23" s="358">
        <v>51804</v>
      </c>
      <c r="D23" s="107">
        <v>19364</v>
      </c>
      <c r="E23" s="201" t="s">
        <v>182</v>
      </c>
      <c r="F23" s="201" t="s">
        <v>182</v>
      </c>
      <c r="G23" s="12"/>
      <c r="H23" s="107">
        <v>19364</v>
      </c>
      <c r="I23" s="107">
        <v>-51276</v>
      </c>
      <c r="J23" s="107">
        <v>-34411</v>
      </c>
      <c r="K23" s="107">
        <v>-99413</v>
      </c>
      <c r="L23" s="364">
        <v>51804</v>
      </c>
    </row>
    <row r="24" spans="1:12" s="14" customFormat="1" ht="16.5" customHeight="1">
      <c r="A24" s="126"/>
      <c r="B24" s="185" t="s">
        <v>149</v>
      </c>
      <c r="C24" s="359">
        <v>213680</v>
      </c>
      <c r="D24" s="353">
        <v>215381</v>
      </c>
      <c r="E24" s="203">
        <v>-7.8976325674038339E-3</v>
      </c>
      <c r="F24" s="203">
        <v>-7.8508171581580521E-3</v>
      </c>
      <c r="G24" s="12"/>
      <c r="H24" s="353">
        <v>215381</v>
      </c>
      <c r="I24" s="353">
        <v>103149</v>
      </c>
      <c r="J24" s="353">
        <v>149936</v>
      </c>
      <c r="K24" s="353">
        <v>79488</v>
      </c>
      <c r="L24" s="365">
        <v>213680</v>
      </c>
    </row>
    <row r="25" spans="1:12" s="13" customFormat="1" ht="16.5" customHeight="1">
      <c r="A25" s="19"/>
      <c r="B25" s="45" t="s">
        <v>40</v>
      </c>
      <c r="C25" s="358">
        <v>-96292</v>
      </c>
      <c r="D25" s="107">
        <v>-88042</v>
      </c>
      <c r="E25" s="201">
        <v>9.370527702687359E-2</v>
      </c>
      <c r="F25" s="201">
        <v>9.3704818883785901E-2</v>
      </c>
      <c r="G25" s="12"/>
      <c r="H25" s="107">
        <v>-88042</v>
      </c>
      <c r="I25" s="107">
        <v>-58</v>
      </c>
      <c r="J25" s="107">
        <v>-5942</v>
      </c>
      <c r="K25" s="107">
        <v>-14814</v>
      </c>
      <c r="L25" s="364">
        <v>-96292</v>
      </c>
    </row>
    <row r="26" spans="1:12" s="13" customFormat="1" ht="16.5" customHeight="1">
      <c r="A26" s="19"/>
      <c r="B26" s="48" t="s">
        <v>41</v>
      </c>
      <c r="C26" s="358">
        <v>-88541</v>
      </c>
      <c r="D26" s="107">
        <v>-88098</v>
      </c>
      <c r="E26" s="201">
        <v>5.0284909986606507E-3</v>
      </c>
      <c r="F26" s="201">
        <v>5.0284909986606507E-3</v>
      </c>
      <c r="G26" s="12"/>
      <c r="H26" s="107">
        <v>-88098</v>
      </c>
      <c r="I26" s="107">
        <v>-632</v>
      </c>
      <c r="J26" s="107">
        <v>-6647</v>
      </c>
      <c r="K26" s="107">
        <v>-17029</v>
      </c>
      <c r="L26" s="364">
        <v>-88541</v>
      </c>
    </row>
    <row r="27" spans="1:12" s="13" customFormat="1" ht="16.5" customHeight="1">
      <c r="A27" s="19"/>
      <c r="B27" s="49" t="s">
        <v>98</v>
      </c>
      <c r="C27" s="358">
        <v>-14460</v>
      </c>
      <c r="D27" s="107">
        <v>-36531</v>
      </c>
      <c r="E27" s="201">
        <v>-0.60417179929375053</v>
      </c>
      <c r="F27" s="201">
        <v>-0.60417179929375053</v>
      </c>
      <c r="G27" s="12"/>
      <c r="H27" s="107">
        <v>-36531</v>
      </c>
      <c r="I27" s="107">
        <v>0</v>
      </c>
      <c r="J27" s="107">
        <v>-6018</v>
      </c>
      <c r="K27" s="107">
        <v>-16399</v>
      </c>
      <c r="L27" s="364">
        <v>-14460</v>
      </c>
    </row>
    <row r="28" spans="1:12" s="13" customFormat="1" ht="16.5" customHeight="1">
      <c r="A28" s="19"/>
      <c r="B28" s="49" t="s">
        <v>99</v>
      </c>
      <c r="C28" s="358">
        <v>-5494</v>
      </c>
      <c r="D28" s="107">
        <v>-628</v>
      </c>
      <c r="E28" s="201" t="s">
        <v>182</v>
      </c>
      <c r="F28" s="201" t="s">
        <v>182</v>
      </c>
      <c r="G28" s="12"/>
      <c r="H28" s="107">
        <v>-628</v>
      </c>
      <c r="I28" s="107">
        <v>-625</v>
      </c>
      <c r="J28" s="107">
        <v>-629</v>
      </c>
      <c r="K28" s="107">
        <v>-630</v>
      </c>
      <c r="L28" s="364">
        <v>-5494</v>
      </c>
    </row>
    <row r="29" spans="1:12" s="13" customFormat="1" ht="16.5" customHeight="1">
      <c r="A29" s="19"/>
      <c r="B29" s="49" t="s">
        <v>100</v>
      </c>
      <c r="C29" s="358">
        <v>-68587</v>
      </c>
      <c r="D29" s="107">
        <v>-50939</v>
      </c>
      <c r="E29" s="201">
        <v>0.34645360136634018</v>
      </c>
      <c r="F29" s="201">
        <v>0.34645360136634018</v>
      </c>
      <c r="G29" s="12"/>
      <c r="H29" s="107">
        <v>-50939</v>
      </c>
      <c r="I29" s="107">
        <v>-7</v>
      </c>
      <c r="J29" s="107">
        <v>0</v>
      </c>
      <c r="K29" s="107">
        <v>0</v>
      </c>
      <c r="L29" s="364">
        <v>-68587</v>
      </c>
    </row>
    <row r="30" spans="1:12" s="13" customFormat="1" ht="16.5" customHeight="1">
      <c r="A30" s="19"/>
      <c r="B30" s="45" t="s">
        <v>10</v>
      </c>
      <c r="C30" s="358">
        <v>-2950</v>
      </c>
      <c r="D30" s="107">
        <v>0</v>
      </c>
      <c r="E30" s="201" t="s">
        <v>182</v>
      </c>
      <c r="F30" s="201" t="s">
        <v>182</v>
      </c>
      <c r="G30" s="12"/>
      <c r="H30" s="107">
        <v>0</v>
      </c>
      <c r="I30" s="107">
        <v>0</v>
      </c>
      <c r="J30" s="107">
        <v>-3300</v>
      </c>
      <c r="K30" s="107">
        <v>-351422</v>
      </c>
      <c r="L30" s="364">
        <v>-2950</v>
      </c>
    </row>
    <row r="31" spans="1:12" s="14" customFormat="1" ht="16.5" customHeight="1">
      <c r="A31" s="19"/>
      <c r="B31" s="45" t="s">
        <v>11</v>
      </c>
      <c r="C31" s="358">
        <v>-9578</v>
      </c>
      <c r="D31" s="107">
        <v>-1231</v>
      </c>
      <c r="E31" s="201" t="s">
        <v>182</v>
      </c>
      <c r="F31" s="201" t="s">
        <v>182</v>
      </c>
      <c r="G31" s="12"/>
      <c r="H31" s="107">
        <v>-1231</v>
      </c>
      <c r="I31" s="107">
        <v>21090</v>
      </c>
      <c r="J31" s="107">
        <v>4873</v>
      </c>
      <c r="K31" s="107">
        <v>-16065</v>
      </c>
      <c r="L31" s="364">
        <v>-9578</v>
      </c>
    </row>
    <row r="32" spans="1:12" s="14" customFormat="1" ht="16.5" customHeight="1">
      <c r="A32" s="128"/>
      <c r="B32" s="185" t="s">
        <v>150</v>
      </c>
      <c r="C32" s="359">
        <v>104860</v>
      </c>
      <c r="D32" s="353">
        <v>126108</v>
      </c>
      <c r="E32" s="203">
        <v>-0.16849050020617251</v>
      </c>
      <c r="F32" s="203">
        <v>-0.16842492292590083</v>
      </c>
      <c r="G32" s="12"/>
      <c r="H32" s="353">
        <v>126108</v>
      </c>
      <c r="I32" s="353">
        <v>124181</v>
      </c>
      <c r="J32" s="353">
        <v>145567</v>
      </c>
      <c r="K32" s="353">
        <v>-302813</v>
      </c>
      <c r="L32" s="365">
        <v>104860</v>
      </c>
    </row>
    <row r="33" spans="1:12" ht="16.5" customHeight="1">
      <c r="A33" s="128"/>
      <c r="B33" s="185" t="s">
        <v>153</v>
      </c>
      <c r="C33" s="359">
        <v>84354</v>
      </c>
      <c r="D33" s="353">
        <v>105879</v>
      </c>
      <c r="E33" s="203">
        <v>-0.20329810443997398</v>
      </c>
      <c r="F33" s="203">
        <v>-0.20322401721531669</v>
      </c>
      <c r="G33" s="12"/>
      <c r="H33" s="353">
        <v>105879</v>
      </c>
      <c r="I33" s="353">
        <v>112660</v>
      </c>
      <c r="J33" s="353">
        <v>124083</v>
      </c>
      <c r="K33" s="353">
        <v>-227909</v>
      </c>
      <c r="L33" s="365">
        <v>84354</v>
      </c>
    </row>
    <row r="34" spans="1:12" ht="16.5" customHeight="1">
      <c r="A34" s="135"/>
      <c r="B34" s="185" t="s">
        <v>154</v>
      </c>
      <c r="C34" s="359">
        <v>84354</v>
      </c>
      <c r="D34" s="353">
        <v>99635.678</v>
      </c>
      <c r="E34" s="203">
        <v>-0.15337556091102222</v>
      </c>
      <c r="F34" s="203">
        <v>-0.15329159767743405</v>
      </c>
      <c r="G34" s="12"/>
      <c r="H34" s="353">
        <v>99635.678</v>
      </c>
      <c r="I34" s="353">
        <v>155666.552</v>
      </c>
      <c r="J34" s="353">
        <v>134841.66800000001</v>
      </c>
      <c r="K34" s="353">
        <v>122269.41900000002</v>
      </c>
      <c r="L34" s="365">
        <v>84354</v>
      </c>
    </row>
    <row r="35" spans="1:12" ht="16.5" customHeight="1">
      <c r="A35" s="19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19"/>
      <c r="B38" s="56" t="s">
        <v>14</v>
      </c>
      <c r="C38" s="213">
        <v>0.62387570025489159</v>
      </c>
      <c r="D38" s="99">
        <v>0.58272503751955806</v>
      </c>
      <c r="E38" s="109">
        <v>4.1150662735333521</v>
      </c>
      <c r="F38" s="110"/>
      <c r="G38" s="12"/>
      <c r="H38" s="99">
        <v>0.58272503751955806</v>
      </c>
      <c r="I38" s="99">
        <v>0.65338256419464891</v>
      </c>
      <c r="J38" s="99">
        <v>0.60610120383072008</v>
      </c>
      <c r="K38" s="99">
        <v>0.6185707463093888</v>
      </c>
      <c r="L38" s="307">
        <v>0.62387570025489159</v>
      </c>
    </row>
    <row r="39" spans="1:12" ht="16.5" customHeight="1">
      <c r="A39" s="19"/>
      <c r="B39" s="56" t="s">
        <v>54</v>
      </c>
      <c r="C39" s="215">
        <v>-31.57756551547466</v>
      </c>
      <c r="D39" s="101">
        <v>-12.372018824010029</v>
      </c>
      <c r="E39" s="101">
        <v>-19.205546691464633</v>
      </c>
      <c r="F39" s="111"/>
      <c r="G39" s="12"/>
      <c r="H39" s="101">
        <v>-12.372018824010029</v>
      </c>
      <c r="I39" s="101">
        <v>32.724725409248535</v>
      </c>
      <c r="J39" s="101">
        <v>22.585014977766495</v>
      </c>
      <c r="K39" s="101">
        <v>62.203278635185747</v>
      </c>
      <c r="L39" s="308">
        <v>-31.57756551547466</v>
      </c>
    </row>
    <row r="40" spans="1:12" ht="16.5" customHeight="1">
      <c r="A40" s="19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19"/>
      <c r="B43" s="56" t="s">
        <v>110</v>
      </c>
      <c r="C43" s="360">
        <v>63791753</v>
      </c>
      <c r="D43" s="361">
        <v>63401157</v>
      </c>
      <c r="E43" s="98">
        <v>6.1607077612164662E-3</v>
      </c>
      <c r="F43" s="111"/>
      <c r="G43" s="12"/>
      <c r="H43" s="361">
        <v>63401157</v>
      </c>
      <c r="I43" s="361">
        <v>60660828</v>
      </c>
      <c r="J43" s="361">
        <v>60566126</v>
      </c>
      <c r="K43" s="361">
        <v>66130783</v>
      </c>
      <c r="L43" s="366">
        <v>63791753</v>
      </c>
    </row>
    <row r="44" spans="1:12" ht="16.5" customHeight="1">
      <c r="A44" s="19"/>
      <c r="B44" s="74" t="s">
        <v>111</v>
      </c>
      <c r="C44" s="360">
        <v>62604914</v>
      </c>
      <c r="D44" s="361">
        <v>60636849</v>
      </c>
      <c r="E44" s="98">
        <v>3.2456584279305201E-2</v>
      </c>
      <c r="F44" s="111"/>
      <c r="G44" s="12"/>
      <c r="H44" s="361">
        <v>60636849</v>
      </c>
      <c r="I44" s="361">
        <v>60286118</v>
      </c>
      <c r="J44" s="361">
        <v>60247569</v>
      </c>
      <c r="K44" s="361">
        <v>64220129</v>
      </c>
      <c r="L44" s="366">
        <v>62604914</v>
      </c>
    </row>
    <row r="45" spans="1:12" ht="16.5" customHeight="1">
      <c r="A45" s="19"/>
      <c r="B45" s="56" t="s">
        <v>52</v>
      </c>
      <c r="C45" s="360">
        <v>39057282</v>
      </c>
      <c r="D45" s="361">
        <v>35322560</v>
      </c>
      <c r="E45" s="98">
        <v>0.105731917505413</v>
      </c>
      <c r="F45" s="111"/>
      <c r="G45" s="12"/>
      <c r="H45" s="361">
        <v>35322560</v>
      </c>
      <c r="I45" s="361">
        <v>36056383</v>
      </c>
      <c r="J45" s="361">
        <v>40094050.5</v>
      </c>
      <c r="K45" s="361">
        <v>40625843</v>
      </c>
      <c r="L45" s="366">
        <v>39057282</v>
      </c>
    </row>
    <row r="46" spans="1:12" ht="16.5" customHeight="1">
      <c r="A46" s="19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19"/>
      <c r="B49" s="74" t="s">
        <v>51</v>
      </c>
      <c r="C49" s="204">
        <v>4717.6909999999998</v>
      </c>
      <c r="D49" s="97">
        <v>5429.8549000000003</v>
      </c>
      <c r="E49" s="98">
        <v>-0.13115707751232919</v>
      </c>
      <c r="F49" s="110"/>
      <c r="G49" s="12"/>
      <c r="H49" s="97">
        <v>5429.8549000000003</v>
      </c>
      <c r="I49" s="97">
        <v>5283.8058000000001</v>
      </c>
      <c r="J49" s="97">
        <v>5257.5526</v>
      </c>
      <c r="K49" s="97">
        <v>5117.6549999999997</v>
      </c>
      <c r="L49" s="310">
        <v>4717.6909999999998</v>
      </c>
    </row>
    <row r="50" spans="1:12" ht="12">
      <c r="A50" s="19"/>
      <c r="B50" s="74" t="s">
        <v>190</v>
      </c>
      <c r="C50" s="220">
        <v>6.508544596856114E-2</v>
      </c>
      <c r="D50" s="50">
        <v>8.6668867874944031E-2</v>
      </c>
      <c r="E50" s="109">
        <v>-2.1583421906382889</v>
      </c>
      <c r="F50" s="112"/>
      <c r="G50" s="12"/>
      <c r="H50" s="50">
        <v>8.6668867893989532E-2</v>
      </c>
      <c r="I50" s="50">
        <v>0.13407390485240342</v>
      </c>
      <c r="J50" s="50">
        <v>0.10903279678282003</v>
      </c>
      <c r="K50" s="50">
        <v>9.3969719441746702E-2</v>
      </c>
      <c r="L50" s="311">
        <v>6.508544596856114E-2</v>
      </c>
    </row>
    <row r="51" spans="1:12" s="411" customFormat="1" ht="20.25" customHeight="1">
      <c r="A51" s="409"/>
      <c r="B51" s="410" t="s">
        <v>180</v>
      </c>
      <c r="C51" s="414"/>
      <c r="D51" s="414"/>
      <c r="E51" s="414"/>
      <c r="F51" s="414"/>
      <c r="G51" s="413"/>
      <c r="H51" s="414"/>
      <c r="I51" s="414"/>
      <c r="J51" s="414"/>
      <c r="K51" s="414"/>
      <c r="L51" s="414"/>
    </row>
    <row r="52" spans="1:12" ht="12">
      <c r="A52" s="19" t="s">
        <v>91</v>
      </c>
      <c r="B52" s="45" t="s">
        <v>191</v>
      </c>
      <c r="C52" s="5"/>
      <c r="D52" s="5"/>
      <c r="E52" s="133"/>
      <c r="F52" s="133"/>
      <c r="G52" s="124"/>
      <c r="H52" s="19"/>
      <c r="I52" s="19"/>
      <c r="J52" s="19"/>
      <c r="K52" s="19"/>
      <c r="L52" s="19"/>
    </row>
    <row r="53" spans="1:12" ht="12">
      <c r="C53" s="5"/>
      <c r="D53" s="5"/>
      <c r="G53" s="124"/>
      <c r="I53" s="5"/>
      <c r="J53" s="5"/>
      <c r="K53" s="5"/>
      <c r="L53" s="5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119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154907</v>
      </c>
      <c r="D11" s="107">
        <v>113338</v>
      </c>
      <c r="E11" s="201">
        <v>0.3667701918156312</v>
      </c>
      <c r="F11" s="201">
        <v>0.29402191987244941</v>
      </c>
      <c r="G11" s="12"/>
      <c r="H11" s="107">
        <v>113338</v>
      </c>
      <c r="I11" s="107">
        <v>121896</v>
      </c>
      <c r="J11" s="107">
        <v>126339</v>
      </c>
      <c r="K11" s="107">
        <v>144618</v>
      </c>
      <c r="L11" s="364">
        <v>154907</v>
      </c>
    </row>
    <row r="12" spans="1:12" s="13" customFormat="1" ht="16.5" customHeight="1">
      <c r="A12" s="19"/>
      <c r="B12" s="45" t="s">
        <v>141</v>
      </c>
      <c r="C12" s="358">
        <v>541</v>
      </c>
      <c r="D12" s="107">
        <v>498</v>
      </c>
      <c r="E12" s="201">
        <v>8.6345381526104381E-2</v>
      </c>
      <c r="F12" s="201">
        <v>8.6345385542168751E-2</v>
      </c>
      <c r="G12" s="12"/>
      <c r="H12" s="107">
        <v>498</v>
      </c>
      <c r="I12" s="107">
        <v>530</v>
      </c>
      <c r="J12" s="107">
        <v>613</v>
      </c>
      <c r="K12" s="107">
        <v>797</v>
      </c>
      <c r="L12" s="364">
        <v>541</v>
      </c>
    </row>
    <row r="13" spans="1:12" s="13" customFormat="1" ht="16.5" customHeight="1">
      <c r="A13" s="19"/>
      <c r="B13" s="45" t="s">
        <v>142</v>
      </c>
      <c r="C13" s="358">
        <v>41308</v>
      </c>
      <c r="D13" s="107">
        <v>31602</v>
      </c>
      <c r="E13" s="201">
        <v>0.30713245997088801</v>
      </c>
      <c r="F13" s="201">
        <v>0.23786715446086593</v>
      </c>
      <c r="G13" s="12"/>
      <c r="H13" s="107">
        <v>31602</v>
      </c>
      <c r="I13" s="107">
        <v>36093</v>
      </c>
      <c r="J13" s="107">
        <v>35685</v>
      </c>
      <c r="K13" s="107">
        <v>36828</v>
      </c>
      <c r="L13" s="364">
        <v>41308</v>
      </c>
    </row>
    <row r="14" spans="1:12" s="13" customFormat="1" ht="16.5" customHeight="1">
      <c r="A14" s="19"/>
      <c r="B14" s="45" t="s">
        <v>143</v>
      </c>
      <c r="C14" s="358">
        <v>23926</v>
      </c>
      <c r="D14" s="107">
        <v>22077</v>
      </c>
      <c r="E14" s="201">
        <v>8.3752321420482945E-2</v>
      </c>
      <c r="F14" s="201">
        <v>2.4852911008995671E-2</v>
      </c>
      <c r="G14" s="12"/>
      <c r="H14" s="107">
        <v>22077</v>
      </c>
      <c r="I14" s="107">
        <v>25300</v>
      </c>
      <c r="J14" s="107">
        <v>24494</v>
      </c>
      <c r="K14" s="107">
        <v>12824</v>
      </c>
      <c r="L14" s="364">
        <v>23926</v>
      </c>
    </row>
    <row r="15" spans="1:12" s="13" customFormat="1" ht="16.5" customHeight="1">
      <c r="A15" s="19"/>
      <c r="B15" s="45" t="s">
        <v>144</v>
      </c>
      <c r="C15" s="358">
        <v>2509</v>
      </c>
      <c r="D15" s="107">
        <v>1486</v>
      </c>
      <c r="E15" s="201">
        <v>0.68842530282637959</v>
      </c>
      <c r="F15" s="201">
        <v>0.63684603693922304</v>
      </c>
      <c r="G15" s="12"/>
      <c r="H15" s="107">
        <v>1486</v>
      </c>
      <c r="I15" s="107">
        <v>1642</v>
      </c>
      <c r="J15" s="107">
        <v>2200</v>
      </c>
      <c r="K15" s="107">
        <v>2097</v>
      </c>
      <c r="L15" s="364">
        <v>2509</v>
      </c>
    </row>
    <row r="16" spans="1:12" s="14" customFormat="1" ht="16.5" customHeight="1">
      <c r="A16" s="126"/>
      <c r="B16" s="185" t="s">
        <v>145</v>
      </c>
      <c r="C16" s="359">
        <v>223191</v>
      </c>
      <c r="D16" s="353">
        <v>169001</v>
      </c>
      <c r="E16" s="203">
        <v>0.32064899024266125</v>
      </c>
      <c r="F16" s="203">
        <v>0.2507708472423289</v>
      </c>
      <c r="G16" s="12"/>
      <c r="H16" s="353">
        <v>169001</v>
      </c>
      <c r="I16" s="353">
        <v>185461</v>
      </c>
      <c r="J16" s="353">
        <v>189331</v>
      </c>
      <c r="K16" s="353">
        <v>197164</v>
      </c>
      <c r="L16" s="365">
        <v>223191</v>
      </c>
    </row>
    <row r="17" spans="1:12" s="13" customFormat="1" ht="16.5" customHeight="1">
      <c r="A17" s="19"/>
      <c r="B17" s="45" t="s">
        <v>146</v>
      </c>
      <c r="C17" s="358">
        <v>-37343</v>
      </c>
      <c r="D17" s="107">
        <v>-34503</v>
      </c>
      <c r="E17" s="201">
        <v>8.2311683042054273E-2</v>
      </c>
      <c r="F17" s="201">
        <v>2.5462585543344574E-2</v>
      </c>
      <c r="G17" s="12"/>
      <c r="H17" s="107">
        <v>-34503</v>
      </c>
      <c r="I17" s="107">
        <v>-36910</v>
      </c>
      <c r="J17" s="107">
        <v>-37066</v>
      </c>
      <c r="K17" s="107">
        <v>-38438</v>
      </c>
      <c r="L17" s="364">
        <v>-37343</v>
      </c>
    </row>
    <row r="18" spans="1:12" s="13" customFormat="1" ht="16.5" customHeight="1">
      <c r="A18" s="19"/>
      <c r="B18" s="45" t="s">
        <v>147</v>
      </c>
      <c r="C18" s="358">
        <v>-28464</v>
      </c>
      <c r="D18" s="107">
        <v>-25706</v>
      </c>
      <c r="E18" s="201">
        <v>0.10729012681864147</v>
      </c>
      <c r="F18" s="201">
        <v>4.9090648539299675E-2</v>
      </c>
      <c r="G18" s="12"/>
      <c r="H18" s="107">
        <v>-25706</v>
      </c>
      <c r="I18" s="107">
        <v>-25744</v>
      </c>
      <c r="J18" s="107">
        <v>-27721</v>
      </c>
      <c r="K18" s="107">
        <v>-33772</v>
      </c>
      <c r="L18" s="364">
        <v>-28464</v>
      </c>
    </row>
    <row r="19" spans="1:12" s="13" customFormat="1" ht="16.5" customHeight="1">
      <c r="A19" s="19"/>
      <c r="B19" s="45" t="s">
        <v>8</v>
      </c>
      <c r="C19" s="358">
        <v>0</v>
      </c>
      <c r="D19" s="107">
        <v>0</v>
      </c>
      <c r="E19" s="201" t="s">
        <v>182</v>
      </c>
      <c r="F19" s="201" t="s">
        <v>182</v>
      </c>
      <c r="G19" s="12"/>
      <c r="H19" s="107">
        <v>0</v>
      </c>
      <c r="I19" s="107">
        <v>0</v>
      </c>
      <c r="J19" s="107">
        <v>0</v>
      </c>
      <c r="K19" s="107">
        <v>0</v>
      </c>
      <c r="L19" s="364">
        <v>0</v>
      </c>
    </row>
    <row r="20" spans="1:12" s="13" customFormat="1" ht="16.5" customHeight="1">
      <c r="A20" s="19"/>
      <c r="B20" s="45" t="s">
        <v>9</v>
      </c>
      <c r="C20" s="358">
        <v>-11626</v>
      </c>
      <c r="D20" s="107">
        <v>-9539</v>
      </c>
      <c r="E20" s="201">
        <v>0.21878603627214588</v>
      </c>
      <c r="F20" s="201">
        <v>0.15429666394567243</v>
      </c>
      <c r="G20" s="12"/>
      <c r="H20" s="107">
        <v>-9539</v>
      </c>
      <c r="I20" s="107">
        <v>-9754</v>
      </c>
      <c r="J20" s="107">
        <v>-10293</v>
      </c>
      <c r="K20" s="107">
        <v>-10579</v>
      </c>
      <c r="L20" s="364">
        <v>-11626</v>
      </c>
    </row>
    <row r="21" spans="1:12" s="14" customFormat="1" ht="16.5" customHeight="1">
      <c r="A21" s="126"/>
      <c r="B21" s="46" t="s">
        <v>39</v>
      </c>
      <c r="C21" s="206">
        <v>-77433</v>
      </c>
      <c r="D21" s="43">
        <v>-69748</v>
      </c>
      <c r="E21" s="98">
        <v>0.11018237082066862</v>
      </c>
      <c r="F21" s="98">
        <v>5.1790659579236342E-2</v>
      </c>
      <c r="G21" s="12"/>
      <c r="H21" s="43">
        <v>-69748</v>
      </c>
      <c r="I21" s="43">
        <v>-72408</v>
      </c>
      <c r="J21" s="43">
        <v>-75080</v>
      </c>
      <c r="K21" s="43">
        <v>-82789</v>
      </c>
      <c r="L21" s="305">
        <v>-77433</v>
      </c>
    </row>
    <row r="22" spans="1:12" s="14" customFormat="1" ht="16.5" customHeight="1">
      <c r="A22" s="126"/>
      <c r="B22" s="185" t="s">
        <v>148</v>
      </c>
      <c r="C22" s="359">
        <v>145758</v>
      </c>
      <c r="D22" s="353">
        <v>99253</v>
      </c>
      <c r="E22" s="203">
        <v>0.46855006901554619</v>
      </c>
      <c r="F22" s="203">
        <v>0.3906034624268393</v>
      </c>
      <c r="G22" s="12"/>
      <c r="H22" s="353">
        <v>99253</v>
      </c>
      <c r="I22" s="353">
        <v>113053</v>
      </c>
      <c r="J22" s="353">
        <v>114251</v>
      </c>
      <c r="K22" s="353">
        <v>114375</v>
      </c>
      <c r="L22" s="365">
        <v>145758</v>
      </c>
    </row>
    <row r="23" spans="1:12" s="13" customFormat="1" ht="16.5" customHeight="1">
      <c r="A23" s="19"/>
      <c r="B23" s="47" t="s">
        <v>195</v>
      </c>
      <c r="C23" s="358">
        <v>-12965</v>
      </c>
      <c r="D23" s="107">
        <v>-27595</v>
      </c>
      <c r="E23" s="201">
        <v>-0.53016850878782384</v>
      </c>
      <c r="F23" s="201">
        <v>-0.55767240046192934</v>
      </c>
      <c r="G23" s="12"/>
      <c r="H23" s="107">
        <v>-27595</v>
      </c>
      <c r="I23" s="107">
        <v>3143</v>
      </c>
      <c r="J23" s="107">
        <v>5453</v>
      </c>
      <c r="K23" s="107">
        <v>-47061</v>
      </c>
      <c r="L23" s="364">
        <v>-12965</v>
      </c>
    </row>
    <row r="24" spans="1:12" s="14" customFormat="1" ht="16.5" customHeight="1">
      <c r="A24" s="126"/>
      <c r="B24" s="185" t="s">
        <v>149</v>
      </c>
      <c r="C24" s="359">
        <v>132793</v>
      </c>
      <c r="D24" s="353">
        <v>71658</v>
      </c>
      <c r="E24" s="203">
        <v>0.85314968321750539</v>
      </c>
      <c r="F24" s="203">
        <v>0.75577190153432894</v>
      </c>
      <c r="G24" s="12"/>
      <c r="H24" s="353">
        <v>71658</v>
      </c>
      <c r="I24" s="353">
        <v>116196</v>
      </c>
      <c r="J24" s="353">
        <v>119704</v>
      </c>
      <c r="K24" s="353">
        <v>67314</v>
      </c>
      <c r="L24" s="365">
        <v>132793</v>
      </c>
    </row>
    <row r="25" spans="1:12" s="13" customFormat="1" ht="16.5" customHeight="1">
      <c r="A25" s="19"/>
      <c r="B25" s="45" t="s">
        <v>40</v>
      </c>
      <c r="C25" s="358">
        <v>-32544</v>
      </c>
      <c r="D25" s="107">
        <v>-23265</v>
      </c>
      <c r="E25" s="201">
        <v>0.39883945841392654</v>
      </c>
      <c r="F25" s="201">
        <v>0.32382175342758912</v>
      </c>
      <c r="G25" s="12"/>
      <c r="H25" s="107">
        <v>-23265</v>
      </c>
      <c r="I25" s="107">
        <v>-4365</v>
      </c>
      <c r="J25" s="107">
        <v>-293</v>
      </c>
      <c r="K25" s="107">
        <v>-215</v>
      </c>
      <c r="L25" s="364">
        <v>-32544</v>
      </c>
    </row>
    <row r="26" spans="1:12" s="13" customFormat="1" ht="16.5" customHeight="1">
      <c r="A26" s="19"/>
      <c r="B26" s="48" t="s">
        <v>41</v>
      </c>
      <c r="C26" s="358">
        <v>-32155</v>
      </c>
      <c r="D26" s="107">
        <v>-23257</v>
      </c>
      <c r="E26" s="201">
        <v>0.38259448768112825</v>
      </c>
      <c r="F26" s="201">
        <v>0.30741416927183063</v>
      </c>
      <c r="G26" s="12"/>
      <c r="H26" s="107">
        <v>-23257</v>
      </c>
      <c r="I26" s="107">
        <v>-4368</v>
      </c>
      <c r="J26" s="107">
        <v>-130</v>
      </c>
      <c r="K26" s="107">
        <v>-99</v>
      </c>
      <c r="L26" s="364">
        <v>-32155</v>
      </c>
    </row>
    <row r="27" spans="1:12" s="13" customFormat="1" ht="16.5" customHeight="1">
      <c r="A27" s="19"/>
      <c r="B27" s="49" t="s">
        <v>98</v>
      </c>
      <c r="C27" s="358">
        <v>-1703</v>
      </c>
      <c r="D27" s="107">
        <v>-1535</v>
      </c>
      <c r="E27" s="201">
        <v>0.1094462540716612</v>
      </c>
      <c r="F27" s="201">
        <v>4.9118715687182402E-2</v>
      </c>
      <c r="G27" s="12"/>
      <c r="H27" s="107">
        <v>-1535</v>
      </c>
      <c r="I27" s="107">
        <v>-75</v>
      </c>
      <c r="J27" s="107">
        <v>-6</v>
      </c>
      <c r="K27" s="107">
        <v>-7</v>
      </c>
      <c r="L27" s="364">
        <v>-1703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 t="s">
        <v>182</v>
      </c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-30452</v>
      </c>
      <c r="D29" s="107">
        <v>-21722</v>
      </c>
      <c r="E29" s="201">
        <v>0.40189669459534105</v>
      </c>
      <c r="F29" s="201">
        <v>0.32566679426606226</v>
      </c>
      <c r="G29" s="12"/>
      <c r="H29" s="107">
        <v>-21722</v>
      </c>
      <c r="I29" s="107">
        <v>-4293</v>
      </c>
      <c r="J29" s="107">
        <v>-124</v>
      </c>
      <c r="K29" s="107">
        <v>-92</v>
      </c>
      <c r="L29" s="364">
        <v>-30452</v>
      </c>
    </row>
    <row r="30" spans="1:12" s="13" customFormat="1" ht="16.5" customHeight="1">
      <c r="A30" s="19"/>
      <c r="B30" s="45" t="s">
        <v>10</v>
      </c>
      <c r="C30" s="358">
        <v>11</v>
      </c>
      <c r="D30" s="107">
        <v>-40</v>
      </c>
      <c r="E30" s="201" t="s">
        <v>182</v>
      </c>
      <c r="F30" s="201" t="s">
        <v>182</v>
      </c>
      <c r="G30" s="12"/>
      <c r="H30" s="107">
        <v>-40</v>
      </c>
      <c r="I30" s="107">
        <v>-1</v>
      </c>
      <c r="J30" s="107">
        <v>2</v>
      </c>
      <c r="K30" s="107">
        <v>-5375</v>
      </c>
      <c r="L30" s="364">
        <v>11</v>
      </c>
    </row>
    <row r="31" spans="1:12" s="14" customFormat="1" ht="16.5" customHeight="1">
      <c r="A31" s="19"/>
      <c r="B31" s="45" t="s">
        <v>11</v>
      </c>
      <c r="C31" s="358">
        <v>-102</v>
      </c>
      <c r="D31" s="107">
        <v>257</v>
      </c>
      <c r="E31" s="201" t="s">
        <v>182</v>
      </c>
      <c r="F31" s="201" t="s">
        <v>182</v>
      </c>
      <c r="G31" s="12"/>
      <c r="H31" s="107">
        <v>257</v>
      </c>
      <c r="I31" s="107">
        <v>693</v>
      </c>
      <c r="J31" s="107">
        <v>-190</v>
      </c>
      <c r="K31" s="107">
        <v>798</v>
      </c>
      <c r="L31" s="364">
        <v>-102</v>
      </c>
    </row>
    <row r="32" spans="1:12" s="137" customFormat="1" ht="16.5" customHeight="1">
      <c r="A32" s="121"/>
      <c r="B32" s="185" t="s">
        <v>150</v>
      </c>
      <c r="C32" s="359">
        <v>100158</v>
      </c>
      <c r="D32" s="353">
        <v>48610</v>
      </c>
      <c r="E32" s="203" t="s">
        <v>182</v>
      </c>
      <c r="F32" s="203">
        <v>0.95283869600457005</v>
      </c>
      <c r="G32" s="12"/>
      <c r="H32" s="353">
        <v>48610</v>
      </c>
      <c r="I32" s="353">
        <v>112523</v>
      </c>
      <c r="J32" s="353">
        <v>119223</v>
      </c>
      <c r="K32" s="353">
        <v>62522</v>
      </c>
      <c r="L32" s="365">
        <v>100158</v>
      </c>
    </row>
    <row r="33" spans="1:12" ht="16.5" customHeight="1">
      <c r="A33" s="121"/>
      <c r="B33" s="185" t="s">
        <v>153</v>
      </c>
      <c r="C33" s="359">
        <v>79099</v>
      </c>
      <c r="D33" s="353">
        <v>38029</v>
      </c>
      <c r="E33" s="203" t="s">
        <v>182</v>
      </c>
      <c r="F33" s="203">
        <v>0.97121575214304401</v>
      </c>
      <c r="G33" s="12"/>
      <c r="H33" s="353">
        <v>38029</v>
      </c>
      <c r="I33" s="353">
        <v>88703</v>
      </c>
      <c r="J33" s="353">
        <v>94533</v>
      </c>
      <c r="K33" s="353">
        <v>49222</v>
      </c>
      <c r="L33" s="365">
        <v>79099</v>
      </c>
    </row>
    <row r="34" spans="1:12" ht="16.5" customHeight="1">
      <c r="A34" s="135"/>
      <c r="B34" s="185" t="s">
        <v>154</v>
      </c>
      <c r="C34" s="359">
        <v>79099</v>
      </c>
      <c r="D34" s="353">
        <v>35618.186999999998</v>
      </c>
      <c r="E34" s="203" t="s">
        <v>182</v>
      </c>
      <c r="F34" s="203" t="s">
        <v>182</v>
      </c>
      <c r="G34" s="12"/>
      <c r="H34" s="353">
        <v>35618.186999999998</v>
      </c>
      <c r="I34" s="353">
        <v>82341.269</v>
      </c>
      <c r="J34" s="353">
        <v>93534.082999999999</v>
      </c>
      <c r="K34" s="353">
        <v>69731.608999999997</v>
      </c>
      <c r="L34" s="365">
        <v>79099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0.34693603236689652</v>
      </c>
      <c r="D38" s="99">
        <v>0.41270761711469162</v>
      </c>
      <c r="E38" s="109">
        <v>-6.5771584747795098</v>
      </c>
      <c r="F38" s="110"/>
      <c r="G38" s="12"/>
      <c r="H38" s="99">
        <v>0.41270761711469162</v>
      </c>
      <c r="I38" s="99">
        <v>0.39042170591121583</v>
      </c>
      <c r="J38" s="99">
        <v>0.39655418288605671</v>
      </c>
      <c r="K38" s="99">
        <v>0.41989917023391693</v>
      </c>
      <c r="L38" s="307">
        <v>0.34693603236689652</v>
      </c>
    </row>
    <row r="39" spans="1:12" ht="16.5" customHeight="1">
      <c r="A39" s="91"/>
      <c r="B39" s="56" t="s">
        <v>54</v>
      </c>
      <c r="C39" s="215">
        <v>26.247470372206188</v>
      </c>
      <c r="D39" s="101">
        <v>60.563780318960653</v>
      </c>
      <c r="E39" s="101">
        <v>-34.316309946754465</v>
      </c>
      <c r="F39" s="111"/>
      <c r="G39" s="12"/>
      <c r="H39" s="101">
        <v>60.563780318960653</v>
      </c>
      <c r="I39" s="101">
        <v>-6.7032605401467302</v>
      </c>
      <c r="J39" s="101">
        <v>-11.621809007674566</v>
      </c>
      <c r="K39" s="101">
        <v>98.331279367285305</v>
      </c>
      <c r="L39" s="308">
        <v>26.247470372206188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20146589</v>
      </c>
      <c r="D43" s="361">
        <v>17859060</v>
      </c>
      <c r="E43" s="98">
        <v>0.12808787248600995</v>
      </c>
      <c r="F43" s="111"/>
      <c r="G43" s="12"/>
      <c r="H43" s="361">
        <v>17859060</v>
      </c>
      <c r="I43" s="361">
        <v>18520060</v>
      </c>
      <c r="J43" s="361">
        <v>18918115</v>
      </c>
      <c r="K43" s="361">
        <v>19369600</v>
      </c>
      <c r="L43" s="366">
        <v>20146589</v>
      </c>
    </row>
    <row r="44" spans="1:12" ht="16.5" customHeight="1">
      <c r="A44" s="91"/>
      <c r="B44" s="74" t="s">
        <v>111</v>
      </c>
      <c r="C44" s="360">
        <v>19776113</v>
      </c>
      <c r="D44" s="361">
        <v>17305768</v>
      </c>
      <c r="E44" s="98">
        <v>0.14274691536370998</v>
      </c>
      <c r="F44" s="111"/>
      <c r="G44" s="12"/>
      <c r="H44" s="361">
        <v>17305768</v>
      </c>
      <c r="I44" s="361">
        <v>17886473</v>
      </c>
      <c r="J44" s="361">
        <v>18258615</v>
      </c>
      <c r="K44" s="361">
        <v>18811054</v>
      </c>
      <c r="L44" s="366">
        <v>19776113</v>
      </c>
    </row>
    <row r="45" spans="1:12" ht="16.5" customHeight="1">
      <c r="A45" s="91"/>
      <c r="B45" s="56" t="s">
        <v>52</v>
      </c>
      <c r="C45" s="360">
        <v>15433699.5</v>
      </c>
      <c r="D45" s="361">
        <v>13233157</v>
      </c>
      <c r="E45" s="98">
        <v>0.16629006215221365</v>
      </c>
      <c r="F45" s="111"/>
      <c r="G45" s="12"/>
      <c r="H45" s="361">
        <v>13233157</v>
      </c>
      <c r="I45" s="361">
        <v>13696613</v>
      </c>
      <c r="J45" s="361">
        <v>13843546</v>
      </c>
      <c r="K45" s="361">
        <v>14209908.5</v>
      </c>
      <c r="L45" s="366">
        <v>15433699.5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3196.67</v>
      </c>
      <c r="D49" s="97">
        <v>3313.28</v>
      </c>
      <c r="E49" s="98">
        <v>-3.5194731504732513E-2</v>
      </c>
      <c r="F49" s="110"/>
      <c r="G49" s="12"/>
      <c r="H49" s="97">
        <v>3313.28</v>
      </c>
      <c r="I49" s="97">
        <v>3238.01</v>
      </c>
      <c r="J49" s="97">
        <v>3186.81</v>
      </c>
      <c r="K49" s="97">
        <v>3188.87</v>
      </c>
      <c r="L49" s="310">
        <v>3196.67</v>
      </c>
    </row>
    <row r="50" spans="1:12" ht="12">
      <c r="A50" s="91"/>
      <c r="B50" s="74" t="s">
        <v>190</v>
      </c>
      <c r="C50" s="220">
        <v>0.15748479116930081</v>
      </c>
      <c r="D50" s="50">
        <v>7.7147518423696285E-2</v>
      </c>
      <c r="E50" s="109">
        <v>8.0337272745604515</v>
      </c>
      <c r="F50" s="112"/>
      <c r="G50" s="12"/>
      <c r="H50" s="50">
        <v>7.7147518423696285E-2</v>
      </c>
      <c r="I50" s="50">
        <v>0.18249260039168338</v>
      </c>
      <c r="J50" s="50">
        <v>0.2033544620039732</v>
      </c>
      <c r="K50" s="50">
        <v>0.14708346602895239</v>
      </c>
      <c r="L50" s="311">
        <v>0.15748479108756844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 ht="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118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75729</v>
      </c>
      <c r="D11" s="107">
        <v>49965</v>
      </c>
      <c r="E11" s="201">
        <v>0.51564094866406474</v>
      </c>
      <c r="F11" s="201">
        <v>0.52988278184290283</v>
      </c>
      <c r="G11" s="12"/>
      <c r="H11" s="107">
        <v>49965</v>
      </c>
      <c r="I11" s="107">
        <v>51374</v>
      </c>
      <c r="J11" s="107">
        <v>53955</v>
      </c>
      <c r="K11" s="107">
        <v>65488</v>
      </c>
      <c r="L11" s="364">
        <v>75729</v>
      </c>
    </row>
    <row r="12" spans="1:12" s="13" customFormat="1" ht="16.5" customHeight="1">
      <c r="A12" s="19"/>
      <c r="B12" s="45" t="s">
        <v>141</v>
      </c>
      <c r="C12" s="358">
        <v>128</v>
      </c>
      <c r="D12" s="107">
        <v>4</v>
      </c>
      <c r="E12" s="201" t="s">
        <v>182</v>
      </c>
      <c r="F12" s="201" t="s">
        <v>182</v>
      </c>
      <c r="G12" s="12"/>
      <c r="H12" s="107">
        <v>4</v>
      </c>
      <c r="I12" s="107">
        <v>3</v>
      </c>
      <c r="J12" s="107">
        <v>7</v>
      </c>
      <c r="K12" s="107">
        <v>519</v>
      </c>
      <c r="L12" s="364">
        <v>128</v>
      </c>
    </row>
    <row r="13" spans="1:12" s="13" customFormat="1" ht="16.5" customHeight="1">
      <c r="A13" s="19"/>
      <c r="B13" s="45" t="s">
        <v>142</v>
      </c>
      <c r="C13" s="358">
        <v>18625</v>
      </c>
      <c r="D13" s="107">
        <v>16277</v>
      </c>
      <c r="E13" s="201">
        <v>0.14425262640535719</v>
      </c>
      <c r="F13" s="201">
        <v>0.15500436746258983</v>
      </c>
      <c r="G13" s="12"/>
      <c r="H13" s="107">
        <v>16277</v>
      </c>
      <c r="I13" s="107">
        <v>18617</v>
      </c>
      <c r="J13" s="107">
        <v>18314</v>
      </c>
      <c r="K13" s="107">
        <v>18437</v>
      </c>
      <c r="L13" s="364">
        <v>18625</v>
      </c>
    </row>
    <row r="14" spans="1:12" s="13" customFormat="1" ht="16.5" customHeight="1">
      <c r="A14" s="19"/>
      <c r="B14" s="45" t="s">
        <v>143</v>
      </c>
      <c r="C14" s="358">
        <v>14935</v>
      </c>
      <c r="D14" s="107">
        <v>11905</v>
      </c>
      <c r="E14" s="201">
        <v>0.25451490970180601</v>
      </c>
      <c r="F14" s="201">
        <v>0.26630270869456441</v>
      </c>
      <c r="G14" s="12"/>
      <c r="H14" s="107">
        <v>11905</v>
      </c>
      <c r="I14" s="107">
        <v>13431</v>
      </c>
      <c r="J14" s="107">
        <v>10772</v>
      </c>
      <c r="K14" s="107">
        <v>-6135</v>
      </c>
      <c r="L14" s="364">
        <v>14935</v>
      </c>
    </row>
    <row r="15" spans="1:12" s="13" customFormat="1" ht="16.5" customHeight="1">
      <c r="A15" s="19"/>
      <c r="B15" s="45" t="s">
        <v>144</v>
      </c>
      <c r="C15" s="358">
        <v>582</v>
      </c>
      <c r="D15" s="107">
        <v>698</v>
      </c>
      <c r="E15" s="201">
        <v>-0.166189111747851</v>
      </c>
      <c r="F15" s="201">
        <v>-0.16566686167574551</v>
      </c>
      <c r="G15" s="12"/>
      <c r="H15" s="107">
        <v>698</v>
      </c>
      <c r="I15" s="107">
        <v>763</v>
      </c>
      <c r="J15" s="107">
        <v>1197</v>
      </c>
      <c r="K15" s="107">
        <v>651</v>
      </c>
      <c r="L15" s="364">
        <v>582</v>
      </c>
    </row>
    <row r="16" spans="1:12" s="14" customFormat="1" ht="16.5" customHeight="1">
      <c r="A16" s="126"/>
      <c r="B16" s="185" t="s">
        <v>145</v>
      </c>
      <c r="C16" s="359">
        <v>109999</v>
      </c>
      <c r="D16" s="353">
        <v>78849</v>
      </c>
      <c r="E16" s="203">
        <v>0.39505891006861216</v>
      </c>
      <c r="F16" s="203">
        <v>0.40806009675777721</v>
      </c>
      <c r="G16" s="12"/>
      <c r="H16" s="353">
        <v>78849</v>
      </c>
      <c r="I16" s="353">
        <v>84188</v>
      </c>
      <c r="J16" s="353">
        <v>84245</v>
      </c>
      <c r="K16" s="353">
        <v>78960</v>
      </c>
      <c r="L16" s="365">
        <v>109999</v>
      </c>
    </row>
    <row r="17" spans="1:12" s="13" customFormat="1" ht="16.5" customHeight="1">
      <c r="A17" s="19"/>
      <c r="B17" s="45" t="s">
        <v>146</v>
      </c>
      <c r="C17" s="358">
        <v>-15241</v>
      </c>
      <c r="D17" s="107">
        <v>-14490</v>
      </c>
      <c r="E17" s="201">
        <v>5.1828847481021345E-2</v>
      </c>
      <c r="F17" s="201">
        <v>6.1712147192796829E-2</v>
      </c>
      <c r="G17" s="12"/>
      <c r="H17" s="107">
        <v>-14490</v>
      </c>
      <c r="I17" s="107">
        <v>-15142</v>
      </c>
      <c r="J17" s="107">
        <v>-15559</v>
      </c>
      <c r="K17" s="107">
        <v>-16947</v>
      </c>
      <c r="L17" s="364">
        <v>-15241</v>
      </c>
    </row>
    <row r="18" spans="1:12" s="13" customFormat="1" ht="16.5" customHeight="1">
      <c r="A18" s="19"/>
      <c r="B18" s="45" t="s">
        <v>147</v>
      </c>
      <c r="C18" s="358">
        <v>-22210</v>
      </c>
      <c r="D18" s="107">
        <v>-20185</v>
      </c>
      <c r="E18" s="201">
        <v>0.10032202130294765</v>
      </c>
      <c r="F18" s="201">
        <v>0.11066138653273638</v>
      </c>
      <c r="G18" s="12"/>
      <c r="H18" s="107">
        <v>-20185</v>
      </c>
      <c r="I18" s="107">
        <v>-21890</v>
      </c>
      <c r="J18" s="107">
        <v>-22710</v>
      </c>
      <c r="K18" s="107">
        <v>-23106</v>
      </c>
      <c r="L18" s="364">
        <v>-22210</v>
      </c>
    </row>
    <row r="19" spans="1:12" s="13" customFormat="1" ht="16.5" customHeight="1">
      <c r="A19" s="19"/>
      <c r="B19" s="45" t="s">
        <v>8</v>
      </c>
      <c r="C19" s="358">
        <v>11225</v>
      </c>
      <c r="D19" s="107">
        <v>9998</v>
      </c>
      <c r="E19" s="201">
        <v>0.12272454490898177</v>
      </c>
      <c r="F19" s="201">
        <v>0.13327400168620152</v>
      </c>
      <c r="G19" s="12"/>
      <c r="H19" s="107">
        <v>9998</v>
      </c>
      <c r="I19" s="107">
        <v>10899</v>
      </c>
      <c r="J19" s="107">
        <v>11361</v>
      </c>
      <c r="K19" s="107">
        <v>11981</v>
      </c>
      <c r="L19" s="364">
        <v>11225</v>
      </c>
    </row>
    <row r="20" spans="1:12" s="13" customFormat="1" ht="16.5" customHeight="1">
      <c r="A20" s="19"/>
      <c r="B20" s="45" t="s">
        <v>9</v>
      </c>
      <c r="C20" s="358">
        <v>-3687</v>
      </c>
      <c r="D20" s="107">
        <v>-3042</v>
      </c>
      <c r="E20" s="201">
        <v>0.21203155818540442</v>
      </c>
      <c r="F20" s="201">
        <v>0.22342017065416431</v>
      </c>
      <c r="G20" s="12"/>
      <c r="H20" s="107">
        <v>-3042</v>
      </c>
      <c r="I20" s="107">
        <v>-3516</v>
      </c>
      <c r="J20" s="107">
        <v>-3659</v>
      </c>
      <c r="K20" s="107">
        <v>-4820</v>
      </c>
      <c r="L20" s="364">
        <v>-3687</v>
      </c>
    </row>
    <row r="21" spans="1:12" s="14" customFormat="1" ht="16.5" customHeight="1">
      <c r="A21" s="126"/>
      <c r="B21" s="46" t="s">
        <v>39</v>
      </c>
      <c r="C21" s="206">
        <v>-29913</v>
      </c>
      <c r="D21" s="43">
        <v>-27719</v>
      </c>
      <c r="E21" s="98">
        <v>7.9151484541289285E-2</v>
      </c>
      <c r="F21" s="98">
        <v>8.9291808170574916E-2</v>
      </c>
      <c r="G21" s="12"/>
      <c r="H21" s="43">
        <v>-27719</v>
      </c>
      <c r="I21" s="43">
        <v>-29649</v>
      </c>
      <c r="J21" s="43">
        <v>-30567</v>
      </c>
      <c r="K21" s="43">
        <v>-32892</v>
      </c>
      <c r="L21" s="305">
        <v>-29913</v>
      </c>
    </row>
    <row r="22" spans="1:12" s="14" customFormat="1" ht="16.5" customHeight="1">
      <c r="A22" s="126"/>
      <c r="B22" s="185" t="s">
        <v>148</v>
      </c>
      <c r="C22" s="359">
        <v>80086</v>
      </c>
      <c r="D22" s="353">
        <v>51130</v>
      </c>
      <c r="E22" s="203">
        <v>0.56632114218658325</v>
      </c>
      <c r="F22" s="203">
        <v>0.58085342279107</v>
      </c>
      <c r="G22" s="12"/>
      <c r="H22" s="353">
        <v>51130</v>
      </c>
      <c r="I22" s="353">
        <v>54539</v>
      </c>
      <c r="J22" s="353">
        <v>53678</v>
      </c>
      <c r="K22" s="353">
        <v>46068</v>
      </c>
      <c r="L22" s="365">
        <v>80086</v>
      </c>
    </row>
    <row r="23" spans="1:12" s="13" customFormat="1" ht="16.5" customHeight="1">
      <c r="A23" s="19"/>
      <c r="B23" s="47" t="s">
        <v>195</v>
      </c>
      <c r="C23" s="358">
        <v>-8756</v>
      </c>
      <c r="D23" s="107">
        <v>-7436</v>
      </c>
      <c r="E23" s="201">
        <v>0.1775147928994083</v>
      </c>
      <c r="F23" s="201">
        <v>0.18857907535414964</v>
      </c>
      <c r="G23" s="12"/>
      <c r="H23" s="107">
        <v>-7436</v>
      </c>
      <c r="I23" s="107">
        <v>-6098</v>
      </c>
      <c r="J23" s="107">
        <v>8294</v>
      </c>
      <c r="K23" s="107">
        <v>-17890</v>
      </c>
      <c r="L23" s="364">
        <v>-8756</v>
      </c>
    </row>
    <row r="24" spans="1:12" s="14" customFormat="1" ht="16.5" customHeight="1">
      <c r="A24" s="126"/>
      <c r="B24" s="185" t="s">
        <v>149</v>
      </c>
      <c r="C24" s="359">
        <v>71330</v>
      </c>
      <c r="D24" s="353">
        <v>43694</v>
      </c>
      <c r="E24" s="203">
        <v>0.6324895866709388</v>
      </c>
      <c r="F24" s="203">
        <v>0.64760310712283187</v>
      </c>
      <c r="G24" s="12"/>
      <c r="H24" s="353">
        <v>43694</v>
      </c>
      <c r="I24" s="353">
        <v>48441</v>
      </c>
      <c r="J24" s="353">
        <v>61972</v>
      </c>
      <c r="K24" s="353">
        <v>28178</v>
      </c>
      <c r="L24" s="365">
        <v>71330</v>
      </c>
    </row>
    <row r="25" spans="1:12" s="13" customFormat="1" ht="16.5" customHeight="1">
      <c r="A25" s="19"/>
      <c r="B25" s="45" t="s">
        <v>40</v>
      </c>
      <c r="C25" s="358">
        <v>-33507</v>
      </c>
      <c r="D25" s="107">
        <v>-26201</v>
      </c>
      <c r="E25" s="201">
        <v>0.2788443189191252</v>
      </c>
      <c r="F25" s="201">
        <v>0.29086072426189635</v>
      </c>
      <c r="G25" s="12"/>
      <c r="H25" s="107">
        <v>-26201</v>
      </c>
      <c r="I25" s="107">
        <v>-2621</v>
      </c>
      <c r="J25" s="107">
        <v>-876</v>
      </c>
      <c r="K25" s="107">
        <v>-563</v>
      </c>
      <c r="L25" s="364">
        <v>-33507</v>
      </c>
    </row>
    <row r="26" spans="1:12" s="13" customFormat="1" ht="16.5" customHeight="1">
      <c r="A26" s="19"/>
      <c r="B26" s="48" t="s">
        <v>41</v>
      </c>
      <c r="C26" s="358">
        <v>-34268</v>
      </c>
      <c r="D26" s="107">
        <v>-26237</v>
      </c>
      <c r="E26" s="201">
        <v>0.30609444677364017</v>
      </c>
      <c r="F26" s="201">
        <v>0.31836690245304444</v>
      </c>
      <c r="G26" s="12"/>
      <c r="H26" s="107">
        <v>-26237</v>
      </c>
      <c r="I26" s="107">
        <v>-2621</v>
      </c>
      <c r="J26" s="107">
        <v>-58</v>
      </c>
      <c r="K26" s="107">
        <v>-157</v>
      </c>
      <c r="L26" s="364">
        <v>-34268</v>
      </c>
    </row>
    <row r="27" spans="1:12" s="13" customFormat="1" ht="16.5" customHeight="1">
      <c r="A27" s="19"/>
      <c r="B27" s="49" t="s">
        <v>98</v>
      </c>
      <c r="C27" s="358">
        <v>-5358</v>
      </c>
      <c r="D27" s="107">
        <v>-4092</v>
      </c>
      <c r="E27" s="201">
        <v>0.30938416422287385</v>
      </c>
      <c r="F27" s="201">
        <v>0.3216875313681582</v>
      </c>
      <c r="G27" s="12"/>
      <c r="H27" s="107">
        <v>-4092</v>
      </c>
      <c r="I27" s="107">
        <v>22</v>
      </c>
      <c r="J27" s="107">
        <v>35</v>
      </c>
      <c r="K27" s="107">
        <v>-295</v>
      </c>
      <c r="L27" s="364">
        <v>-5358</v>
      </c>
    </row>
    <row r="28" spans="1:12" s="13" customFormat="1" ht="16.5" customHeight="1">
      <c r="A28" s="19"/>
      <c r="B28" s="49" t="s">
        <v>99</v>
      </c>
      <c r="C28" s="358">
        <v>-20472</v>
      </c>
      <c r="D28" s="107">
        <v>-15530</v>
      </c>
      <c r="E28" s="201">
        <v>0.31822279459111402</v>
      </c>
      <c r="F28" s="201">
        <v>0.3306092118229913</v>
      </c>
      <c r="G28" s="12"/>
      <c r="H28" s="107">
        <v>-15530</v>
      </c>
      <c r="I28" s="107">
        <v>-1436</v>
      </c>
      <c r="J28" s="107">
        <v>-63</v>
      </c>
      <c r="K28" s="107">
        <v>94</v>
      </c>
      <c r="L28" s="364">
        <v>-20472</v>
      </c>
    </row>
    <row r="29" spans="1:12" s="13" customFormat="1" ht="16.5" customHeight="1">
      <c r="A29" s="19"/>
      <c r="B29" s="49" t="s">
        <v>100</v>
      </c>
      <c r="C29" s="358">
        <v>-8438</v>
      </c>
      <c r="D29" s="107">
        <v>-6615</v>
      </c>
      <c r="E29" s="201">
        <v>0.27558578987150417</v>
      </c>
      <c r="F29" s="201">
        <v>0.28757157696634628</v>
      </c>
      <c r="G29" s="12"/>
      <c r="H29" s="107">
        <v>-6615</v>
      </c>
      <c r="I29" s="107">
        <v>-1207</v>
      </c>
      <c r="J29" s="107">
        <v>-30</v>
      </c>
      <c r="K29" s="107">
        <v>44</v>
      </c>
      <c r="L29" s="364">
        <v>-8438</v>
      </c>
    </row>
    <row r="30" spans="1:12" s="13" customFormat="1" ht="16.5" customHeight="1">
      <c r="A30" s="19"/>
      <c r="B30" s="45" t="s">
        <v>10</v>
      </c>
      <c r="C30" s="358">
        <v>-40</v>
      </c>
      <c r="D30" s="107">
        <v>0</v>
      </c>
      <c r="E30" s="201" t="s">
        <v>182</v>
      </c>
      <c r="F30" s="201" t="s">
        <v>182</v>
      </c>
      <c r="G30" s="12"/>
      <c r="H30" s="107">
        <v>0</v>
      </c>
      <c r="I30" s="107">
        <v>0</v>
      </c>
      <c r="J30" s="107">
        <v>0</v>
      </c>
      <c r="K30" s="107">
        <v>-1216</v>
      </c>
      <c r="L30" s="364">
        <v>-40</v>
      </c>
    </row>
    <row r="31" spans="1:12" s="14" customFormat="1" ht="16.5" customHeight="1">
      <c r="A31" s="19"/>
      <c r="B31" s="45" t="s">
        <v>11</v>
      </c>
      <c r="C31" s="358">
        <v>-650</v>
      </c>
      <c r="D31" s="107">
        <v>1378</v>
      </c>
      <c r="E31" s="201" t="s">
        <v>182</v>
      </c>
      <c r="F31" s="201" t="s">
        <v>182</v>
      </c>
      <c r="G31" s="12"/>
      <c r="H31" s="107">
        <v>1378</v>
      </c>
      <c r="I31" s="107">
        <v>-1359</v>
      </c>
      <c r="J31" s="107">
        <v>-1314</v>
      </c>
      <c r="K31" s="107">
        <v>1421</v>
      </c>
      <c r="L31" s="364">
        <v>-650</v>
      </c>
    </row>
    <row r="32" spans="1:12" s="137" customFormat="1" ht="16.5" customHeight="1">
      <c r="A32" s="121"/>
      <c r="B32" s="185" t="s">
        <v>150</v>
      </c>
      <c r="C32" s="359">
        <v>37133</v>
      </c>
      <c r="D32" s="353">
        <v>18871</v>
      </c>
      <c r="E32" s="203">
        <v>0.96772826029357217</v>
      </c>
      <c r="F32" s="203">
        <v>0.98558970500484788</v>
      </c>
      <c r="G32" s="12"/>
      <c r="H32" s="353">
        <v>18871</v>
      </c>
      <c r="I32" s="353">
        <v>44461</v>
      </c>
      <c r="J32" s="353">
        <v>59782</v>
      </c>
      <c r="K32" s="353">
        <v>27820</v>
      </c>
      <c r="L32" s="365">
        <v>37133</v>
      </c>
    </row>
    <row r="33" spans="1:12" ht="16.5" customHeight="1">
      <c r="A33" s="121"/>
      <c r="B33" s="185" t="s">
        <v>153</v>
      </c>
      <c r="C33" s="359">
        <v>31286</v>
      </c>
      <c r="D33" s="353">
        <v>14785</v>
      </c>
      <c r="E33" s="203" t="s">
        <v>182</v>
      </c>
      <c r="F33" s="203" t="s">
        <v>182</v>
      </c>
      <c r="G33" s="12"/>
      <c r="H33" s="353">
        <v>14785</v>
      </c>
      <c r="I33" s="353">
        <v>38029</v>
      </c>
      <c r="J33" s="353">
        <v>51365</v>
      </c>
      <c r="K33" s="353">
        <v>23556</v>
      </c>
      <c r="L33" s="365">
        <v>31286</v>
      </c>
    </row>
    <row r="34" spans="1:12" ht="16.5" customHeight="1">
      <c r="A34" s="135"/>
      <c r="B34" s="185" t="s">
        <v>154</v>
      </c>
      <c r="C34" s="359">
        <v>31286</v>
      </c>
      <c r="D34" s="353">
        <v>13618.521000000001</v>
      </c>
      <c r="E34" s="203" t="s">
        <v>182</v>
      </c>
      <c r="F34" s="203" t="s">
        <v>182</v>
      </c>
      <c r="G34" s="12"/>
      <c r="H34" s="353">
        <v>13618.521000000001</v>
      </c>
      <c r="I34" s="353">
        <v>35145.74</v>
      </c>
      <c r="J34" s="353">
        <v>50930.931000000004</v>
      </c>
      <c r="K34" s="353">
        <v>25394.942999999999</v>
      </c>
      <c r="L34" s="365">
        <v>31286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0.27193883580759826</v>
      </c>
      <c r="D38" s="99">
        <v>0.35154535885046101</v>
      </c>
      <c r="E38" s="109">
        <v>-7.9606523042862758</v>
      </c>
      <c r="F38" s="110"/>
      <c r="G38" s="12"/>
      <c r="H38" s="99">
        <v>0.35154535885046101</v>
      </c>
      <c r="I38" s="99">
        <v>0.35217608210196227</v>
      </c>
      <c r="J38" s="99">
        <v>0.36283458958988662</v>
      </c>
      <c r="K38" s="99">
        <v>0.41656534954407293</v>
      </c>
      <c r="L38" s="307">
        <v>0.27193883580759826</v>
      </c>
    </row>
    <row r="39" spans="1:12" ht="16.5" customHeight="1">
      <c r="A39" s="91"/>
      <c r="B39" s="56" t="s">
        <v>54</v>
      </c>
      <c r="C39" s="215">
        <v>73.045175012059843</v>
      </c>
      <c r="D39" s="101">
        <v>65.841442411039949</v>
      </c>
      <c r="E39" s="101">
        <v>7.2037326010198939</v>
      </c>
      <c r="F39" s="111"/>
      <c r="G39" s="12"/>
      <c r="H39" s="101">
        <v>65.841442411039949</v>
      </c>
      <c r="I39" s="101">
        <v>55.073591386555329</v>
      </c>
      <c r="J39" s="101">
        <v>-73.15227982378714</v>
      </c>
      <c r="K39" s="101">
        <v>153.54407665531392</v>
      </c>
      <c r="L39" s="308">
        <v>73.045175012059843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4857424</v>
      </c>
      <c r="D43" s="361">
        <v>4374824</v>
      </c>
      <c r="E43" s="98">
        <v>0.11031300916333997</v>
      </c>
      <c r="F43" s="111"/>
      <c r="G43" s="12"/>
      <c r="H43" s="361">
        <v>4374824</v>
      </c>
      <c r="I43" s="361">
        <v>4461565</v>
      </c>
      <c r="J43" s="361">
        <v>4579005</v>
      </c>
      <c r="K43" s="361">
        <v>4713161</v>
      </c>
      <c r="L43" s="366">
        <v>4857424</v>
      </c>
    </row>
    <row r="44" spans="1:12" ht="16.5" customHeight="1">
      <c r="A44" s="91"/>
      <c r="B44" s="74" t="s">
        <v>111</v>
      </c>
      <c r="C44" s="360">
        <v>7824484</v>
      </c>
      <c r="D44" s="361">
        <v>6685423</v>
      </c>
      <c r="E44" s="98">
        <v>0.17037979496585343</v>
      </c>
      <c r="F44" s="111"/>
      <c r="G44" s="12"/>
      <c r="H44" s="361">
        <v>6685423</v>
      </c>
      <c r="I44" s="361">
        <v>7453888</v>
      </c>
      <c r="J44" s="361">
        <v>7601291</v>
      </c>
      <c r="K44" s="361">
        <v>7721896</v>
      </c>
      <c r="L44" s="366">
        <v>7824484</v>
      </c>
    </row>
    <row r="45" spans="1:12" ht="16.5" customHeight="1">
      <c r="A45" s="91"/>
      <c r="B45" s="56" t="s">
        <v>52</v>
      </c>
      <c r="C45" s="360">
        <v>4718206.5</v>
      </c>
      <c r="D45" s="361">
        <v>4162655</v>
      </c>
      <c r="E45" s="98">
        <v>0.13346085611226499</v>
      </c>
      <c r="F45" s="111"/>
      <c r="G45" s="12"/>
      <c r="H45" s="361">
        <v>4162655</v>
      </c>
      <c r="I45" s="361">
        <v>4453397</v>
      </c>
      <c r="J45" s="361">
        <v>4375426</v>
      </c>
      <c r="K45" s="361">
        <v>4434314</v>
      </c>
      <c r="L45" s="366">
        <v>4718206.5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1778.75</v>
      </c>
      <c r="D49" s="97">
        <v>1763.125</v>
      </c>
      <c r="E49" s="98">
        <v>8.862105636299189E-3</v>
      </c>
      <c r="F49" s="110"/>
      <c r="G49" s="12"/>
      <c r="H49" s="97">
        <v>1763.125</v>
      </c>
      <c r="I49" s="97">
        <v>1770.675</v>
      </c>
      <c r="J49" s="97">
        <v>1765.6</v>
      </c>
      <c r="K49" s="97">
        <v>1763.175</v>
      </c>
      <c r="L49" s="310">
        <v>1778.75</v>
      </c>
    </row>
    <row r="50" spans="1:12" ht="12">
      <c r="A50" s="91"/>
      <c r="B50" s="74" t="s">
        <v>190</v>
      </c>
      <c r="C50" s="220">
        <v>0.19560967932276141</v>
      </c>
      <c r="D50" s="50">
        <v>8.1302123245854938E-2</v>
      </c>
      <c r="E50" s="109">
        <v>11.430755607690648</v>
      </c>
      <c r="F50" s="112"/>
      <c r="G50" s="12"/>
      <c r="H50" s="50">
        <v>8.1302123245854938E-2</v>
      </c>
      <c r="I50" s="50">
        <v>0.23163509247411787</v>
      </c>
      <c r="J50" s="50">
        <v>0.34064541001322951</v>
      </c>
      <c r="K50" s="50">
        <v>0.16720091087364589</v>
      </c>
      <c r="L50" s="311">
        <v>0.19560967965156481</v>
      </c>
    </row>
    <row r="51" spans="1:12" s="411" customFormat="1" ht="20.25" customHeight="1">
      <c r="A51" s="412"/>
      <c r="B51" s="412" t="s">
        <v>180</v>
      </c>
      <c r="C51" s="414"/>
      <c r="D51" s="414"/>
      <c r="E51" s="414"/>
      <c r="F51" s="414"/>
      <c r="G51" s="413"/>
      <c r="H51" s="414"/>
      <c r="I51" s="414"/>
      <c r="J51" s="414"/>
      <c r="K51" s="414"/>
      <c r="L51" s="414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 ht="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120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10408</v>
      </c>
      <c r="D11" s="107">
        <v>11137</v>
      </c>
      <c r="E11" s="201">
        <v>-6.5457484062135252E-2</v>
      </c>
      <c r="F11" s="201">
        <v>-6.5457484062135252E-2</v>
      </c>
      <c r="G11" s="12"/>
      <c r="H11" s="107">
        <v>11137</v>
      </c>
      <c r="I11" s="107">
        <v>11560</v>
      </c>
      <c r="J11" s="107">
        <v>10458</v>
      </c>
      <c r="K11" s="107">
        <v>10421</v>
      </c>
      <c r="L11" s="364">
        <v>10408</v>
      </c>
    </row>
    <row r="12" spans="1:12" s="13" customFormat="1" ht="16.5" customHeight="1">
      <c r="A12" s="19"/>
      <c r="B12" s="45" t="s">
        <v>141</v>
      </c>
      <c r="C12" s="358">
        <v>0</v>
      </c>
      <c r="D12" s="107">
        <v>0</v>
      </c>
      <c r="E12" s="201" t="s">
        <v>182</v>
      </c>
      <c r="F12" s="201" t="s">
        <v>182</v>
      </c>
      <c r="G12" s="12"/>
      <c r="H12" s="107">
        <v>0</v>
      </c>
      <c r="I12" s="107">
        <v>0</v>
      </c>
      <c r="J12" s="107">
        <v>25</v>
      </c>
      <c r="K12" s="107">
        <v>0</v>
      </c>
      <c r="L12" s="364">
        <v>0</v>
      </c>
    </row>
    <row r="13" spans="1:12" s="13" customFormat="1" ht="16.5" customHeight="1">
      <c r="A13" s="19"/>
      <c r="B13" s="45" t="s">
        <v>142</v>
      </c>
      <c r="C13" s="358">
        <v>4953</v>
      </c>
      <c r="D13" s="107">
        <v>5621</v>
      </c>
      <c r="E13" s="201">
        <v>-0.11884006404554348</v>
      </c>
      <c r="F13" s="201">
        <v>-0.11884006404554348</v>
      </c>
      <c r="G13" s="12"/>
      <c r="H13" s="107">
        <v>5621</v>
      </c>
      <c r="I13" s="107">
        <v>5379</v>
      </c>
      <c r="J13" s="107">
        <v>5099</v>
      </c>
      <c r="K13" s="107">
        <v>5215</v>
      </c>
      <c r="L13" s="364">
        <v>4953</v>
      </c>
    </row>
    <row r="14" spans="1:12" s="13" customFormat="1" ht="16.5" customHeight="1">
      <c r="A14" s="19"/>
      <c r="B14" s="45" t="s">
        <v>143</v>
      </c>
      <c r="C14" s="358">
        <v>2562</v>
      </c>
      <c r="D14" s="107">
        <v>3222</v>
      </c>
      <c r="E14" s="201">
        <v>-0.2048417132216015</v>
      </c>
      <c r="F14" s="201">
        <v>-0.2048417132216015</v>
      </c>
      <c r="G14" s="12"/>
      <c r="H14" s="107">
        <v>3222</v>
      </c>
      <c r="I14" s="107">
        <v>2996</v>
      </c>
      <c r="J14" s="107">
        <v>602</v>
      </c>
      <c r="K14" s="107">
        <v>625</v>
      </c>
      <c r="L14" s="364">
        <v>2562</v>
      </c>
    </row>
    <row r="15" spans="1:12" s="13" customFormat="1" ht="16.5" customHeight="1">
      <c r="A15" s="19"/>
      <c r="B15" s="45" t="s">
        <v>144</v>
      </c>
      <c r="C15" s="358">
        <v>237</v>
      </c>
      <c r="D15" s="107">
        <v>5</v>
      </c>
      <c r="E15" s="201" t="s">
        <v>182</v>
      </c>
      <c r="F15" s="201" t="s">
        <v>182</v>
      </c>
      <c r="G15" s="12"/>
      <c r="H15" s="107">
        <v>5</v>
      </c>
      <c r="I15" s="107">
        <v>27</v>
      </c>
      <c r="J15" s="107">
        <v>15</v>
      </c>
      <c r="K15" s="107">
        <v>65</v>
      </c>
      <c r="L15" s="364">
        <v>237</v>
      </c>
    </row>
    <row r="16" spans="1:12" s="14" customFormat="1" ht="16.5" customHeight="1">
      <c r="A16" s="126"/>
      <c r="B16" s="185" t="s">
        <v>145</v>
      </c>
      <c r="C16" s="359">
        <v>18160</v>
      </c>
      <c r="D16" s="353">
        <v>19985</v>
      </c>
      <c r="E16" s="203">
        <v>-9.1318488866649949E-2</v>
      </c>
      <c r="F16" s="203">
        <v>-9.1318488866649949E-2</v>
      </c>
      <c r="G16" s="12"/>
      <c r="H16" s="353">
        <v>19985</v>
      </c>
      <c r="I16" s="353">
        <v>19962</v>
      </c>
      <c r="J16" s="353">
        <v>16199</v>
      </c>
      <c r="K16" s="353">
        <v>16326</v>
      </c>
      <c r="L16" s="365">
        <v>18160</v>
      </c>
    </row>
    <row r="17" spans="1:12" s="13" customFormat="1" ht="16.5" customHeight="1">
      <c r="A17" s="19"/>
      <c r="B17" s="45" t="s">
        <v>146</v>
      </c>
      <c r="C17" s="358">
        <v>-6336</v>
      </c>
      <c r="D17" s="107">
        <v>-6314</v>
      </c>
      <c r="E17" s="201">
        <v>3.4843205574912606E-3</v>
      </c>
      <c r="F17" s="201">
        <v>3.4843205574912606E-3</v>
      </c>
      <c r="G17" s="12"/>
      <c r="H17" s="107">
        <v>-6314</v>
      </c>
      <c r="I17" s="107">
        <v>-6404</v>
      </c>
      <c r="J17" s="107">
        <v>-6430</v>
      </c>
      <c r="K17" s="107">
        <v>-6395</v>
      </c>
      <c r="L17" s="364">
        <v>-6336</v>
      </c>
    </row>
    <row r="18" spans="1:12" s="13" customFormat="1" ht="16.5" customHeight="1">
      <c r="A18" s="19"/>
      <c r="B18" s="45" t="s">
        <v>147</v>
      </c>
      <c r="C18" s="358">
        <v>-3219</v>
      </c>
      <c r="D18" s="107">
        <v>-3015</v>
      </c>
      <c r="E18" s="201">
        <v>6.7661691542288516E-2</v>
      </c>
      <c r="F18" s="201">
        <v>6.7661691542288516E-2</v>
      </c>
      <c r="G18" s="12"/>
      <c r="H18" s="107">
        <v>-3015</v>
      </c>
      <c r="I18" s="107">
        <v>-3320</v>
      </c>
      <c r="J18" s="107">
        <v>-2923</v>
      </c>
      <c r="K18" s="107">
        <v>-3811</v>
      </c>
      <c r="L18" s="364">
        <v>-3219</v>
      </c>
    </row>
    <row r="19" spans="1:12" s="13" customFormat="1" ht="16.5" customHeight="1">
      <c r="A19" s="19"/>
      <c r="B19" s="45" t="s">
        <v>8</v>
      </c>
      <c r="C19" s="358">
        <v>0</v>
      </c>
      <c r="D19" s="107">
        <v>0</v>
      </c>
      <c r="E19" s="201" t="s">
        <v>182</v>
      </c>
      <c r="F19" s="201" t="s">
        <v>182</v>
      </c>
      <c r="G19" s="12"/>
      <c r="H19" s="107">
        <v>0</v>
      </c>
      <c r="I19" s="107">
        <v>0</v>
      </c>
      <c r="J19" s="107">
        <v>0</v>
      </c>
      <c r="K19" s="107">
        <v>0</v>
      </c>
      <c r="L19" s="364">
        <v>0</v>
      </c>
    </row>
    <row r="20" spans="1:12" s="13" customFormat="1" ht="16.5" customHeight="1">
      <c r="A20" s="19"/>
      <c r="B20" s="45" t="s">
        <v>9</v>
      </c>
      <c r="C20" s="358">
        <v>-1477</v>
      </c>
      <c r="D20" s="107">
        <v>-1357</v>
      </c>
      <c r="E20" s="201">
        <v>8.8430361090641174E-2</v>
      </c>
      <c r="F20" s="201">
        <v>8.8430361090641174E-2</v>
      </c>
      <c r="G20" s="12"/>
      <c r="H20" s="107">
        <v>-1357</v>
      </c>
      <c r="I20" s="107">
        <v>-1475</v>
      </c>
      <c r="J20" s="107">
        <v>-1485</v>
      </c>
      <c r="K20" s="107">
        <v>-1993</v>
      </c>
      <c r="L20" s="364">
        <v>-1477</v>
      </c>
    </row>
    <row r="21" spans="1:12" s="14" customFormat="1" ht="16.5" customHeight="1">
      <c r="A21" s="126"/>
      <c r="B21" s="46" t="s">
        <v>39</v>
      </c>
      <c r="C21" s="206">
        <v>-11032</v>
      </c>
      <c r="D21" s="43">
        <v>-10686</v>
      </c>
      <c r="E21" s="98">
        <v>3.2378813400711248E-2</v>
      </c>
      <c r="F21" s="98">
        <v>3.2378813400711248E-2</v>
      </c>
      <c r="G21" s="12"/>
      <c r="H21" s="43">
        <v>-10686</v>
      </c>
      <c r="I21" s="43">
        <v>-11199</v>
      </c>
      <c r="J21" s="43">
        <v>-10838</v>
      </c>
      <c r="K21" s="43">
        <v>-12199</v>
      </c>
      <c r="L21" s="305">
        <v>-11032</v>
      </c>
    </row>
    <row r="22" spans="1:12" s="14" customFormat="1" ht="16.5" customHeight="1">
      <c r="A22" s="126"/>
      <c r="B22" s="185" t="s">
        <v>148</v>
      </c>
      <c r="C22" s="359">
        <v>7128</v>
      </c>
      <c r="D22" s="353">
        <v>9299</v>
      </c>
      <c r="E22" s="203">
        <v>-0.23346596408215936</v>
      </c>
      <c r="F22" s="203">
        <v>-0.23346596408215936</v>
      </c>
      <c r="G22" s="12"/>
      <c r="H22" s="353">
        <v>9299</v>
      </c>
      <c r="I22" s="353">
        <v>8763</v>
      </c>
      <c r="J22" s="353">
        <v>5361</v>
      </c>
      <c r="K22" s="353">
        <v>4127</v>
      </c>
      <c r="L22" s="365">
        <v>7128</v>
      </c>
    </row>
    <row r="23" spans="1:12" s="13" customFormat="1" ht="16.5" customHeight="1">
      <c r="A23" s="19"/>
      <c r="B23" s="47" t="s">
        <v>195</v>
      </c>
      <c r="C23" s="358">
        <v>1056</v>
      </c>
      <c r="D23" s="107">
        <v>1994</v>
      </c>
      <c r="E23" s="201">
        <v>-0.47041123370110327</v>
      </c>
      <c r="F23" s="201">
        <v>-0.47041123370110327</v>
      </c>
      <c r="G23" s="12"/>
      <c r="H23" s="107">
        <v>1994</v>
      </c>
      <c r="I23" s="107">
        <v>-1439</v>
      </c>
      <c r="J23" s="107">
        <v>1023</v>
      </c>
      <c r="K23" s="107">
        <v>-4726</v>
      </c>
      <c r="L23" s="364">
        <v>1056</v>
      </c>
    </row>
    <row r="24" spans="1:12" s="14" customFormat="1" ht="16.5" customHeight="1">
      <c r="A24" s="126"/>
      <c r="B24" s="185" t="s">
        <v>149</v>
      </c>
      <c r="C24" s="359">
        <v>8184</v>
      </c>
      <c r="D24" s="353">
        <v>11293</v>
      </c>
      <c r="E24" s="203">
        <v>-0.27530328522093328</v>
      </c>
      <c r="F24" s="203">
        <v>-0.27530328522093328</v>
      </c>
      <c r="G24" s="12"/>
      <c r="H24" s="353">
        <v>11293</v>
      </c>
      <c r="I24" s="353">
        <v>7324</v>
      </c>
      <c r="J24" s="353">
        <v>6384</v>
      </c>
      <c r="K24" s="353">
        <v>-599</v>
      </c>
      <c r="L24" s="365">
        <v>8184</v>
      </c>
    </row>
    <row r="25" spans="1:12" s="13" customFormat="1" ht="16.5" customHeight="1">
      <c r="A25" s="19"/>
      <c r="B25" s="45" t="s">
        <v>40</v>
      </c>
      <c r="C25" s="358">
        <v>-2919</v>
      </c>
      <c r="D25" s="107">
        <v>-2618</v>
      </c>
      <c r="E25" s="201">
        <v>0.11497326203208558</v>
      </c>
      <c r="F25" s="201">
        <v>0.11497326203208558</v>
      </c>
      <c r="G25" s="12"/>
      <c r="H25" s="107">
        <v>-2618</v>
      </c>
      <c r="I25" s="107">
        <v>-31</v>
      </c>
      <c r="J25" s="107">
        <v>0</v>
      </c>
      <c r="K25" s="107">
        <v>-517</v>
      </c>
      <c r="L25" s="364">
        <v>-2919</v>
      </c>
    </row>
    <row r="26" spans="1:12" s="13" customFormat="1" ht="16.5" customHeight="1">
      <c r="A26" s="19"/>
      <c r="B26" s="48" t="s">
        <v>41</v>
      </c>
      <c r="C26" s="358">
        <v>-2927</v>
      </c>
      <c r="D26" s="107">
        <v>-2622</v>
      </c>
      <c r="E26" s="201">
        <v>0.11632341723874906</v>
      </c>
      <c r="F26" s="201">
        <v>0.11632341723874906</v>
      </c>
      <c r="G26" s="12"/>
      <c r="H26" s="107">
        <v>-2622</v>
      </c>
      <c r="I26" s="107">
        <v>21</v>
      </c>
      <c r="J26" s="107">
        <v>0</v>
      </c>
      <c r="K26" s="107">
        <v>-18</v>
      </c>
      <c r="L26" s="364">
        <v>-2927</v>
      </c>
    </row>
    <row r="27" spans="1:12" s="13" customFormat="1" ht="16.5" customHeight="1">
      <c r="A27" s="19"/>
      <c r="B27" s="49" t="s">
        <v>98</v>
      </c>
      <c r="C27" s="358">
        <v>-1163</v>
      </c>
      <c r="D27" s="107">
        <v>-1057</v>
      </c>
      <c r="E27" s="201">
        <v>0.10028382213812681</v>
      </c>
      <c r="F27" s="201">
        <v>0.10028382213812681</v>
      </c>
      <c r="G27" s="12"/>
      <c r="H27" s="107">
        <v>-1057</v>
      </c>
      <c r="I27" s="107">
        <v>30</v>
      </c>
      <c r="J27" s="107">
        <v>0</v>
      </c>
      <c r="K27" s="107">
        <v>0</v>
      </c>
      <c r="L27" s="364">
        <v>-1163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 t="s">
        <v>182</v>
      </c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-1764</v>
      </c>
      <c r="D29" s="107">
        <v>-1565</v>
      </c>
      <c r="E29" s="201">
        <v>0.12715654952076672</v>
      </c>
      <c r="F29" s="201">
        <v>0.12715654952076672</v>
      </c>
      <c r="G29" s="12"/>
      <c r="H29" s="107">
        <v>-1565</v>
      </c>
      <c r="I29" s="107">
        <v>-9</v>
      </c>
      <c r="J29" s="107">
        <v>0</v>
      </c>
      <c r="K29" s="107">
        <v>-18</v>
      </c>
      <c r="L29" s="364">
        <v>-1764</v>
      </c>
    </row>
    <row r="30" spans="1:12" s="13" customFormat="1" ht="16.5" customHeight="1">
      <c r="A30" s="19"/>
      <c r="B30" s="45" t="s">
        <v>10</v>
      </c>
      <c r="C30" s="358">
        <v>-53</v>
      </c>
      <c r="D30" s="107">
        <v>0</v>
      </c>
      <c r="E30" s="201" t="s">
        <v>182</v>
      </c>
      <c r="F30" s="201" t="s">
        <v>182</v>
      </c>
      <c r="G30" s="12"/>
      <c r="H30" s="107">
        <v>0</v>
      </c>
      <c r="I30" s="107">
        <v>0</v>
      </c>
      <c r="J30" s="107">
        <v>0</v>
      </c>
      <c r="K30" s="107">
        <v>-1749</v>
      </c>
      <c r="L30" s="364">
        <v>-53</v>
      </c>
    </row>
    <row r="31" spans="1:12" s="14" customFormat="1" ht="16.5" customHeight="1">
      <c r="A31" s="19"/>
      <c r="B31" s="45" t="s">
        <v>11</v>
      </c>
      <c r="C31" s="358">
        <v>4291</v>
      </c>
      <c r="D31" s="107">
        <v>-12</v>
      </c>
      <c r="E31" s="201" t="s">
        <v>182</v>
      </c>
      <c r="F31" s="201" t="s">
        <v>182</v>
      </c>
      <c r="G31" s="12"/>
      <c r="H31" s="107">
        <v>-12</v>
      </c>
      <c r="I31" s="107">
        <v>28</v>
      </c>
      <c r="J31" s="107">
        <v>0</v>
      </c>
      <c r="K31" s="107">
        <v>-9788</v>
      </c>
      <c r="L31" s="364">
        <v>4291</v>
      </c>
    </row>
    <row r="32" spans="1:12" s="137" customFormat="1" ht="16.5" customHeight="1">
      <c r="A32" s="121"/>
      <c r="B32" s="185" t="s">
        <v>150</v>
      </c>
      <c r="C32" s="359">
        <v>9503</v>
      </c>
      <c r="D32" s="353">
        <v>8663</v>
      </c>
      <c r="E32" s="203">
        <v>9.6964100196236913E-2</v>
      </c>
      <c r="F32" s="203">
        <v>9.6964100196236913E-2</v>
      </c>
      <c r="G32" s="12"/>
      <c r="H32" s="353">
        <v>8663</v>
      </c>
      <c r="I32" s="353">
        <v>7321</v>
      </c>
      <c r="J32" s="353">
        <v>6384</v>
      </c>
      <c r="K32" s="353">
        <v>-12653</v>
      </c>
      <c r="L32" s="365">
        <v>9503</v>
      </c>
    </row>
    <row r="33" spans="1:12" ht="16.5" customHeight="1">
      <c r="A33" s="121"/>
      <c r="B33" s="185" t="s">
        <v>153</v>
      </c>
      <c r="C33" s="359">
        <v>8412</v>
      </c>
      <c r="D33" s="353">
        <v>7121</v>
      </c>
      <c r="E33" s="203">
        <v>0.18129476197163319</v>
      </c>
      <c r="F33" s="203">
        <v>0.18129476197163319</v>
      </c>
      <c r="G33" s="12"/>
      <c r="H33" s="353">
        <v>7121</v>
      </c>
      <c r="I33" s="353">
        <v>6068</v>
      </c>
      <c r="J33" s="353">
        <v>5196</v>
      </c>
      <c r="K33" s="353">
        <v>-12275</v>
      </c>
      <c r="L33" s="365">
        <v>8412</v>
      </c>
    </row>
    <row r="34" spans="1:12" ht="16.5" customHeight="1">
      <c r="A34" s="135"/>
      <c r="B34" s="185" t="s">
        <v>154</v>
      </c>
      <c r="C34" s="359">
        <v>8412</v>
      </c>
      <c r="D34" s="353">
        <v>6882.8059999999996</v>
      </c>
      <c r="E34" s="203">
        <v>0.22217595556230996</v>
      </c>
      <c r="F34" s="203">
        <v>0.22217595556230996</v>
      </c>
      <c r="G34" s="12"/>
      <c r="H34" s="353">
        <v>6882.8059999999996</v>
      </c>
      <c r="I34" s="353">
        <v>5399.0630000000001</v>
      </c>
      <c r="J34" s="353">
        <v>5080.5129999999999</v>
      </c>
      <c r="K34" s="353">
        <v>-653.4860000000001</v>
      </c>
      <c r="L34" s="365">
        <v>8412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0.60748898678414098</v>
      </c>
      <c r="D38" s="99">
        <v>0.53470102576932699</v>
      </c>
      <c r="E38" s="109">
        <v>7.2787961014813991</v>
      </c>
      <c r="F38" s="110"/>
      <c r="G38" s="12"/>
      <c r="H38" s="99">
        <v>0.53470102576932699</v>
      </c>
      <c r="I38" s="99">
        <v>0.56101593026750829</v>
      </c>
      <c r="J38" s="99">
        <v>0.66905364528674605</v>
      </c>
      <c r="K38" s="99">
        <v>0.74721303442361875</v>
      </c>
      <c r="L38" s="307">
        <v>0.60748898678414098</v>
      </c>
    </row>
    <row r="39" spans="1:12" ht="16.5" customHeight="1">
      <c r="A39" s="91"/>
      <c r="B39" s="56" t="s">
        <v>54</v>
      </c>
      <c r="C39" s="215">
        <v>-22.496888303269131</v>
      </c>
      <c r="D39" s="101">
        <v>-42.431851552358857</v>
      </c>
      <c r="E39" s="101">
        <v>19.934963249089726</v>
      </c>
      <c r="F39" s="111"/>
      <c r="G39" s="12"/>
      <c r="H39" s="101">
        <v>-42.431851552358857</v>
      </c>
      <c r="I39" s="101">
        <v>30.333739645238591</v>
      </c>
      <c r="J39" s="101">
        <v>-22.418158927872913</v>
      </c>
      <c r="K39" s="101">
        <v>103.96907327058743</v>
      </c>
      <c r="L39" s="308">
        <v>-22.496888303269131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1934898</v>
      </c>
      <c r="D43" s="361">
        <v>1960680</v>
      </c>
      <c r="E43" s="98">
        <v>-1.3149519554440325E-2</v>
      </c>
      <c r="F43" s="111"/>
      <c r="G43" s="12"/>
      <c r="H43" s="361">
        <v>1960680</v>
      </c>
      <c r="I43" s="361">
        <v>1834434</v>
      </c>
      <c r="J43" s="361">
        <v>1816178</v>
      </c>
      <c r="K43" s="361">
        <v>1819650</v>
      </c>
      <c r="L43" s="366">
        <v>1934898</v>
      </c>
    </row>
    <row r="44" spans="1:12" ht="16.5" customHeight="1">
      <c r="A44" s="91"/>
      <c r="B44" s="74" t="s">
        <v>111</v>
      </c>
      <c r="C44" s="360">
        <v>2198037</v>
      </c>
      <c r="D44" s="361">
        <v>2317942</v>
      </c>
      <c r="E44" s="98">
        <v>-5.1729076913917593E-2</v>
      </c>
      <c r="F44" s="111"/>
      <c r="G44" s="12"/>
      <c r="H44" s="361">
        <v>2317942</v>
      </c>
      <c r="I44" s="361">
        <v>2134160</v>
      </c>
      <c r="J44" s="361">
        <v>2136632</v>
      </c>
      <c r="K44" s="361">
        <v>2208771</v>
      </c>
      <c r="L44" s="366">
        <v>2198037</v>
      </c>
    </row>
    <row r="45" spans="1:12" ht="16.5" customHeight="1">
      <c r="A45" s="91"/>
      <c r="B45" s="56" t="s">
        <v>52</v>
      </c>
      <c r="C45" s="360">
        <v>1448711.5</v>
      </c>
      <c r="D45" s="361">
        <v>1550917.5</v>
      </c>
      <c r="E45" s="98">
        <v>-6.5900346085462358E-2</v>
      </c>
      <c r="F45" s="111"/>
      <c r="G45" s="12"/>
      <c r="H45" s="361">
        <v>1550917.5</v>
      </c>
      <c r="I45" s="361">
        <v>1447105.5</v>
      </c>
      <c r="J45" s="361">
        <v>1466534</v>
      </c>
      <c r="K45" s="361">
        <v>1388494.5</v>
      </c>
      <c r="L45" s="366">
        <v>1448711.5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543.4</v>
      </c>
      <c r="D49" s="97">
        <v>535</v>
      </c>
      <c r="E49" s="98">
        <v>1.5700934579439219E-2</v>
      </c>
      <c r="F49" s="110"/>
      <c r="G49" s="12"/>
      <c r="H49" s="97">
        <v>535</v>
      </c>
      <c r="I49" s="97">
        <v>538.70000000000005</v>
      </c>
      <c r="J49" s="97">
        <v>537.4</v>
      </c>
      <c r="K49" s="97">
        <v>528.4</v>
      </c>
      <c r="L49" s="310">
        <v>543.4</v>
      </c>
    </row>
    <row r="50" spans="1:12">
      <c r="A50" s="91"/>
      <c r="B50" s="74" t="s">
        <v>190</v>
      </c>
      <c r="C50" s="220">
        <v>0.18016825713485443</v>
      </c>
      <c r="D50" s="50">
        <v>0.13969745401111344</v>
      </c>
      <c r="E50" s="109">
        <v>4.0470803123740993</v>
      </c>
      <c r="F50" s="112"/>
      <c r="G50" s="12"/>
      <c r="H50" s="50">
        <v>0.13969745473268916</v>
      </c>
      <c r="I50" s="50">
        <v>0.10913124084446327</v>
      </c>
      <c r="J50" s="50">
        <v>0.10270791803306725</v>
      </c>
      <c r="K50" s="50">
        <v>-1.6447633242533934E-2</v>
      </c>
      <c r="L50" s="311">
        <v>0.18016825811180831</v>
      </c>
    </row>
    <row r="51" spans="1:12" s="411" customFormat="1" ht="20.25" customHeight="1">
      <c r="A51" s="412"/>
      <c r="B51" s="412" t="s">
        <v>180</v>
      </c>
      <c r="C51" s="414"/>
      <c r="D51" s="414"/>
      <c r="E51" s="414"/>
      <c r="F51" s="414"/>
      <c r="G51" s="413"/>
      <c r="H51" s="414"/>
      <c r="I51" s="414"/>
      <c r="J51" s="414"/>
      <c r="K51" s="414"/>
      <c r="L51" s="414"/>
    </row>
    <row r="52" spans="1:12" ht="16.5" customHeight="1">
      <c r="A52" s="12" t="s">
        <v>91</v>
      </c>
      <c r="B52" s="45" t="s">
        <v>191</v>
      </c>
      <c r="C52" s="55"/>
      <c r="D52" s="55"/>
      <c r="E52" s="22"/>
      <c r="F52" s="22"/>
      <c r="G52" s="124"/>
      <c r="H52" s="21"/>
      <c r="I52" s="55"/>
      <c r="J52" s="55"/>
      <c r="K52" s="55"/>
      <c r="L52" s="55"/>
    </row>
    <row r="53" spans="1: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00B050"/>
    <pageSetUpPr fitToPage="1"/>
  </sheetPr>
  <dimension ref="A1:Q34"/>
  <sheetViews>
    <sheetView showGridLines="0" tabSelected="1" topLeftCell="W1" zoomScale="80" zoomScaleNormal="80" zoomScaleSheetLayoutView="70" workbookViewId="0">
      <selection activeCell="AA16" sqref="AA16"/>
    </sheetView>
  </sheetViews>
  <sheetFormatPr defaultColWidth="33.7109375" defaultRowHeight="12"/>
  <cols>
    <col min="1" max="2" width="3.28515625" style="12" customWidth="1"/>
    <col min="3" max="3" width="51" style="12" customWidth="1"/>
    <col min="4" max="4" width="6.5703125" style="12" customWidth="1"/>
    <col min="5" max="5" width="33.7109375" style="12" customWidth="1"/>
    <col min="6" max="16384" width="33.7109375" style="12"/>
  </cols>
  <sheetData>
    <row r="1" spans="1:17" s="45" customFormat="1" ht="22.5">
      <c r="B1" s="425"/>
      <c r="C1" s="426"/>
      <c r="D1" s="426"/>
      <c r="E1" s="426"/>
    </row>
    <row r="2" spans="1:17" s="45" customFormat="1" ht="19.5" customHeight="1">
      <c r="B2" s="51"/>
      <c r="C2" s="179"/>
      <c r="D2" s="179"/>
      <c r="E2" s="179"/>
    </row>
    <row r="3" spans="1:17" ht="20.25" customHeight="1" thickBot="1">
      <c r="B3" s="180"/>
      <c r="C3" s="181" t="s">
        <v>139</v>
      </c>
      <c r="D3" s="180"/>
      <c r="E3" s="180"/>
      <c r="F3" s="45"/>
      <c r="G3" s="45"/>
      <c r="H3" s="45"/>
      <c r="I3" s="45"/>
      <c r="J3" s="45"/>
    </row>
    <row r="4" spans="1:17" ht="20.25" customHeight="1">
      <c r="B4" s="170"/>
      <c r="C4" s="184" t="s">
        <v>113</v>
      </c>
      <c r="D4" s="172"/>
      <c r="E4" s="172">
        <v>3</v>
      </c>
      <c r="F4" s="45"/>
      <c r="G4" s="45"/>
      <c r="H4" s="45"/>
      <c r="I4" s="45"/>
      <c r="J4" s="45"/>
    </row>
    <row r="5" spans="1:17" ht="20.25" customHeight="1">
      <c r="B5" s="170"/>
      <c r="C5" s="184" t="s">
        <v>184</v>
      </c>
      <c r="D5" s="172"/>
      <c r="E5" s="172">
        <f>+E4+1</f>
        <v>4</v>
      </c>
      <c r="F5" s="45"/>
      <c r="G5" s="45"/>
      <c r="H5" s="45"/>
      <c r="I5" s="45"/>
      <c r="J5" s="45"/>
    </row>
    <row r="6" spans="1:17" s="36" customFormat="1" ht="20.25" customHeight="1">
      <c r="A6" s="12"/>
      <c r="B6" s="170"/>
      <c r="C6" s="184" t="s">
        <v>2</v>
      </c>
      <c r="D6" s="172"/>
      <c r="E6" s="172">
        <f>+E5+1</f>
        <v>5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s="36" customFormat="1" ht="20.25" customHeight="1">
      <c r="A7" s="12"/>
      <c r="B7" s="170"/>
      <c r="C7" s="184" t="s">
        <v>178</v>
      </c>
      <c r="D7" s="172"/>
      <c r="E7" s="172">
        <f t="shared" ref="E7:E12" si="0">+E6+1</f>
        <v>6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s="36" customFormat="1" ht="20.25" customHeight="1">
      <c r="A8" s="12"/>
      <c r="B8" s="170"/>
      <c r="C8" s="184" t="s">
        <v>175</v>
      </c>
      <c r="D8" s="172"/>
      <c r="E8" s="172">
        <f t="shared" si="0"/>
        <v>7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 s="36" customFormat="1" ht="20.25" customHeight="1">
      <c r="A9" s="21"/>
      <c r="B9" s="256"/>
      <c r="C9" s="184" t="s">
        <v>44</v>
      </c>
      <c r="D9" s="257"/>
      <c r="E9" s="172">
        <f t="shared" si="0"/>
        <v>8</v>
      </c>
      <c r="F9" s="2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</row>
    <row r="10" spans="1:17" s="36" customFormat="1" ht="20.25" customHeight="1">
      <c r="A10" s="21"/>
      <c r="B10" s="256"/>
      <c r="C10" s="184" t="s">
        <v>183</v>
      </c>
      <c r="D10" s="257"/>
      <c r="E10" s="172">
        <f t="shared" si="0"/>
        <v>9</v>
      </c>
      <c r="F10" s="2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 s="36" customFormat="1" ht="20.25" customHeight="1">
      <c r="A11" s="12"/>
      <c r="B11" s="170"/>
      <c r="C11" s="182" t="s">
        <v>45</v>
      </c>
      <c r="D11" s="172"/>
      <c r="E11" s="172">
        <f t="shared" si="0"/>
        <v>10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17" s="36" customFormat="1" ht="20.25" customHeight="1">
      <c r="A12" s="12"/>
      <c r="B12" s="170"/>
      <c r="C12" s="184" t="s">
        <v>3</v>
      </c>
      <c r="D12" s="172"/>
      <c r="E12" s="172">
        <f t="shared" si="0"/>
        <v>11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</row>
    <row r="13" spans="1:17" ht="20.25" customHeight="1">
      <c r="B13" s="170"/>
      <c r="C13" s="182"/>
      <c r="D13" s="171"/>
      <c r="E13" s="171"/>
    </row>
    <row r="14" spans="1:17" ht="20.25" customHeight="1" thickBot="1">
      <c r="B14" s="180"/>
      <c r="C14" s="181" t="s">
        <v>140</v>
      </c>
      <c r="D14" s="180"/>
      <c r="E14" s="180"/>
      <c r="G14" s="89"/>
    </row>
    <row r="15" spans="1:17" ht="20.25" customHeight="1">
      <c r="B15" s="170"/>
      <c r="C15" s="182" t="s">
        <v>114</v>
      </c>
      <c r="D15" s="172"/>
      <c r="E15" s="172">
        <f>+E12+1</f>
        <v>12</v>
      </c>
    </row>
    <row r="16" spans="1:17" ht="20.25" customHeight="1">
      <c r="B16" s="170"/>
      <c r="C16" s="182" t="s">
        <v>115</v>
      </c>
      <c r="D16" s="172"/>
      <c r="E16" s="172">
        <f>+E15+1</f>
        <v>13</v>
      </c>
    </row>
    <row r="17" spans="1:5" ht="20.25" customHeight="1">
      <c r="B17" s="172"/>
      <c r="C17" s="182" t="s">
        <v>116</v>
      </c>
      <c r="D17" s="172"/>
      <c r="E17" s="172">
        <f>+E16+1</f>
        <v>14</v>
      </c>
    </row>
    <row r="18" spans="1:5" ht="20.25" customHeight="1">
      <c r="B18" s="172"/>
      <c r="C18" s="182" t="s">
        <v>117</v>
      </c>
      <c r="D18" s="172"/>
      <c r="E18" s="172">
        <f>+E17+1</f>
        <v>15</v>
      </c>
    </row>
    <row r="19" spans="1:5" ht="20.25" customHeight="1">
      <c r="B19" s="172"/>
      <c r="C19" s="183" t="s">
        <v>135</v>
      </c>
      <c r="D19" s="172"/>
      <c r="E19" s="173" t="str">
        <f>+_xlfn.CONCAT(E18+1," - ",E18+9)</f>
        <v>16 - 24</v>
      </c>
    </row>
    <row r="20" spans="1:5" s="104" customFormat="1" ht="20.25" customHeight="1">
      <c r="A20" s="21"/>
      <c r="B20" s="257"/>
      <c r="C20" s="184" t="s">
        <v>179</v>
      </c>
      <c r="D20" s="257"/>
      <c r="E20" s="257">
        <f>+E18+10</f>
        <v>25</v>
      </c>
    </row>
    <row r="21" spans="1:5" ht="20.25" customHeight="1">
      <c r="B21" s="172"/>
      <c r="C21" s="184" t="s">
        <v>43</v>
      </c>
      <c r="D21" s="172"/>
      <c r="E21" s="172">
        <f>+E20+1</f>
        <v>26</v>
      </c>
    </row>
    <row r="22" spans="1:5" s="104" customFormat="1" ht="20.25" customHeight="1">
      <c r="A22" s="21"/>
      <c r="B22" s="257"/>
      <c r="C22" s="184" t="s">
        <v>88</v>
      </c>
      <c r="D22" s="257"/>
      <c r="E22" s="257">
        <f t="shared" ref="E22:E23" si="1">+E21+1</f>
        <v>27</v>
      </c>
    </row>
    <row r="23" spans="1:5" s="45" customFormat="1" ht="24" customHeight="1">
      <c r="B23" s="172"/>
      <c r="C23" s="184" t="s">
        <v>176</v>
      </c>
      <c r="D23" s="172"/>
      <c r="E23" s="257">
        <f t="shared" si="1"/>
        <v>28</v>
      </c>
    </row>
    <row r="24" spans="1:5" ht="20.25" customHeight="1">
      <c r="B24" s="172"/>
      <c r="C24" s="184" t="s">
        <v>15</v>
      </c>
      <c r="D24" s="172"/>
      <c r="E24" s="172">
        <f>+E23+1</f>
        <v>29</v>
      </c>
    </row>
    <row r="25" spans="1:5" ht="20.25" customHeight="1"/>
    <row r="26" spans="1:5" ht="20.25" customHeight="1"/>
    <row r="34" spans="3:3">
      <c r="C34" s="13"/>
    </row>
  </sheetData>
  <mergeCells count="1">
    <mergeCell ref="B1:E1"/>
  </mergeCells>
  <phoneticPr fontId="8" type="noConversion"/>
  <hyperlinks>
    <hyperlink ref="C6" location="'Balance Sheet'!A1" display="Consolidated Balance Sheet" xr:uid="{A91BA224-A44C-434F-9395-71172379A856}"/>
    <hyperlink ref="C7" location="'Group Shareholder''s Equity &amp; TE'!A1" display="Group Shareholder's Equity" xr:uid="{BBB7764B-0717-45BE-87ED-76F708C95482}"/>
    <hyperlink ref="C9" location="'Asset Quality Group'!A1" display="Asset Quality Group" xr:uid="{A4361861-1D6A-4949-B79E-76C573CB8B7F}"/>
    <hyperlink ref="C11" location="'Asset Quality - by Division'!A1" display="Asset Quality by Division" xr:uid="{23F8B4C2-91A8-41D7-88C9-4DAC29A84ADF}"/>
    <hyperlink ref="C12" location="'Capital Position'!A1" display="Capital Position" xr:uid="{6E5DF8EE-1F05-4B10-BA51-15B00EC093E3}"/>
    <hyperlink ref="C15" location="Italy!A1" display="Division Italy" xr:uid="{46CA9FF6-EF34-435F-A374-5581F6B9876D}"/>
    <hyperlink ref="C16" location="Germany!A1" display="Division Germany" xr:uid="{4A89FDCF-937B-4677-8B7B-8D248CA311D1}"/>
    <hyperlink ref="C17" location="'Central Europe'!A1" display="Div. Central Europe" xr:uid="{9732CE8E-9D6B-4750-B0CB-4EB127510B8A}"/>
    <hyperlink ref="C18" location="'Eastern Europe'!A1" display="Div. Eastern Europe" xr:uid="{9A82157D-4FCC-4833-BF0C-903C3CE9FD96}"/>
    <hyperlink ref="C19" location="'CE - Austria'!A1" display="Central Europe / Eastern Europe Les" xr:uid="{178CF7A6-6A04-4E61-9158-3A87B6A4FE8E}"/>
    <hyperlink ref="C21" location="GCC!A1" display="GCC" xr:uid="{ECCA47F8-7AE5-4155-8015-C59C7DFD1BEE}"/>
    <hyperlink ref="C22" location="'Non Core'!A1" display="Non Core" xr:uid="{00AA4B4C-736D-49CE-B189-C1E9B3885A84}"/>
    <hyperlink ref="C23" location="'Group Fees'!A1" display="Group Fees" xr:uid="{60209A3B-8013-4E17-8886-586E038F1BDC}"/>
    <hyperlink ref="C24" location="Branches!A1" display="Branches" xr:uid="{7AB2230D-EAEB-4EDB-A60C-65E1E20D7FE8}"/>
    <hyperlink ref="C8" location="'Group Shares'!A1" display="Group Shares" xr:uid="{4A47D2D3-82AA-4508-93F2-810412043829}"/>
    <hyperlink ref="C5" location="'Inc.Statem. Group Excl. Russia'!A1" display="Consolidated Income Statements Exclu. Russia" xr:uid="{ADDAE8AE-6F52-452E-97A1-D6C66C36B704}"/>
    <hyperlink ref="C10" location="'AQ Group Group excl. Russia'!A1" display="Asset Quality Group excl. Russia" xr:uid="{26254448-2CEF-46A4-B360-1D3FB64C9AE5}"/>
    <hyperlink ref="C4" location="'Income Statement'!A1" display="Consolidated Income Statements" xr:uid="{1C19DBBD-2187-4F4D-82D2-96EA57913473}"/>
    <hyperlink ref="C20" location="Russia!A1" display="Russia" xr:uid="{C53E8F9A-809D-4B96-8213-AC080ECF20AA}"/>
  </hyperlink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125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72322</v>
      </c>
      <c r="D11" s="107">
        <v>76920</v>
      </c>
      <c r="E11" s="201">
        <v>-5.9776391055642253E-2</v>
      </c>
      <c r="F11" s="201">
        <v>-6.3280287372270094E-2</v>
      </c>
      <c r="G11" s="12"/>
      <c r="H11" s="107">
        <v>76920</v>
      </c>
      <c r="I11" s="107">
        <v>75836</v>
      </c>
      <c r="J11" s="107">
        <v>73324</v>
      </c>
      <c r="K11" s="107">
        <v>72705</v>
      </c>
      <c r="L11" s="364">
        <v>72322</v>
      </c>
    </row>
    <row r="12" spans="1:12" s="13" customFormat="1" ht="16.5" customHeight="1">
      <c r="A12" s="19"/>
      <c r="B12" s="45" t="s">
        <v>141</v>
      </c>
      <c r="C12" s="358">
        <v>3209</v>
      </c>
      <c r="D12" s="107">
        <v>907</v>
      </c>
      <c r="E12" s="201" t="s">
        <v>182</v>
      </c>
      <c r="F12" s="201" t="s">
        <v>182</v>
      </c>
      <c r="G12" s="12"/>
      <c r="H12" s="107">
        <v>907</v>
      </c>
      <c r="I12" s="107">
        <v>1022</v>
      </c>
      <c r="J12" s="107">
        <v>1126</v>
      </c>
      <c r="K12" s="107">
        <v>674</v>
      </c>
      <c r="L12" s="364">
        <v>3209</v>
      </c>
    </row>
    <row r="13" spans="1:12" s="13" customFormat="1" ht="16.5" customHeight="1">
      <c r="A13" s="19"/>
      <c r="B13" s="45" t="s">
        <v>142</v>
      </c>
      <c r="C13" s="358">
        <v>36346</v>
      </c>
      <c r="D13" s="107">
        <v>32110</v>
      </c>
      <c r="E13" s="201">
        <v>0.13192151977577082</v>
      </c>
      <c r="F13" s="201">
        <v>0.12770321408277563</v>
      </c>
      <c r="G13" s="12"/>
      <c r="H13" s="107">
        <v>32110</v>
      </c>
      <c r="I13" s="107">
        <v>35574</v>
      </c>
      <c r="J13" s="107">
        <v>42391</v>
      </c>
      <c r="K13" s="107">
        <v>32509</v>
      </c>
      <c r="L13" s="364">
        <v>36346</v>
      </c>
    </row>
    <row r="14" spans="1:12" s="13" customFormat="1" ht="16.5" customHeight="1">
      <c r="A14" s="19"/>
      <c r="B14" s="45" t="s">
        <v>143</v>
      </c>
      <c r="C14" s="358">
        <v>9713</v>
      </c>
      <c r="D14" s="107">
        <v>12771</v>
      </c>
      <c r="E14" s="201">
        <v>-0.23944875107665808</v>
      </c>
      <c r="F14" s="201">
        <v>-0.24228307969607465</v>
      </c>
      <c r="G14" s="12"/>
      <c r="H14" s="107">
        <v>12771</v>
      </c>
      <c r="I14" s="107">
        <v>10993</v>
      </c>
      <c r="J14" s="107">
        <v>7161</v>
      </c>
      <c r="K14" s="107">
        <v>10260</v>
      </c>
      <c r="L14" s="364">
        <v>9713</v>
      </c>
    </row>
    <row r="15" spans="1:12" s="13" customFormat="1" ht="16.5" customHeight="1">
      <c r="A15" s="19"/>
      <c r="B15" s="45" t="s">
        <v>144</v>
      </c>
      <c r="C15" s="358">
        <v>6593</v>
      </c>
      <c r="D15" s="107">
        <v>1645</v>
      </c>
      <c r="E15" s="201" t="s">
        <v>182</v>
      </c>
      <c r="F15" s="201" t="s">
        <v>182</v>
      </c>
      <c r="G15" s="12"/>
      <c r="H15" s="107">
        <v>1645</v>
      </c>
      <c r="I15" s="107">
        <v>3725</v>
      </c>
      <c r="J15" s="107">
        <v>871</v>
      </c>
      <c r="K15" s="107">
        <v>1877</v>
      </c>
      <c r="L15" s="364">
        <v>6593</v>
      </c>
    </row>
    <row r="16" spans="1:12" s="14" customFormat="1" ht="16.5" customHeight="1">
      <c r="A16" s="126"/>
      <c r="B16" s="185" t="s">
        <v>145</v>
      </c>
      <c r="C16" s="359">
        <v>128183</v>
      </c>
      <c r="D16" s="353">
        <v>124353</v>
      </c>
      <c r="E16" s="203">
        <v>3.0799417786462779E-2</v>
      </c>
      <c r="F16" s="203">
        <v>2.6986675186273512E-2</v>
      </c>
      <c r="G16" s="12"/>
      <c r="H16" s="353">
        <v>124353</v>
      </c>
      <c r="I16" s="353">
        <v>127150</v>
      </c>
      <c r="J16" s="353">
        <v>124873</v>
      </c>
      <c r="K16" s="353">
        <v>118025</v>
      </c>
      <c r="L16" s="365">
        <v>128183</v>
      </c>
    </row>
    <row r="17" spans="1:12" s="13" customFormat="1" ht="16.5" customHeight="1">
      <c r="A17" s="19"/>
      <c r="B17" s="45" t="s">
        <v>146</v>
      </c>
      <c r="C17" s="358">
        <v>-28358</v>
      </c>
      <c r="D17" s="107">
        <v>-29413</v>
      </c>
      <c r="E17" s="201">
        <v>-3.5868493523272038E-2</v>
      </c>
      <c r="F17" s="201">
        <v>-3.9459729216189232E-2</v>
      </c>
      <c r="G17" s="12"/>
      <c r="H17" s="107">
        <v>-29413</v>
      </c>
      <c r="I17" s="107">
        <v>-29436</v>
      </c>
      <c r="J17" s="107">
        <v>-29804</v>
      </c>
      <c r="K17" s="107">
        <v>-29064</v>
      </c>
      <c r="L17" s="364">
        <v>-28358</v>
      </c>
    </row>
    <row r="18" spans="1:12" s="13" customFormat="1" ht="16.5" customHeight="1">
      <c r="A18" s="19"/>
      <c r="B18" s="45" t="s">
        <v>147</v>
      </c>
      <c r="C18" s="358">
        <v>-18975</v>
      </c>
      <c r="D18" s="107">
        <v>-18449</v>
      </c>
      <c r="E18" s="201">
        <v>2.8511030408152171E-2</v>
      </c>
      <c r="F18" s="201">
        <v>2.4679251713088934E-2</v>
      </c>
      <c r="G18" s="12"/>
      <c r="H18" s="107">
        <v>-18449</v>
      </c>
      <c r="I18" s="107">
        <v>-18339</v>
      </c>
      <c r="J18" s="107">
        <v>-19288</v>
      </c>
      <c r="K18" s="107">
        <v>-20105</v>
      </c>
      <c r="L18" s="364">
        <v>-18975</v>
      </c>
    </row>
    <row r="19" spans="1:12" s="13" customFormat="1" ht="16.5" customHeight="1">
      <c r="A19" s="19"/>
      <c r="B19" s="45" t="s">
        <v>8</v>
      </c>
      <c r="C19" s="358">
        <v>0</v>
      </c>
      <c r="D19" s="107">
        <v>0</v>
      </c>
      <c r="E19" s="201" t="s">
        <v>182</v>
      </c>
      <c r="F19" s="201" t="s">
        <v>182</v>
      </c>
      <c r="G19" s="12"/>
      <c r="H19" s="107">
        <v>0</v>
      </c>
      <c r="I19" s="107">
        <v>0</v>
      </c>
      <c r="J19" s="107">
        <v>19</v>
      </c>
      <c r="K19" s="107">
        <v>26</v>
      </c>
      <c r="L19" s="364">
        <v>0</v>
      </c>
    </row>
    <row r="20" spans="1:12" s="13" customFormat="1" ht="16.5" customHeight="1">
      <c r="A20" s="19"/>
      <c r="B20" s="45" t="s">
        <v>9</v>
      </c>
      <c r="C20" s="358">
        <v>-5502</v>
      </c>
      <c r="D20" s="107">
        <v>-5611</v>
      </c>
      <c r="E20" s="201">
        <v>-1.9426127250044556E-2</v>
      </c>
      <c r="F20" s="201">
        <v>-2.3080409063777729E-2</v>
      </c>
      <c r="G20" s="12"/>
      <c r="H20" s="107">
        <v>-5611</v>
      </c>
      <c r="I20" s="107">
        <v>-5645</v>
      </c>
      <c r="J20" s="107">
        <v>-5732</v>
      </c>
      <c r="K20" s="107">
        <v>-7513</v>
      </c>
      <c r="L20" s="364">
        <v>-5502</v>
      </c>
    </row>
    <row r="21" spans="1:12" s="14" customFormat="1" ht="16.5" customHeight="1">
      <c r="A21" s="126"/>
      <c r="B21" s="46" t="s">
        <v>39</v>
      </c>
      <c r="C21" s="206">
        <v>-52835</v>
      </c>
      <c r="D21" s="43">
        <v>-53473</v>
      </c>
      <c r="E21" s="98">
        <v>-1.1931255025900867E-2</v>
      </c>
      <c r="F21" s="98">
        <v>-1.5612089403489904E-2</v>
      </c>
      <c r="G21" s="12"/>
      <c r="H21" s="43">
        <v>-53473</v>
      </c>
      <c r="I21" s="43">
        <v>-53420</v>
      </c>
      <c r="J21" s="43">
        <v>-54805</v>
      </c>
      <c r="K21" s="43">
        <v>-56656</v>
      </c>
      <c r="L21" s="305">
        <v>-52835</v>
      </c>
    </row>
    <row r="22" spans="1:12" s="14" customFormat="1" ht="16.5" customHeight="1">
      <c r="A22" s="126"/>
      <c r="B22" s="185" t="s">
        <v>148</v>
      </c>
      <c r="C22" s="359">
        <v>75348</v>
      </c>
      <c r="D22" s="353">
        <v>70880</v>
      </c>
      <c r="E22" s="203">
        <v>6.3036117381489731E-2</v>
      </c>
      <c r="F22" s="203">
        <v>5.9124927977452835E-2</v>
      </c>
      <c r="G22" s="12"/>
      <c r="H22" s="353">
        <v>70880</v>
      </c>
      <c r="I22" s="353">
        <v>73730</v>
      </c>
      <c r="J22" s="353">
        <v>70068</v>
      </c>
      <c r="K22" s="353">
        <v>61369</v>
      </c>
      <c r="L22" s="365">
        <v>75348</v>
      </c>
    </row>
    <row r="23" spans="1:12" s="13" customFormat="1" ht="16.5" customHeight="1">
      <c r="A23" s="19"/>
      <c r="B23" s="47" t="s">
        <v>195</v>
      </c>
      <c r="C23" s="358">
        <v>11060</v>
      </c>
      <c r="D23" s="107">
        <v>-10369</v>
      </c>
      <c r="E23" s="201" t="s">
        <v>182</v>
      </c>
      <c r="F23" s="201" t="s">
        <v>182</v>
      </c>
      <c r="G23" s="12"/>
      <c r="H23" s="107">
        <v>-10369</v>
      </c>
      <c r="I23" s="107">
        <v>-11854</v>
      </c>
      <c r="J23" s="107">
        <v>4194</v>
      </c>
      <c r="K23" s="107">
        <v>-18988</v>
      </c>
      <c r="L23" s="364">
        <v>11060</v>
      </c>
    </row>
    <row r="24" spans="1:12" s="14" customFormat="1" ht="16.5" customHeight="1">
      <c r="A24" s="126"/>
      <c r="B24" s="185" t="s">
        <v>149</v>
      </c>
      <c r="C24" s="359">
        <v>86408</v>
      </c>
      <c r="D24" s="353">
        <v>60511</v>
      </c>
      <c r="E24" s="203">
        <v>0.42797177372709094</v>
      </c>
      <c r="F24" s="203">
        <v>0.42272396709201332</v>
      </c>
      <c r="G24" s="12"/>
      <c r="H24" s="353">
        <v>60511</v>
      </c>
      <c r="I24" s="353">
        <v>61876</v>
      </c>
      <c r="J24" s="353">
        <v>74262</v>
      </c>
      <c r="K24" s="353">
        <v>42381</v>
      </c>
      <c r="L24" s="365">
        <v>86408</v>
      </c>
    </row>
    <row r="25" spans="1:12" s="13" customFormat="1" ht="16.5" customHeight="1">
      <c r="A25" s="19"/>
      <c r="B25" s="45" t="s">
        <v>40</v>
      </c>
      <c r="C25" s="358">
        <v>-4697</v>
      </c>
      <c r="D25" s="107">
        <v>-7077</v>
      </c>
      <c r="E25" s="201">
        <v>-0.33630069238377847</v>
      </c>
      <c r="F25" s="201">
        <v>-0.33877408532914366</v>
      </c>
      <c r="G25" s="12"/>
      <c r="H25" s="107">
        <v>-7077</v>
      </c>
      <c r="I25" s="107">
        <v>-8033</v>
      </c>
      <c r="J25" s="107">
        <v>-3395</v>
      </c>
      <c r="K25" s="107">
        <v>-11647</v>
      </c>
      <c r="L25" s="364">
        <v>-4697</v>
      </c>
    </row>
    <row r="26" spans="1:12" s="13" customFormat="1" ht="16.5" customHeight="1">
      <c r="A26" s="19"/>
      <c r="B26" s="48" t="s">
        <v>41</v>
      </c>
      <c r="C26" s="358">
        <v>-3088</v>
      </c>
      <c r="D26" s="107">
        <v>-6260</v>
      </c>
      <c r="E26" s="201">
        <v>-0.50670926517571879</v>
      </c>
      <c r="F26" s="201">
        <v>-0.50854760063432969</v>
      </c>
      <c r="G26" s="12"/>
      <c r="H26" s="107">
        <v>-6260</v>
      </c>
      <c r="I26" s="107">
        <v>-3470</v>
      </c>
      <c r="J26" s="107">
        <v>-23</v>
      </c>
      <c r="K26" s="107">
        <v>-5356</v>
      </c>
      <c r="L26" s="364">
        <v>-3088</v>
      </c>
    </row>
    <row r="27" spans="1:12" s="13" customFormat="1" ht="16.5" customHeight="1">
      <c r="A27" s="19"/>
      <c r="B27" s="49" t="s">
        <v>98</v>
      </c>
      <c r="C27" s="358">
        <v>0</v>
      </c>
      <c r="D27" s="107">
        <v>0</v>
      </c>
      <c r="E27" s="201" t="s">
        <v>182</v>
      </c>
      <c r="F27" s="201" t="s">
        <v>182</v>
      </c>
      <c r="G27" s="12"/>
      <c r="H27" s="107">
        <v>0</v>
      </c>
      <c r="I27" s="107">
        <v>0</v>
      </c>
      <c r="J27" s="107">
        <v>0</v>
      </c>
      <c r="K27" s="107">
        <v>-5354</v>
      </c>
      <c r="L27" s="364">
        <v>0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 t="s">
        <v>182</v>
      </c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-3088</v>
      </c>
      <c r="D29" s="107">
        <v>-6260</v>
      </c>
      <c r="E29" s="201">
        <v>-0.50670926517571879</v>
      </c>
      <c r="F29" s="201">
        <v>-0.50854760079091754</v>
      </c>
      <c r="G29" s="12"/>
      <c r="H29" s="107">
        <v>-6260</v>
      </c>
      <c r="I29" s="107">
        <v>-3470</v>
      </c>
      <c r="J29" s="107">
        <v>-23</v>
      </c>
      <c r="K29" s="107">
        <v>-3</v>
      </c>
      <c r="L29" s="364">
        <v>-3088</v>
      </c>
    </row>
    <row r="30" spans="1:12" s="13" customFormat="1" ht="16.5" customHeight="1">
      <c r="A30" s="19"/>
      <c r="B30" s="45" t="s">
        <v>10</v>
      </c>
      <c r="C30" s="358">
        <v>0</v>
      </c>
      <c r="D30" s="107">
        <v>0</v>
      </c>
      <c r="E30" s="201" t="s">
        <v>182</v>
      </c>
      <c r="F30" s="201" t="s">
        <v>182</v>
      </c>
      <c r="G30" s="12"/>
      <c r="H30" s="107">
        <v>0</v>
      </c>
      <c r="I30" s="107">
        <v>0</v>
      </c>
      <c r="J30" s="107">
        <v>0</v>
      </c>
      <c r="K30" s="107">
        <v>0</v>
      </c>
      <c r="L30" s="364">
        <v>0</v>
      </c>
    </row>
    <row r="31" spans="1:12" s="14" customFormat="1" ht="16.5" customHeight="1">
      <c r="A31" s="19"/>
      <c r="B31" s="45" t="s">
        <v>11</v>
      </c>
      <c r="C31" s="358">
        <v>345</v>
      </c>
      <c r="D31" s="107">
        <v>219</v>
      </c>
      <c r="E31" s="201">
        <v>0.57534246575342474</v>
      </c>
      <c r="F31" s="201">
        <v>0.56947166951927697</v>
      </c>
      <c r="G31" s="12"/>
      <c r="H31" s="107">
        <v>219</v>
      </c>
      <c r="I31" s="107">
        <v>-1269</v>
      </c>
      <c r="J31" s="107">
        <v>-9718</v>
      </c>
      <c r="K31" s="107">
        <v>-2779</v>
      </c>
      <c r="L31" s="364">
        <v>345</v>
      </c>
    </row>
    <row r="32" spans="1:12" s="137" customFormat="1" ht="16.5" customHeight="1">
      <c r="A32" s="121"/>
      <c r="B32" s="185" t="s">
        <v>150</v>
      </c>
      <c r="C32" s="359">
        <v>82056</v>
      </c>
      <c r="D32" s="353">
        <v>53653</v>
      </c>
      <c r="E32" s="203">
        <v>0.52938325909082429</v>
      </c>
      <c r="F32" s="203">
        <v>0.52377157651128314</v>
      </c>
      <c r="G32" s="12"/>
      <c r="H32" s="353">
        <v>53653</v>
      </c>
      <c r="I32" s="353">
        <v>52574</v>
      </c>
      <c r="J32" s="353">
        <v>61149</v>
      </c>
      <c r="K32" s="353">
        <v>27955</v>
      </c>
      <c r="L32" s="365">
        <v>82056</v>
      </c>
    </row>
    <row r="33" spans="1:12" ht="16.5" customHeight="1">
      <c r="A33" s="121"/>
      <c r="B33" s="185" t="s">
        <v>153</v>
      </c>
      <c r="C33" s="359">
        <v>59752</v>
      </c>
      <c r="D33" s="353">
        <v>37290</v>
      </c>
      <c r="E33" s="203">
        <v>0.60235988200589974</v>
      </c>
      <c r="F33" s="203">
        <v>0.59657839571153093</v>
      </c>
      <c r="G33" s="12"/>
      <c r="H33" s="353">
        <v>37290</v>
      </c>
      <c r="I33" s="353">
        <v>36822</v>
      </c>
      <c r="J33" s="353">
        <v>41738</v>
      </c>
      <c r="K33" s="353">
        <v>15253</v>
      </c>
      <c r="L33" s="365">
        <v>59752</v>
      </c>
    </row>
    <row r="34" spans="1:12" ht="16.5" customHeight="1">
      <c r="A34" s="135"/>
      <c r="B34" s="185" t="s">
        <v>154</v>
      </c>
      <c r="C34" s="359">
        <v>59752</v>
      </c>
      <c r="D34" s="353">
        <v>36349.727999999996</v>
      </c>
      <c r="E34" s="203">
        <v>0.64380872396074063</v>
      </c>
      <c r="F34" s="203">
        <v>0.63776517568231972</v>
      </c>
      <c r="G34" s="12"/>
      <c r="H34" s="353">
        <v>36349.727999999996</v>
      </c>
      <c r="I34" s="353">
        <v>35839.5</v>
      </c>
      <c r="J34" s="353">
        <v>41266.017999999996</v>
      </c>
      <c r="K34" s="353">
        <v>27670.429</v>
      </c>
      <c r="L34" s="365">
        <v>59752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0.41218414298307887</v>
      </c>
      <c r="D38" s="99">
        <v>0.43000973036436596</v>
      </c>
      <c r="E38" s="109">
        <v>-1.7825587381287089</v>
      </c>
      <c r="F38" s="110"/>
      <c r="G38" s="12"/>
      <c r="H38" s="99">
        <v>0.43000973036436596</v>
      </c>
      <c r="I38" s="99">
        <v>0.42013370035391268</v>
      </c>
      <c r="J38" s="99">
        <v>0.43888590808261191</v>
      </c>
      <c r="K38" s="99">
        <v>0.48003389112476169</v>
      </c>
      <c r="L38" s="307">
        <v>0.41218414298307887</v>
      </c>
    </row>
    <row r="39" spans="1:12" ht="16.5" customHeight="1">
      <c r="A39" s="91"/>
      <c r="B39" s="56" t="s">
        <v>54</v>
      </c>
      <c r="C39" s="215">
        <v>-47.219475728266218</v>
      </c>
      <c r="D39" s="101">
        <v>45.684957410474922</v>
      </c>
      <c r="E39" s="101">
        <v>-92.90443313874114</v>
      </c>
      <c r="F39" s="111"/>
      <c r="G39" s="12"/>
      <c r="H39" s="101">
        <v>45.684957410474922</v>
      </c>
      <c r="I39" s="101">
        <v>51.729667104820379</v>
      </c>
      <c r="J39" s="101">
        <v>-17.816884673746088</v>
      </c>
      <c r="K39" s="101">
        <v>81.520848099318215</v>
      </c>
      <c r="L39" s="308">
        <v>-47.219475728266218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9471009</v>
      </c>
      <c r="D43" s="361">
        <v>8764301</v>
      </c>
      <c r="E43" s="98">
        <v>8.0634838990582436E-2</v>
      </c>
      <c r="F43" s="111"/>
      <c r="G43" s="12"/>
      <c r="H43" s="361">
        <v>8764301</v>
      </c>
      <c r="I43" s="361">
        <v>9351223</v>
      </c>
      <c r="J43" s="361">
        <v>9361047</v>
      </c>
      <c r="K43" s="361">
        <v>9185938</v>
      </c>
      <c r="L43" s="366">
        <v>9471009</v>
      </c>
    </row>
    <row r="44" spans="1:12" ht="16.5" customHeight="1">
      <c r="A44" s="91"/>
      <c r="B44" s="74" t="s">
        <v>111</v>
      </c>
      <c r="C44" s="360">
        <v>14231986</v>
      </c>
      <c r="D44" s="361">
        <v>13141501</v>
      </c>
      <c r="E44" s="98">
        <v>8.2980247081364533E-2</v>
      </c>
      <c r="F44" s="111"/>
      <c r="G44" s="12"/>
      <c r="H44" s="361">
        <v>13141501</v>
      </c>
      <c r="I44" s="361">
        <v>13814696</v>
      </c>
      <c r="J44" s="361">
        <v>14301181</v>
      </c>
      <c r="K44" s="361">
        <v>14284560</v>
      </c>
      <c r="L44" s="366">
        <v>14231986</v>
      </c>
    </row>
    <row r="45" spans="1:12" ht="16.5" customHeight="1">
      <c r="A45" s="91"/>
      <c r="B45" s="56" t="s">
        <v>52</v>
      </c>
      <c r="C45" s="360">
        <v>7155140.5</v>
      </c>
      <c r="D45" s="361">
        <v>6548013.5</v>
      </c>
      <c r="E45" s="98">
        <v>9.2719265163396569E-2</v>
      </c>
      <c r="F45" s="111"/>
      <c r="G45" s="12"/>
      <c r="H45" s="361">
        <v>6548013.5</v>
      </c>
      <c r="I45" s="361">
        <v>6549774.5</v>
      </c>
      <c r="J45" s="361">
        <v>6599633.5</v>
      </c>
      <c r="K45" s="361">
        <v>6685097</v>
      </c>
      <c r="L45" s="366">
        <v>7155140.5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3400.1</v>
      </c>
      <c r="D49" s="97">
        <v>3571.0406573509999</v>
      </c>
      <c r="E49" s="98">
        <v>-4.7868583349539362E-2</v>
      </c>
      <c r="F49" s="110"/>
      <c r="G49" s="12"/>
      <c r="H49" s="97">
        <v>3571.0406573509999</v>
      </c>
      <c r="I49" s="97">
        <v>3551.4203708129999</v>
      </c>
      <c r="J49" s="97">
        <v>3388.3105266490002</v>
      </c>
      <c r="K49" s="97">
        <v>3414.380486434</v>
      </c>
      <c r="L49" s="310">
        <v>3400.1</v>
      </c>
    </row>
    <row r="50" spans="1:12">
      <c r="A50" s="91"/>
      <c r="B50" s="74" t="s">
        <v>190</v>
      </c>
      <c r="C50" s="220">
        <v>0.29430763315765157</v>
      </c>
      <c r="D50" s="50">
        <v>0.18033206826364295</v>
      </c>
      <c r="E50" s="109">
        <v>11.397556489400863</v>
      </c>
      <c r="F50" s="112"/>
      <c r="G50" s="12"/>
      <c r="H50" s="50">
        <v>0.18033206826364295</v>
      </c>
      <c r="I50" s="50">
        <v>0.17810116725321345</v>
      </c>
      <c r="J50" s="50">
        <v>0.20638115921117439</v>
      </c>
      <c r="K50" s="50">
        <v>0.13024649235844751</v>
      </c>
      <c r="L50" s="311">
        <v>0.29430763315765157</v>
      </c>
    </row>
    <row r="51" spans="1:12" s="411" customFormat="1" ht="20.25" customHeight="1">
      <c r="A51" s="412"/>
      <c r="B51" s="412" t="s">
        <v>180</v>
      </c>
      <c r="C51" s="414"/>
      <c r="D51" s="414"/>
      <c r="E51" s="414"/>
      <c r="F51" s="414"/>
      <c r="G51" s="413"/>
      <c r="H51" s="414"/>
      <c r="I51" s="414"/>
      <c r="J51" s="414"/>
      <c r="K51" s="414"/>
      <c r="L51" s="414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>
      <c r="B53" s="45" t="s">
        <v>53</v>
      </c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124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76207</v>
      </c>
      <c r="D11" s="107">
        <v>65442</v>
      </c>
      <c r="E11" s="201">
        <v>0.16449680633232489</v>
      </c>
      <c r="F11" s="201">
        <v>0.18054192751109732</v>
      </c>
      <c r="G11" s="12"/>
      <c r="H11" s="107">
        <v>65442</v>
      </c>
      <c r="I11" s="107">
        <v>68280</v>
      </c>
      <c r="J11" s="107">
        <v>69904</v>
      </c>
      <c r="K11" s="107">
        <v>87562</v>
      </c>
      <c r="L11" s="364">
        <v>76207</v>
      </c>
    </row>
    <row r="12" spans="1:12" s="13" customFormat="1" ht="16.5" customHeight="1">
      <c r="A12" s="19"/>
      <c r="B12" s="45" t="s">
        <v>141</v>
      </c>
      <c r="C12" s="358">
        <v>0</v>
      </c>
      <c r="D12" s="107">
        <v>0</v>
      </c>
      <c r="E12" s="201" t="s">
        <v>182</v>
      </c>
      <c r="F12" s="201" t="s">
        <v>182</v>
      </c>
      <c r="G12" s="12"/>
      <c r="H12" s="107">
        <v>0</v>
      </c>
      <c r="I12" s="107">
        <v>455</v>
      </c>
      <c r="J12" s="107">
        <v>-1</v>
      </c>
      <c r="K12" s="107">
        <v>-1</v>
      </c>
      <c r="L12" s="364">
        <v>0</v>
      </c>
    </row>
    <row r="13" spans="1:12" s="13" customFormat="1" ht="16.5" customHeight="1">
      <c r="A13" s="19"/>
      <c r="B13" s="45" t="s">
        <v>142</v>
      </c>
      <c r="C13" s="358">
        <v>20893</v>
      </c>
      <c r="D13" s="107">
        <v>18938</v>
      </c>
      <c r="E13" s="201">
        <v>0.10323159784560154</v>
      </c>
      <c r="F13" s="201">
        <v>0.11843257102127436</v>
      </c>
      <c r="G13" s="12"/>
      <c r="H13" s="107">
        <v>18938</v>
      </c>
      <c r="I13" s="107">
        <v>19244</v>
      </c>
      <c r="J13" s="107">
        <v>20625</v>
      </c>
      <c r="K13" s="107">
        <v>19815</v>
      </c>
      <c r="L13" s="364">
        <v>20893</v>
      </c>
    </row>
    <row r="14" spans="1:12" s="13" customFormat="1" ht="16.5" customHeight="1">
      <c r="A14" s="19"/>
      <c r="B14" s="45" t="s">
        <v>143</v>
      </c>
      <c r="C14" s="358">
        <v>15992</v>
      </c>
      <c r="D14" s="107">
        <v>24615</v>
      </c>
      <c r="E14" s="201">
        <v>-0.35031484866951046</v>
      </c>
      <c r="F14" s="201">
        <v>-0.3413631049655188</v>
      </c>
      <c r="G14" s="12"/>
      <c r="H14" s="107">
        <v>24615</v>
      </c>
      <c r="I14" s="107">
        <v>20477</v>
      </c>
      <c r="J14" s="107">
        <v>15921</v>
      </c>
      <c r="K14" s="107">
        <v>12203</v>
      </c>
      <c r="L14" s="364">
        <v>15992</v>
      </c>
    </row>
    <row r="15" spans="1:12" s="13" customFormat="1" ht="16.5" customHeight="1">
      <c r="A15" s="19"/>
      <c r="B15" s="45" t="s">
        <v>144</v>
      </c>
      <c r="C15" s="358">
        <v>1088</v>
      </c>
      <c r="D15" s="107">
        <v>1421</v>
      </c>
      <c r="E15" s="201">
        <v>-0.23434201266713584</v>
      </c>
      <c r="F15" s="201">
        <v>-0.22393897425321141</v>
      </c>
      <c r="G15" s="12"/>
      <c r="H15" s="107">
        <v>1421</v>
      </c>
      <c r="I15" s="107">
        <v>2233</v>
      </c>
      <c r="J15" s="107">
        <v>-1475</v>
      </c>
      <c r="K15" s="107">
        <v>-2162</v>
      </c>
      <c r="L15" s="364">
        <v>1088</v>
      </c>
    </row>
    <row r="16" spans="1:12" s="14" customFormat="1" ht="16.5" customHeight="1">
      <c r="A16" s="126"/>
      <c r="B16" s="185" t="s">
        <v>145</v>
      </c>
      <c r="C16" s="359">
        <v>114180</v>
      </c>
      <c r="D16" s="353">
        <v>110416</v>
      </c>
      <c r="E16" s="203">
        <v>3.40892624257354E-2</v>
      </c>
      <c r="F16" s="203">
        <v>4.8335002424147566E-2</v>
      </c>
      <c r="G16" s="12"/>
      <c r="H16" s="353">
        <v>110416</v>
      </c>
      <c r="I16" s="353">
        <v>110689</v>
      </c>
      <c r="J16" s="353">
        <v>104974</v>
      </c>
      <c r="K16" s="353">
        <v>117417</v>
      </c>
      <c r="L16" s="365">
        <v>114180</v>
      </c>
    </row>
    <row r="17" spans="1:12" s="13" customFormat="1" ht="16.5" customHeight="1">
      <c r="A17" s="19"/>
      <c r="B17" s="45" t="s">
        <v>146</v>
      </c>
      <c r="C17" s="358">
        <v>-25056</v>
      </c>
      <c r="D17" s="107">
        <v>-23001</v>
      </c>
      <c r="E17" s="201">
        <v>8.9343941567757934E-2</v>
      </c>
      <c r="F17" s="201">
        <v>0.10435356269914631</v>
      </c>
      <c r="G17" s="12"/>
      <c r="H17" s="107">
        <v>-23001</v>
      </c>
      <c r="I17" s="107">
        <v>-23407</v>
      </c>
      <c r="J17" s="107">
        <v>-24389</v>
      </c>
      <c r="K17" s="107">
        <v>-24161</v>
      </c>
      <c r="L17" s="364">
        <v>-25056</v>
      </c>
    </row>
    <row r="18" spans="1:12" s="13" customFormat="1" ht="16.5" customHeight="1">
      <c r="A18" s="19"/>
      <c r="B18" s="45" t="s">
        <v>147</v>
      </c>
      <c r="C18" s="358">
        <v>-14594</v>
      </c>
      <c r="D18" s="107">
        <v>-12336</v>
      </c>
      <c r="E18" s="201">
        <v>0.18304150453955903</v>
      </c>
      <c r="F18" s="201">
        <v>0.1993160405040717</v>
      </c>
      <c r="G18" s="12"/>
      <c r="H18" s="107">
        <v>-12336</v>
      </c>
      <c r="I18" s="107">
        <v>-12555</v>
      </c>
      <c r="J18" s="107">
        <v>-12472</v>
      </c>
      <c r="K18" s="107">
        <v>-15354</v>
      </c>
      <c r="L18" s="364">
        <v>-14594</v>
      </c>
    </row>
    <row r="19" spans="1:12" s="13" customFormat="1" ht="16.5" customHeight="1">
      <c r="A19" s="19"/>
      <c r="B19" s="45" t="s">
        <v>8</v>
      </c>
      <c r="C19" s="358">
        <v>0</v>
      </c>
      <c r="D19" s="107">
        <v>0</v>
      </c>
      <c r="E19" s="201" t="s">
        <v>182</v>
      </c>
      <c r="F19" s="201" t="s">
        <v>182</v>
      </c>
      <c r="G19" s="12"/>
      <c r="H19" s="107">
        <v>0</v>
      </c>
      <c r="I19" s="107">
        <v>0</v>
      </c>
      <c r="J19" s="107">
        <v>0</v>
      </c>
      <c r="K19" s="107">
        <v>0</v>
      </c>
      <c r="L19" s="364">
        <v>0</v>
      </c>
    </row>
    <row r="20" spans="1:12" s="13" customFormat="1" ht="16.5" customHeight="1">
      <c r="A20" s="19"/>
      <c r="B20" s="45" t="s">
        <v>9</v>
      </c>
      <c r="C20" s="358">
        <v>-7317</v>
      </c>
      <c r="D20" s="107">
        <v>-7420</v>
      </c>
      <c r="E20" s="201">
        <v>-1.388140161725071E-2</v>
      </c>
      <c r="F20" s="201">
        <v>-2.9408033482025697E-4</v>
      </c>
      <c r="G20" s="12"/>
      <c r="H20" s="107">
        <v>-7420</v>
      </c>
      <c r="I20" s="107">
        <v>-7572</v>
      </c>
      <c r="J20" s="107">
        <v>-7431</v>
      </c>
      <c r="K20" s="107">
        <v>-7920</v>
      </c>
      <c r="L20" s="364">
        <v>-7317</v>
      </c>
    </row>
    <row r="21" spans="1:12" s="14" customFormat="1" ht="16.5" customHeight="1">
      <c r="A21" s="126"/>
      <c r="B21" s="46" t="s">
        <v>39</v>
      </c>
      <c r="C21" s="206">
        <v>-46967</v>
      </c>
      <c r="D21" s="43">
        <v>-42757</v>
      </c>
      <c r="E21" s="98">
        <v>9.8463409500198829E-2</v>
      </c>
      <c r="F21" s="98">
        <v>0.11359169055937901</v>
      </c>
      <c r="G21" s="12"/>
      <c r="H21" s="43">
        <v>-42757</v>
      </c>
      <c r="I21" s="43">
        <v>-43534</v>
      </c>
      <c r="J21" s="43">
        <v>-44292</v>
      </c>
      <c r="K21" s="43">
        <v>-47435</v>
      </c>
      <c r="L21" s="305">
        <v>-46967</v>
      </c>
    </row>
    <row r="22" spans="1:12" s="14" customFormat="1" ht="16.5" customHeight="1">
      <c r="A22" s="126"/>
      <c r="B22" s="185" t="s">
        <v>148</v>
      </c>
      <c r="C22" s="359">
        <v>67213</v>
      </c>
      <c r="D22" s="353">
        <v>67659</v>
      </c>
      <c r="E22" s="203">
        <v>-6.5918798681624535E-3</v>
      </c>
      <c r="F22" s="203">
        <v>7.0958807371190868E-3</v>
      </c>
      <c r="G22" s="12"/>
      <c r="H22" s="353">
        <v>67659</v>
      </c>
      <c r="I22" s="353">
        <v>67155</v>
      </c>
      <c r="J22" s="353">
        <v>60682</v>
      </c>
      <c r="K22" s="353">
        <v>69982</v>
      </c>
      <c r="L22" s="365">
        <v>67213</v>
      </c>
    </row>
    <row r="23" spans="1:12" s="13" customFormat="1" ht="16.5" customHeight="1">
      <c r="A23" s="19"/>
      <c r="B23" s="47" t="s">
        <v>195</v>
      </c>
      <c r="C23" s="358">
        <v>2389</v>
      </c>
      <c r="D23" s="107">
        <v>-19693</v>
      </c>
      <c r="E23" s="201" t="s">
        <v>182</v>
      </c>
      <c r="F23" s="201" t="s">
        <v>182</v>
      </c>
      <c r="G23" s="12"/>
      <c r="H23" s="107">
        <v>-19693</v>
      </c>
      <c r="I23" s="107">
        <v>10898</v>
      </c>
      <c r="J23" s="107">
        <v>-661</v>
      </c>
      <c r="K23" s="107">
        <v>-37038</v>
      </c>
      <c r="L23" s="364">
        <v>2389</v>
      </c>
    </row>
    <row r="24" spans="1:12" s="14" customFormat="1" ht="16.5" customHeight="1">
      <c r="A24" s="126"/>
      <c r="B24" s="185" t="s">
        <v>149</v>
      </c>
      <c r="C24" s="359">
        <v>69602</v>
      </c>
      <c r="D24" s="353">
        <v>47966</v>
      </c>
      <c r="E24" s="203">
        <v>0.45106950756786057</v>
      </c>
      <c r="F24" s="203">
        <v>0.47106319530506102</v>
      </c>
      <c r="G24" s="12"/>
      <c r="H24" s="353">
        <v>47966</v>
      </c>
      <c r="I24" s="353">
        <v>78053</v>
      </c>
      <c r="J24" s="353">
        <v>60021</v>
      </c>
      <c r="K24" s="353">
        <v>32944</v>
      </c>
      <c r="L24" s="365">
        <v>69602</v>
      </c>
    </row>
    <row r="25" spans="1:12" s="13" customFormat="1" ht="16.5" customHeight="1">
      <c r="A25" s="19"/>
      <c r="B25" s="45" t="s">
        <v>40</v>
      </c>
      <c r="C25" s="358">
        <v>-16027</v>
      </c>
      <c r="D25" s="107">
        <v>-15690</v>
      </c>
      <c r="E25" s="201">
        <v>2.1478648820905111E-2</v>
      </c>
      <c r="F25" s="201">
        <v>3.5553181785978216E-2</v>
      </c>
      <c r="G25" s="12"/>
      <c r="H25" s="107">
        <v>-15690</v>
      </c>
      <c r="I25" s="107">
        <v>-188</v>
      </c>
      <c r="J25" s="107">
        <v>-1804</v>
      </c>
      <c r="K25" s="107">
        <v>5464</v>
      </c>
      <c r="L25" s="364">
        <v>-16027</v>
      </c>
    </row>
    <row r="26" spans="1:12" s="13" customFormat="1" ht="16.5" customHeight="1">
      <c r="A26" s="19"/>
      <c r="B26" s="48" t="s">
        <v>41</v>
      </c>
      <c r="C26" s="358">
        <v>-15451</v>
      </c>
      <c r="D26" s="107">
        <v>-15470</v>
      </c>
      <c r="E26" s="201">
        <v>-1.2281835811247532E-3</v>
      </c>
      <c r="F26" s="201">
        <v>1.2533481427144277E-2</v>
      </c>
      <c r="G26" s="12"/>
      <c r="H26" s="107">
        <v>-15470</v>
      </c>
      <c r="I26" s="107">
        <v>71</v>
      </c>
      <c r="J26" s="107">
        <v>34</v>
      </c>
      <c r="K26" s="107">
        <v>29</v>
      </c>
      <c r="L26" s="364">
        <v>-15451</v>
      </c>
    </row>
    <row r="27" spans="1:12" s="13" customFormat="1" ht="16.5" customHeight="1">
      <c r="A27" s="19"/>
      <c r="B27" s="49" t="s">
        <v>98</v>
      </c>
      <c r="C27" s="358">
        <v>-2964</v>
      </c>
      <c r="D27" s="107">
        <v>-966</v>
      </c>
      <c r="E27" s="201" t="s">
        <v>182</v>
      </c>
      <c r="F27" s="201" t="s">
        <v>182</v>
      </c>
      <c r="G27" s="12"/>
      <c r="H27" s="107">
        <v>-966</v>
      </c>
      <c r="I27" s="107">
        <v>6</v>
      </c>
      <c r="J27" s="107">
        <v>2</v>
      </c>
      <c r="K27" s="107">
        <v>1</v>
      </c>
      <c r="L27" s="364">
        <v>-2964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0</v>
      </c>
      <c r="E28" s="201" t="s">
        <v>182</v>
      </c>
      <c r="F28" s="201" t="s">
        <v>182</v>
      </c>
      <c r="G28" s="12"/>
      <c r="H28" s="107">
        <v>0</v>
      </c>
      <c r="I28" s="107">
        <v>0</v>
      </c>
      <c r="J28" s="107">
        <v>0</v>
      </c>
      <c r="K28" s="107">
        <v>0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-12487</v>
      </c>
      <c r="D29" s="107">
        <v>-14504</v>
      </c>
      <c r="E29" s="201">
        <v>-0.13906508549365693</v>
      </c>
      <c r="F29" s="201">
        <v>-0.12720261843415881</v>
      </c>
      <c r="G29" s="12"/>
      <c r="H29" s="107">
        <v>-14504</v>
      </c>
      <c r="I29" s="107">
        <v>65</v>
      </c>
      <c r="J29" s="107">
        <v>32</v>
      </c>
      <c r="K29" s="107">
        <v>28</v>
      </c>
      <c r="L29" s="364">
        <v>-12487</v>
      </c>
    </row>
    <row r="30" spans="1:12" s="13" customFormat="1" ht="16.5" customHeight="1">
      <c r="A30" s="19"/>
      <c r="B30" s="45" t="s">
        <v>10</v>
      </c>
      <c r="C30" s="358">
        <v>0</v>
      </c>
      <c r="D30" s="107">
        <v>0</v>
      </c>
      <c r="E30" s="201" t="s">
        <v>182</v>
      </c>
      <c r="F30" s="201" t="s">
        <v>182</v>
      </c>
      <c r="G30" s="12"/>
      <c r="H30" s="107">
        <v>0</v>
      </c>
      <c r="I30" s="107">
        <v>0</v>
      </c>
      <c r="J30" s="107">
        <v>0</v>
      </c>
      <c r="K30" s="107">
        <v>0</v>
      </c>
      <c r="L30" s="364">
        <v>0</v>
      </c>
    </row>
    <row r="31" spans="1:12" s="14" customFormat="1" ht="16.5" customHeight="1">
      <c r="A31" s="19"/>
      <c r="B31" s="45" t="s">
        <v>11</v>
      </c>
      <c r="C31" s="358">
        <v>372</v>
      </c>
      <c r="D31" s="107">
        <v>104</v>
      </c>
      <c r="E31" s="201" t="s">
        <v>182</v>
      </c>
      <c r="F31" s="201" t="s">
        <v>182</v>
      </c>
      <c r="G31" s="12"/>
      <c r="H31" s="107">
        <v>104</v>
      </c>
      <c r="I31" s="107">
        <v>1071</v>
      </c>
      <c r="J31" s="107">
        <v>204</v>
      </c>
      <c r="K31" s="107">
        <v>239</v>
      </c>
      <c r="L31" s="364">
        <v>372</v>
      </c>
    </row>
    <row r="32" spans="1:12" s="137" customFormat="1" ht="16.5" customHeight="1">
      <c r="A32" s="121"/>
      <c r="B32" s="185" t="s">
        <v>150</v>
      </c>
      <c r="C32" s="359">
        <v>53947</v>
      </c>
      <c r="D32" s="353">
        <v>32380</v>
      </c>
      <c r="E32" s="203">
        <v>0.66605929586164292</v>
      </c>
      <c r="F32" s="203">
        <v>0.68901523862420366</v>
      </c>
      <c r="G32" s="12"/>
      <c r="H32" s="353">
        <v>32380</v>
      </c>
      <c r="I32" s="353">
        <v>78936</v>
      </c>
      <c r="J32" s="353">
        <v>58421</v>
      </c>
      <c r="K32" s="353">
        <v>38647</v>
      </c>
      <c r="L32" s="365">
        <v>53947</v>
      </c>
    </row>
    <row r="33" spans="1:12" ht="16.5" customHeight="1">
      <c r="A33" s="121"/>
      <c r="B33" s="185" t="s">
        <v>153</v>
      </c>
      <c r="C33" s="359">
        <v>44185</v>
      </c>
      <c r="D33" s="353">
        <v>26406</v>
      </c>
      <c r="E33" s="203">
        <v>0.67329394834507306</v>
      </c>
      <c r="F33" s="203">
        <v>0.6963495740087835</v>
      </c>
      <c r="G33" s="12"/>
      <c r="H33" s="353">
        <v>26406</v>
      </c>
      <c r="I33" s="353">
        <v>65218</v>
      </c>
      <c r="J33" s="353">
        <v>46559</v>
      </c>
      <c r="K33" s="353">
        <v>32191</v>
      </c>
      <c r="L33" s="365">
        <v>44185</v>
      </c>
    </row>
    <row r="34" spans="1:12" ht="16.5" customHeight="1">
      <c r="A34" s="135"/>
      <c r="B34" s="185" t="s">
        <v>154</v>
      </c>
      <c r="C34" s="359">
        <v>44185</v>
      </c>
      <c r="D34" s="353">
        <v>25404.556999999997</v>
      </c>
      <c r="E34" s="203">
        <v>0.73925489037262104</v>
      </c>
      <c r="F34" s="203">
        <v>0.76306254095281623</v>
      </c>
      <c r="G34" s="12"/>
      <c r="H34" s="353">
        <v>25404.556999999997</v>
      </c>
      <c r="I34" s="353">
        <v>63060.364999999998</v>
      </c>
      <c r="J34" s="353">
        <v>44188.085999999996</v>
      </c>
      <c r="K34" s="353">
        <v>39343.070000000007</v>
      </c>
      <c r="L34" s="365">
        <v>44185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3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247"/>
      <c r="I36" s="247"/>
      <c r="J36" s="247"/>
      <c r="K36" s="247"/>
      <c r="L36" s="343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48"/>
      <c r="I37" s="248"/>
      <c r="J37" s="248"/>
      <c r="K37" s="248"/>
      <c r="L37" s="344"/>
    </row>
    <row r="38" spans="1:12" ht="16.5" customHeight="1">
      <c r="A38" s="91"/>
      <c r="B38" s="56" t="s">
        <v>14</v>
      </c>
      <c r="C38" s="213">
        <v>0.41134174111052724</v>
      </c>
      <c r="D38" s="99">
        <v>0.38723554557310536</v>
      </c>
      <c r="E38" s="109">
        <v>2.4106195537421882</v>
      </c>
      <c r="F38" s="110"/>
      <c r="G38" s="12"/>
      <c r="H38" s="99">
        <v>0.38723554557310536</v>
      </c>
      <c r="I38" s="99">
        <v>0.39330014725943863</v>
      </c>
      <c r="J38" s="99">
        <v>0.42193305008859339</v>
      </c>
      <c r="K38" s="99">
        <v>0.4039874975514619</v>
      </c>
      <c r="L38" s="307">
        <v>0.41134174111052724</v>
      </c>
    </row>
    <row r="39" spans="1:12" ht="16.5" customHeight="1">
      <c r="A39" s="91"/>
      <c r="B39" s="56" t="s">
        <v>54</v>
      </c>
      <c r="C39" s="215">
        <v>-14.053823673927761</v>
      </c>
      <c r="D39" s="101">
        <v>132.02551445191821</v>
      </c>
      <c r="E39" s="101">
        <v>-146.07933812584596</v>
      </c>
      <c r="F39" s="111"/>
      <c r="G39" s="12"/>
      <c r="H39" s="101">
        <v>132.02551445191821</v>
      </c>
      <c r="I39" s="101">
        <v>-71.579015814804904</v>
      </c>
      <c r="J39" s="101">
        <v>4.1925912124461604</v>
      </c>
      <c r="K39" s="101">
        <v>225.3202728931584</v>
      </c>
      <c r="L39" s="308">
        <v>-14.053823673927761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99"/>
      <c r="I40" s="99"/>
      <c r="J40" s="99"/>
      <c r="K40" s="99"/>
      <c r="L40" s="307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6912840</v>
      </c>
      <c r="D43" s="361">
        <v>6030564</v>
      </c>
      <c r="E43" s="98">
        <v>0.14630074401001303</v>
      </c>
      <c r="F43" s="111"/>
      <c r="G43" s="12"/>
      <c r="H43" s="361">
        <v>6030564</v>
      </c>
      <c r="I43" s="361">
        <v>6138597</v>
      </c>
      <c r="J43" s="361">
        <v>6461350</v>
      </c>
      <c r="K43" s="361">
        <v>6674169</v>
      </c>
      <c r="L43" s="366">
        <v>6912840</v>
      </c>
    </row>
    <row r="44" spans="1:12" ht="16.5" customHeight="1">
      <c r="A44" s="91"/>
      <c r="B44" s="74" t="s">
        <v>111</v>
      </c>
      <c r="C44" s="360">
        <v>8482555</v>
      </c>
      <c r="D44" s="361">
        <v>6910951</v>
      </c>
      <c r="E44" s="98">
        <v>0.22740777644060861</v>
      </c>
      <c r="F44" s="111"/>
      <c r="G44" s="12"/>
      <c r="H44" s="361">
        <v>6910951</v>
      </c>
      <c r="I44" s="361">
        <v>6973601</v>
      </c>
      <c r="J44" s="361">
        <v>7554374</v>
      </c>
      <c r="K44" s="361">
        <v>8017857</v>
      </c>
      <c r="L44" s="366">
        <v>8482555</v>
      </c>
    </row>
    <row r="45" spans="1:12" ht="16.5" customHeight="1">
      <c r="A45" s="91"/>
      <c r="B45" s="56" t="s">
        <v>52</v>
      </c>
      <c r="C45" s="360">
        <v>6777719</v>
      </c>
      <c r="D45" s="361">
        <v>5738597</v>
      </c>
      <c r="E45" s="98">
        <v>0.18107596682603777</v>
      </c>
      <c r="F45" s="111"/>
      <c r="G45" s="12"/>
      <c r="H45" s="361">
        <v>5738597</v>
      </c>
      <c r="I45" s="361">
        <v>5780174</v>
      </c>
      <c r="J45" s="361">
        <v>5988660.5</v>
      </c>
      <c r="K45" s="361">
        <v>6256625</v>
      </c>
      <c r="L45" s="366">
        <v>6777719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3353.02</v>
      </c>
      <c r="D49" s="97">
        <v>3400.01</v>
      </c>
      <c r="E49" s="98">
        <v>-1.3820547586624765E-2</v>
      </c>
      <c r="F49" s="110"/>
      <c r="G49" s="12"/>
      <c r="H49" s="97">
        <v>3400.01</v>
      </c>
      <c r="I49" s="97">
        <v>3372.51</v>
      </c>
      <c r="J49" s="97">
        <v>3363.4</v>
      </c>
      <c r="K49" s="97">
        <v>3363.39</v>
      </c>
      <c r="L49" s="310">
        <v>3353.02</v>
      </c>
    </row>
    <row r="50" spans="1:12" ht="12">
      <c r="A50" s="91"/>
      <c r="B50" s="74" t="s">
        <v>190</v>
      </c>
      <c r="C50" s="220">
        <v>0.20055858246671388</v>
      </c>
      <c r="D50" s="50">
        <v>0.11683360339848332</v>
      </c>
      <c r="E50" s="109">
        <v>8.3724979068230549</v>
      </c>
      <c r="F50" s="112"/>
      <c r="G50" s="12"/>
      <c r="H50" s="50">
        <v>0.11683360339848332</v>
      </c>
      <c r="I50" s="50">
        <v>0.32830805024448628</v>
      </c>
      <c r="J50" s="50">
        <v>0.21816450732932849</v>
      </c>
      <c r="K50" s="50">
        <v>0.19372739472614081</v>
      </c>
      <c r="L50" s="311">
        <v>0.20055858270650995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 ht="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123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68409</v>
      </c>
      <c r="D11" s="294">
        <v>64329</v>
      </c>
      <c r="E11" s="201">
        <v>6.3423961199458923E-2</v>
      </c>
      <c r="F11" s="201">
        <v>6.3423961199458923E-2</v>
      </c>
      <c r="G11" s="12"/>
      <c r="H11" s="294">
        <v>64329</v>
      </c>
      <c r="I11" s="294">
        <v>67016</v>
      </c>
      <c r="J11" s="294">
        <v>65807</v>
      </c>
      <c r="K11" s="294">
        <v>67997</v>
      </c>
      <c r="L11" s="302">
        <v>68409</v>
      </c>
    </row>
    <row r="12" spans="1:12" s="13" customFormat="1" ht="16.5" customHeight="1">
      <c r="A12" s="19"/>
      <c r="B12" s="45" t="s">
        <v>141</v>
      </c>
      <c r="C12" s="358">
        <v>34</v>
      </c>
      <c r="D12" s="294">
        <v>18</v>
      </c>
      <c r="E12" s="201">
        <v>0.88888888888888884</v>
      </c>
      <c r="F12" s="201">
        <v>0.88888888888888884</v>
      </c>
      <c r="G12" s="12"/>
      <c r="H12" s="294">
        <v>18</v>
      </c>
      <c r="I12" s="294">
        <v>15</v>
      </c>
      <c r="J12" s="294">
        <v>381</v>
      </c>
      <c r="K12" s="294">
        <v>51</v>
      </c>
      <c r="L12" s="302">
        <v>34</v>
      </c>
    </row>
    <row r="13" spans="1:12" s="13" customFormat="1" ht="16.5" customHeight="1">
      <c r="A13" s="19"/>
      <c r="B13" s="45" t="s">
        <v>142</v>
      </c>
      <c r="C13" s="358">
        <v>34089</v>
      </c>
      <c r="D13" s="294">
        <v>30399</v>
      </c>
      <c r="E13" s="201">
        <v>0.12138557189381238</v>
      </c>
      <c r="F13" s="201">
        <v>0.12138557189381238</v>
      </c>
      <c r="G13" s="12"/>
      <c r="H13" s="294">
        <v>30399</v>
      </c>
      <c r="I13" s="294">
        <v>32878</v>
      </c>
      <c r="J13" s="294">
        <v>34035</v>
      </c>
      <c r="K13" s="294">
        <v>33791</v>
      </c>
      <c r="L13" s="302">
        <v>34089</v>
      </c>
    </row>
    <row r="14" spans="1:12" s="13" customFormat="1" ht="16.5" customHeight="1">
      <c r="A14" s="19"/>
      <c r="B14" s="45" t="s">
        <v>143</v>
      </c>
      <c r="C14" s="358">
        <v>11750</v>
      </c>
      <c r="D14" s="294">
        <v>13358</v>
      </c>
      <c r="E14" s="201">
        <v>-0.12037730199131602</v>
      </c>
      <c r="F14" s="201">
        <v>-0.12037730199131602</v>
      </c>
      <c r="G14" s="12"/>
      <c r="H14" s="294">
        <v>13358</v>
      </c>
      <c r="I14" s="294">
        <v>12779</v>
      </c>
      <c r="J14" s="294">
        <v>11859</v>
      </c>
      <c r="K14" s="294">
        <v>11991</v>
      </c>
      <c r="L14" s="302">
        <v>11750</v>
      </c>
    </row>
    <row r="15" spans="1:12" s="13" customFormat="1" ht="16.5" customHeight="1">
      <c r="A15" s="19"/>
      <c r="B15" s="45" t="s">
        <v>144</v>
      </c>
      <c r="C15" s="358">
        <v>795</v>
      </c>
      <c r="D15" s="294">
        <v>606</v>
      </c>
      <c r="E15" s="201">
        <v>0.31188118811881194</v>
      </c>
      <c r="F15" s="201">
        <v>0.31188118811881194</v>
      </c>
      <c r="G15" s="12"/>
      <c r="H15" s="294">
        <v>606</v>
      </c>
      <c r="I15" s="294">
        <v>855</v>
      </c>
      <c r="J15" s="294">
        <v>622</v>
      </c>
      <c r="K15" s="294">
        <v>808</v>
      </c>
      <c r="L15" s="302">
        <v>795</v>
      </c>
    </row>
    <row r="16" spans="1:12" s="14" customFormat="1" ht="16.5" customHeight="1">
      <c r="A16" s="126"/>
      <c r="B16" s="185" t="s">
        <v>145</v>
      </c>
      <c r="C16" s="359">
        <v>115077</v>
      </c>
      <c r="D16" s="295">
        <v>108710</v>
      </c>
      <c r="E16" s="203">
        <v>5.8568668935700563E-2</v>
      </c>
      <c r="F16" s="203">
        <v>5.8568668935700563E-2</v>
      </c>
      <c r="G16" s="12"/>
      <c r="H16" s="295">
        <v>108710</v>
      </c>
      <c r="I16" s="295">
        <v>113543</v>
      </c>
      <c r="J16" s="295">
        <v>112704</v>
      </c>
      <c r="K16" s="295">
        <v>114638</v>
      </c>
      <c r="L16" s="303">
        <v>115077</v>
      </c>
    </row>
    <row r="17" spans="1:12" s="13" customFormat="1" ht="16.5" customHeight="1">
      <c r="A17" s="19"/>
      <c r="B17" s="45" t="s">
        <v>146</v>
      </c>
      <c r="C17" s="358">
        <v>-22625</v>
      </c>
      <c r="D17" s="294">
        <v>-21879</v>
      </c>
      <c r="E17" s="201">
        <v>3.4096622331916349E-2</v>
      </c>
      <c r="F17" s="201">
        <v>3.4096622331916349E-2</v>
      </c>
      <c r="G17" s="12"/>
      <c r="H17" s="294">
        <v>-21879</v>
      </c>
      <c r="I17" s="294">
        <v>-22011</v>
      </c>
      <c r="J17" s="294">
        <v>-21111</v>
      </c>
      <c r="K17" s="294">
        <v>-21860</v>
      </c>
      <c r="L17" s="302">
        <v>-22625</v>
      </c>
    </row>
    <row r="18" spans="1:12" s="13" customFormat="1" ht="16.5" customHeight="1">
      <c r="A18" s="19"/>
      <c r="B18" s="45" t="s">
        <v>147</v>
      </c>
      <c r="C18" s="358">
        <v>-15367</v>
      </c>
      <c r="D18" s="294">
        <v>-14949</v>
      </c>
      <c r="E18" s="201">
        <v>2.7961736571008089E-2</v>
      </c>
      <c r="F18" s="201">
        <v>2.7961736571008089E-2</v>
      </c>
      <c r="G18" s="12"/>
      <c r="H18" s="294">
        <v>-14949</v>
      </c>
      <c r="I18" s="294">
        <v>-14084</v>
      </c>
      <c r="J18" s="294">
        <v>-14439</v>
      </c>
      <c r="K18" s="294">
        <v>-16586</v>
      </c>
      <c r="L18" s="302">
        <v>-15367</v>
      </c>
    </row>
    <row r="19" spans="1:12" s="13" customFormat="1" ht="16.5" customHeight="1">
      <c r="A19" s="19"/>
      <c r="B19" s="45" t="s">
        <v>8</v>
      </c>
      <c r="C19" s="358">
        <v>0</v>
      </c>
      <c r="D19" s="294">
        <v>0</v>
      </c>
      <c r="E19" s="201" t="s">
        <v>182</v>
      </c>
      <c r="F19" s="201" t="s">
        <v>182</v>
      </c>
      <c r="G19" s="12"/>
      <c r="H19" s="294">
        <v>0</v>
      </c>
      <c r="I19" s="294">
        <v>0</v>
      </c>
      <c r="J19" s="294">
        <v>0</v>
      </c>
      <c r="K19" s="294">
        <v>0</v>
      </c>
      <c r="L19" s="302">
        <v>0</v>
      </c>
    </row>
    <row r="20" spans="1:12" s="13" customFormat="1" ht="16.5" customHeight="1">
      <c r="A20" s="19"/>
      <c r="B20" s="45" t="s">
        <v>9</v>
      </c>
      <c r="C20" s="358">
        <v>-5765</v>
      </c>
      <c r="D20" s="294">
        <v>-5117</v>
      </c>
      <c r="E20" s="201">
        <v>0.12663670119210479</v>
      </c>
      <c r="F20" s="201">
        <v>0.12663670119210479</v>
      </c>
      <c r="G20" s="12"/>
      <c r="H20" s="294">
        <v>-5117</v>
      </c>
      <c r="I20" s="294">
        <v>-5168</v>
      </c>
      <c r="J20" s="294">
        <v>-5248</v>
      </c>
      <c r="K20" s="294">
        <v>-5608</v>
      </c>
      <c r="L20" s="302">
        <v>-5765</v>
      </c>
    </row>
    <row r="21" spans="1:12" s="14" customFormat="1" ht="16.5" customHeight="1">
      <c r="A21" s="126"/>
      <c r="B21" s="46" t="s">
        <v>39</v>
      </c>
      <c r="C21" s="206">
        <v>-43757</v>
      </c>
      <c r="D21" s="296">
        <v>-41945</v>
      </c>
      <c r="E21" s="98">
        <v>4.319942782214814E-2</v>
      </c>
      <c r="F21" s="98">
        <v>4.319942782214814E-2</v>
      </c>
      <c r="G21" s="12"/>
      <c r="H21" s="296">
        <v>-41945</v>
      </c>
      <c r="I21" s="296">
        <v>-41263</v>
      </c>
      <c r="J21" s="296">
        <v>-40798</v>
      </c>
      <c r="K21" s="296">
        <v>-44054</v>
      </c>
      <c r="L21" s="304">
        <v>-43757</v>
      </c>
    </row>
    <row r="22" spans="1:12" s="14" customFormat="1" ht="16.5" customHeight="1">
      <c r="A22" s="126"/>
      <c r="B22" s="185" t="s">
        <v>148</v>
      </c>
      <c r="C22" s="359">
        <v>71320</v>
      </c>
      <c r="D22" s="295">
        <v>66765</v>
      </c>
      <c r="E22" s="203">
        <v>6.8224369055642997E-2</v>
      </c>
      <c r="F22" s="203">
        <v>6.8224369055642997E-2</v>
      </c>
      <c r="G22" s="12"/>
      <c r="H22" s="295">
        <v>66765</v>
      </c>
      <c r="I22" s="295">
        <v>72280</v>
      </c>
      <c r="J22" s="295">
        <v>71906</v>
      </c>
      <c r="K22" s="295">
        <v>70584</v>
      </c>
      <c r="L22" s="303">
        <v>71320</v>
      </c>
    </row>
    <row r="23" spans="1:12" s="13" customFormat="1" ht="16.5" customHeight="1">
      <c r="A23" s="19"/>
      <c r="B23" s="47" t="s">
        <v>195</v>
      </c>
      <c r="C23" s="358">
        <v>-12394</v>
      </c>
      <c r="D23" s="294">
        <v>-14646</v>
      </c>
      <c r="E23" s="201">
        <v>-0.15376211934999318</v>
      </c>
      <c r="F23" s="201">
        <v>-0.15376211934999318</v>
      </c>
      <c r="G23" s="12"/>
      <c r="H23" s="294">
        <v>-14646</v>
      </c>
      <c r="I23" s="294">
        <v>-15778</v>
      </c>
      <c r="J23" s="294">
        <v>-18113</v>
      </c>
      <c r="K23" s="294">
        <v>-15282</v>
      </c>
      <c r="L23" s="302">
        <v>-12394</v>
      </c>
    </row>
    <row r="24" spans="1:12" s="14" customFormat="1" ht="16.5" customHeight="1">
      <c r="A24" s="126"/>
      <c r="B24" s="185" t="s">
        <v>149</v>
      </c>
      <c r="C24" s="359">
        <v>58926</v>
      </c>
      <c r="D24" s="295">
        <v>52119</v>
      </c>
      <c r="E24" s="203">
        <v>0.1306049617222127</v>
      </c>
      <c r="F24" s="203">
        <v>0.1306049617222127</v>
      </c>
      <c r="G24" s="12"/>
      <c r="H24" s="295">
        <v>52119</v>
      </c>
      <c r="I24" s="295">
        <v>56502</v>
      </c>
      <c r="J24" s="295">
        <v>53793</v>
      </c>
      <c r="K24" s="295">
        <v>55302</v>
      </c>
      <c r="L24" s="303">
        <v>58926</v>
      </c>
    </row>
    <row r="25" spans="1:12" s="13" customFormat="1" ht="16.5" customHeight="1">
      <c r="A25" s="19"/>
      <c r="B25" s="45" t="s">
        <v>40</v>
      </c>
      <c r="C25" s="358">
        <v>-14155</v>
      </c>
      <c r="D25" s="294">
        <v>-18908</v>
      </c>
      <c r="E25" s="201">
        <v>-0.25137507933149994</v>
      </c>
      <c r="F25" s="201">
        <v>-0.25137507933149994</v>
      </c>
      <c r="G25" s="12"/>
      <c r="H25" s="294">
        <v>-18908</v>
      </c>
      <c r="I25" s="294">
        <v>7730</v>
      </c>
      <c r="J25" s="294">
        <v>613</v>
      </c>
      <c r="K25" s="294">
        <v>-2054</v>
      </c>
      <c r="L25" s="302">
        <v>-14155</v>
      </c>
    </row>
    <row r="26" spans="1:12" s="13" customFormat="1" ht="16.5" customHeight="1">
      <c r="A26" s="19"/>
      <c r="B26" s="48" t="s">
        <v>41</v>
      </c>
      <c r="C26" s="358">
        <v>-14109</v>
      </c>
      <c r="D26" s="294">
        <v>-19999</v>
      </c>
      <c r="E26" s="201">
        <v>-0.29451472573628679</v>
      </c>
      <c r="F26" s="201">
        <v>-0.29451472573628679</v>
      </c>
      <c r="G26" s="12"/>
      <c r="H26" s="294">
        <v>-19999</v>
      </c>
      <c r="I26" s="294">
        <v>7952</v>
      </c>
      <c r="J26" s="294">
        <v>0</v>
      </c>
      <c r="K26" s="294">
        <v>0</v>
      </c>
      <c r="L26" s="302">
        <v>-14109</v>
      </c>
    </row>
    <row r="27" spans="1:12" s="13" customFormat="1" ht="16.5" customHeight="1">
      <c r="A27" s="19"/>
      <c r="B27" s="49" t="s">
        <v>98</v>
      </c>
      <c r="C27" s="358">
        <v>-14109</v>
      </c>
      <c r="D27" s="294">
        <v>-19999</v>
      </c>
      <c r="E27" s="201">
        <v>-0.29451472573628679</v>
      </c>
      <c r="F27" s="201">
        <v>-0.29451472573628679</v>
      </c>
      <c r="G27" s="12"/>
      <c r="H27" s="294">
        <v>-19999</v>
      </c>
      <c r="I27" s="294">
        <v>7952</v>
      </c>
      <c r="J27" s="294">
        <v>0</v>
      </c>
      <c r="K27" s="294">
        <v>0</v>
      </c>
      <c r="L27" s="302">
        <v>-14109</v>
      </c>
    </row>
    <row r="28" spans="1:12" s="13" customFormat="1" ht="16.5" customHeight="1">
      <c r="A28" s="19"/>
      <c r="B28" s="49" t="s">
        <v>99</v>
      </c>
      <c r="C28" s="358">
        <v>0</v>
      </c>
      <c r="D28" s="294">
        <v>0</v>
      </c>
      <c r="E28" s="201" t="s">
        <v>182</v>
      </c>
      <c r="F28" s="201" t="s">
        <v>182</v>
      </c>
      <c r="G28" s="12"/>
      <c r="H28" s="294">
        <v>0</v>
      </c>
      <c r="I28" s="294">
        <v>0</v>
      </c>
      <c r="J28" s="294">
        <v>0</v>
      </c>
      <c r="K28" s="294">
        <v>0</v>
      </c>
      <c r="L28" s="302">
        <v>0</v>
      </c>
    </row>
    <row r="29" spans="1:12" s="13" customFormat="1" ht="16.5" customHeight="1">
      <c r="A29" s="19"/>
      <c r="B29" s="49" t="s">
        <v>100</v>
      </c>
      <c r="C29" s="358">
        <v>0</v>
      </c>
      <c r="D29" s="294">
        <v>0</v>
      </c>
      <c r="E29" s="201" t="s">
        <v>182</v>
      </c>
      <c r="F29" s="201" t="s">
        <v>182</v>
      </c>
      <c r="G29" s="12"/>
      <c r="H29" s="294">
        <v>0</v>
      </c>
      <c r="I29" s="294">
        <v>0</v>
      </c>
      <c r="J29" s="294">
        <v>0</v>
      </c>
      <c r="K29" s="294">
        <v>0</v>
      </c>
      <c r="L29" s="302">
        <v>0</v>
      </c>
    </row>
    <row r="30" spans="1:12" s="13" customFormat="1" ht="16.5" customHeight="1">
      <c r="A30" s="19"/>
      <c r="B30" s="45" t="s">
        <v>10</v>
      </c>
      <c r="C30" s="358">
        <v>0</v>
      </c>
      <c r="D30" s="294">
        <v>0</v>
      </c>
      <c r="E30" s="201" t="s">
        <v>182</v>
      </c>
      <c r="F30" s="201" t="s">
        <v>182</v>
      </c>
      <c r="G30" s="12"/>
      <c r="H30" s="294">
        <v>0</v>
      </c>
      <c r="I30" s="294">
        <v>0</v>
      </c>
      <c r="J30" s="294">
        <v>0</v>
      </c>
      <c r="K30" s="294">
        <v>-1860</v>
      </c>
      <c r="L30" s="302">
        <v>0</v>
      </c>
    </row>
    <row r="31" spans="1:12" s="14" customFormat="1" ht="16.5" customHeight="1">
      <c r="A31" s="19"/>
      <c r="B31" s="45" t="s">
        <v>11</v>
      </c>
      <c r="C31" s="358">
        <v>7730</v>
      </c>
      <c r="D31" s="294">
        <v>2850</v>
      </c>
      <c r="E31" s="201" t="s">
        <v>182</v>
      </c>
      <c r="F31" s="201" t="s">
        <v>182</v>
      </c>
      <c r="G31" s="12"/>
      <c r="H31" s="294">
        <v>2850</v>
      </c>
      <c r="I31" s="294">
        <v>336</v>
      </c>
      <c r="J31" s="294">
        <v>3231</v>
      </c>
      <c r="K31" s="294">
        <v>21</v>
      </c>
      <c r="L31" s="302">
        <v>7730</v>
      </c>
    </row>
    <row r="32" spans="1:12" s="137" customFormat="1" ht="16.5" customHeight="1">
      <c r="A32" s="121"/>
      <c r="B32" s="185" t="s">
        <v>150</v>
      </c>
      <c r="C32" s="359">
        <v>52501</v>
      </c>
      <c r="D32" s="295">
        <v>36061</v>
      </c>
      <c r="E32" s="203">
        <v>0.45589417930728482</v>
      </c>
      <c r="F32" s="203">
        <v>0.45589417930728482</v>
      </c>
      <c r="G32" s="12"/>
      <c r="H32" s="295">
        <v>36061</v>
      </c>
      <c r="I32" s="295">
        <v>64568</v>
      </c>
      <c r="J32" s="295">
        <v>57637</v>
      </c>
      <c r="K32" s="295">
        <v>51409</v>
      </c>
      <c r="L32" s="303">
        <v>52501</v>
      </c>
    </row>
    <row r="33" spans="1:12" ht="16.5" customHeight="1">
      <c r="A33" s="121"/>
      <c r="B33" s="185" t="s">
        <v>153</v>
      </c>
      <c r="C33" s="359">
        <v>46604</v>
      </c>
      <c r="D33" s="295">
        <v>32401</v>
      </c>
      <c r="E33" s="203">
        <v>0.4383506681892535</v>
      </c>
      <c r="F33" s="203">
        <v>0.4383506681892535</v>
      </c>
      <c r="G33" s="12"/>
      <c r="H33" s="295">
        <v>32401</v>
      </c>
      <c r="I33" s="295">
        <v>57770</v>
      </c>
      <c r="J33" s="295">
        <v>51571</v>
      </c>
      <c r="K33" s="295">
        <v>46153</v>
      </c>
      <c r="L33" s="303">
        <v>46604</v>
      </c>
    </row>
    <row r="34" spans="1:12" ht="16.5" customHeight="1">
      <c r="A34" s="135"/>
      <c r="B34" s="185" t="s">
        <v>154</v>
      </c>
      <c r="C34" s="359">
        <v>46604</v>
      </c>
      <c r="D34" s="295">
        <v>28860.758000000002</v>
      </c>
      <c r="E34" s="203">
        <v>0.61478780287059664</v>
      </c>
      <c r="F34" s="203">
        <v>0.61478780287059664</v>
      </c>
      <c r="G34" s="12"/>
      <c r="H34" s="295">
        <v>28860.758000000002</v>
      </c>
      <c r="I34" s="295">
        <v>54925.478999999999</v>
      </c>
      <c r="J34" s="295">
        <v>59066.513999999996</v>
      </c>
      <c r="K34" s="295">
        <v>58009.365000000005</v>
      </c>
      <c r="L34" s="303">
        <v>46604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13">
        <v>0.38024105598859892</v>
      </c>
      <c r="D38" s="99">
        <v>0.38584306871492963</v>
      </c>
      <c r="E38" s="109">
        <v>-0.56020127263307073</v>
      </c>
      <c r="F38" s="110"/>
      <c r="G38" s="12"/>
      <c r="H38" s="99">
        <v>0.38584306871492963</v>
      </c>
      <c r="I38" s="99">
        <v>0.36341298010445383</v>
      </c>
      <c r="J38" s="99">
        <v>0.36199247586598521</v>
      </c>
      <c r="K38" s="99">
        <v>0.38428793244822834</v>
      </c>
      <c r="L38" s="307">
        <v>0.38024105598859892</v>
      </c>
    </row>
    <row r="39" spans="1:12" ht="16.5" customHeight="1">
      <c r="A39" s="91"/>
      <c r="B39" s="56" t="s">
        <v>54</v>
      </c>
      <c r="C39" s="215">
        <v>73.175010356103087</v>
      </c>
      <c r="D39" s="101">
        <v>93.211535484392428</v>
      </c>
      <c r="E39" s="101">
        <v>-20.036525128289341</v>
      </c>
      <c r="F39" s="111"/>
      <c r="G39" s="12"/>
      <c r="H39" s="101">
        <v>93.211535484392428</v>
      </c>
      <c r="I39" s="101">
        <v>100.24372382752431</v>
      </c>
      <c r="J39" s="101">
        <v>113.50592337300526</v>
      </c>
      <c r="K39" s="101">
        <v>93.525470995254182</v>
      </c>
      <c r="L39" s="308">
        <v>73.175010356103087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49">
        <v>6964692</v>
      </c>
      <c r="D43" s="348">
        <v>6312401</v>
      </c>
      <c r="E43" s="98">
        <v>0.10333484834059181</v>
      </c>
      <c r="F43" s="111"/>
      <c r="G43" s="12"/>
      <c r="H43" s="348">
        <v>6312401</v>
      </c>
      <c r="I43" s="348">
        <v>6278456</v>
      </c>
      <c r="J43" s="348">
        <v>6486830</v>
      </c>
      <c r="K43" s="348">
        <v>6583998</v>
      </c>
      <c r="L43" s="350">
        <v>6964692</v>
      </c>
    </row>
    <row r="44" spans="1:12" ht="16.5" customHeight="1">
      <c r="A44" s="91"/>
      <c r="B44" s="74" t="s">
        <v>111</v>
      </c>
      <c r="C44" s="349">
        <v>10491278</v>
      </c>
      <c r="D44" s="348">
        <v>10089836</v>
      </c>
      <c r="E44" s="98">
        <v>3.9786771559022327E-2</v>
      </c>
      <c r="F44" s="111"/>
      <c r="G44" s="12"/>
      <c r="H44" s="348">
        <v>10089836</v>
      </c>
      <c r="I44" s="348">
        <v>9929869</v>
      </c>
      <c r="J44" s="348">
        <v>10221282</v>
      </c>
      <c r="K44" s="348">
        <v>10095511</v>
      </c>
      <c r="L44" s="350">
        <v>10491278</v>
      </c>
    </row>
    <row r="45" spans="1:12" ht="16.5" customHeight="1">
      <c r="A45" s="91"/>
      <c r="B45" s="56" t="s">
        <v>52</v>
      </c>
      <c r="C45" s="349">
        <v>6383426</v>
      </c>
      <c r="D45" s="348">
        <v>6218147</v>
      </c>
      <c r="E45" s="98">
        <v>2.6580104973394914E-2</v>
      </c>
      <c r="F45" s="111"/>
      <c r="G45" s="12"/>
      <c r="H45" s="348">
        <v>6218147</v>
      </c>
      <c r="I45" s="348">
        <v>6282654</v>
      </c>
      <c r="J45" s="348">
        <v>6257644.5</v>
      </c>
      <c r="K45" s="348">
        <v>5599708</v>
      </c>
      <c r="L45" s="350">
        <v>6383426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4032.89</v>
      </c>
      <c r="D49" s="97">
        <v>4183.7</v>
      </c>
      <c r="E49" s="98">
        <v>-3.6047039701699424E-2</v>
      </c>
      <c r="F49" s="110"/>
      <c r="G49" s="12"/>
      <c r="H49" s="97">
        <v>4183.7</v>
      </c>
      <c r="I49" s="97">
        <v>4142.7</v>
      </c>
      <c r="J49" s="97">
        <v>4119.6400000000003</v>
      </c>
      <c r="K49" s="97">
        <v>4108.1400000000003</v>
      </c>
      <c r="L49" s="310">
        <v>4032.89</v>
      </c>
    </row>
    <row r="50" spans="1:12">
      <c r="A50" s="91"/>
      <c r="B50" s="74" t="s">
        <v>190</v>
      </c>
      <c r="C50" s="220">
        <v>0.2315931309346336</v>
      </c>
      <c r="D50" s="50">
        <v>0.13268669096236088</v>
      </c>
      <c r="E50" s="109">
        <v>9.8906439972272722</v>
      </c>
      <c r="F50" s="112"/>
      <c r="G50" s="12"/>
      <c r="H50" s="50">
        <v>0.13268669096236088</v>
      </c>
      <c r="I50" s="50">
        <v>0.26311602194323103</v>
      </c>
      <c r="J50" s="50">
        <v>0.27719004796809865</v>
      </c>
      <c r="K50" s="50">
        <v>0.29499424634384125</v>
      </c>
      <c r="L50" s="311">
        <v>0.23159313123359665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122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24641</v>
      </c>
      <c r="D11" s="294">
        <v>22159</v>
      </c>
      <c r="E11" s="201">
        <v>0.11200866465093196</v>
      </c>
      <c r="F11" s="201">
        <v>0.11200866465093196</v>
      </c>
      <c r="G11" s="12"/>
      <c r="H11" s="294">
        <v>22159</v>
      </c>
      <c r="I11" s="294">
        <v>24113</v>
      </c>
      <c r="J11" s="294">
        <v>24271</v>
      </c>
      <c r="K11" s="294">
        <v>25128</v>
      </c>
      <c r="L11" s="302">
        <v>24641</v>
      </c>
    </row>
    <row r="12" spans="1:12" s="13" customFormat="1" ht="16.5" customHeight="1">
      <c r="A12" s="19"/>
      <c r="B12" s="45" t="s">
        <v>141</v>
      </c>
      <c r="C12" s="358">
        <v>0</v>
      </c>
      <c r="D12" s="294">
        <v>0</v>
      </c>
      <c r="E12" s="201" t="s">
        <v>182</v>
      </c>
      <c r="F12" s="201" t="s">
        <v>182</v>
      </c>
      <c r="G12" s="12"/>
      <c r="H12" s="294">
        <v>0</v>
      </c>
      <c r="I12" s="294">
        <v>20</v>
      </c>
      <c r="J12" s="294">
        <v>0</v>
      </c>
      <c r="K12" s="294">
        <v>0</v>
      </c>
      <c r="L12" s="302">
        <v>0</v>
      </c>
    </row>
    <row r="13" spans="1:12" s="13" customFormat="1" ht="16.5" customHeight="1">
      <c r="A13" s="19"/>
      <c r="B13" s="45" t="s">
        <v>142</v>
      </c>
      <c r="C13" s="358">
        <v>12963</v>
      </c>
      <c r="D13" s="294">
        <v>11312</v>
      </c>
      <c r="E13" s="201">
        <v>0.14595120226308356</v>
      </c>
      <c r="F13" s="201">
        <v>0.14595120226308356</v>
      </c>
      <c r="G13" s="12"/>
      <c r="H13" s="294">
        <v>11312</v>
      </c>
      <c r="I13" s="294">
        <v>11339</v>
      </c>
      <c r="J13" s="294">
        <v>12040</v>
      </c>
      <c r="K13" s="294">
        <v>12052</v>
      </c>
      <c r="L13" s="302">
        <v>12963</v>
      </c>
    </row>
    <row r="14" spans="1:12" s="13" customFormat="1" ht="16.5" customHeight="1">
      <c r="A14" s="19"/>
      <c r="B14" s="45" t="s">
        <v>143</v>
      </c>
      <c r="C14" s="358">
        <v>2832</v>
      </c>
      <c r="D14" s="294">
        <v>1584</v>
      </c>
      <c r="E14" s="201">
        <v>0.78787878787878785</v>
      </c>
      <c r="F14" s="201">
        <v>0.78787878787878785</v>
      </c>
      <c r="G14" s="12"/>
      <c r="H14" s="294">
        <v>1584</v>
      </c>
      <c r="I14" s="294">
        <v>1875</v>
      </c>
      <c r="J14" s="294">
        <v>2380</v>
      </c>
      <c r="K14" s="294">
        <v>2506</v>
      </c>
      <c r="L14" s="302">
        <v>2832</v>
      </c>
    </row>
    <row r="15" spans="1:12" s="13" customFormat="1" ht="16.5" customHeight="1">
      <c r="A15" s="19"/>
      <c r="B15" s="45" t="s">
        <v>144</v>
      </c>
      <c r="C15" s="358">
        <v>1164</v>
      </c>
      <c r="D15" s="294">
        <v>701</v>
      </c>
      <c r="E15" s="201">
        <v>0.66048502139800291</v>
      </c>
      <c r="F15" s="201">
        <v>0.66048502139800291</v>
      </c>
      <c r="G15" s="12"/>
      <c r="H15" s="294">
        <v>701</v>
      </c>
      <c r="I15" s="294">
        <v>642</v>
      </c>
      <c r="J15" s="294">
        <v>743</v>
      </c>
      <c r="K15" s="294">
        <v>1465</v>
      </c>
      <c r="L15" s="302">
        <v>1164</v>
      </c>
    </row>
    <row r="16" spans="1:12" s="14" customFormat="1" ht="16.5" customHeight="1">
      <c r="A16" s="126"/>
      <c r="B16" s="185" t="s">
        <v>145</v>
      </c>
      <c r="C16" s="359">
        <v>41600</v>
      </c>
      <c r="D16" s="295">
        <v>35756</v>
      </c>
      <c r="E16" s="203">
        <v>0.16344110079427221</v>
      </c>
      <c r="F16" s="203">
        <v>0.16344110079427221</v>
      </c>
      <c r="G16" s="12"/>
      <c r="H16" s="295">
        <v>35756</v>
      </c>
      <c r="I16" s="295">
        <v>37989</v>
      </c>
      <c r="J16" s="295">
        <v>39434</v>
      </c>
      <c r="K16" s="295">
        <v>41151</v>
      </c>
      <c r="L16" s="303">
        <v>41600</v>
      </c>
    </row>
    <row r="17" spans="1:12" s="13" customFormat="1" ht="16.5" customHeight="1">
      <c r="A17" s="19"/>
      <c r="B17" s="45" t="s">
        <v>146</v>
      </c>
      <c r="C17" s="358">
        <v>-10128</v>
      </c>
      <c r="D17" s="294">
        <v>-9933</v>
      </c>
      <c r="E17" s="201">
        <v>1.9631531259438173E-2</v>
      </c>
      <c r="F17" s="201">
        <v>1.9631531259438173E-2</v>
      </c>
      <c r="G17" s="12"/>
      <c r="H17" s="294">
        <v>-9933</v>
      </c>
      <c r="I17" s="294">
        <v>-9863</v>
      </c>
      <c r="J17" s="294">
        <v>-9890</v>
      </c>
      <c r="K17" s="294">
        <v>-9873</v>
      </c>
      <c r="L17" s="302">
        <v>-10128</v>
      </c>
    </row>
    <row r="18" spans="1:12" s="13" customFormat="1" ht="16.5" customHeight="1">
      <c r="A18" s="19"/>
      <c r="B18" s="45" t="s">
        <v>147</v>
      </c>
      <c r="C18" s="358">
        <v>-6961</v>
      </c>
      <c r="D18" s="294">
        <v>-6618</v>
      </c>
      <c r="E18" s="201">
        <v>5.182834693260796E-2</v>
      </c>
      <c r="F18" s="201">
        <v>5.182834693260796E-2</v>
      </c>
      <c r="G18" s="12"/>
      <c r="H18" s="294">
        <v>-6618</v>
      </c>
      <c r="I18" s="294">
        <v>-6318</v>
      </c>
      <c r="J18" s="294">
        <v>-6662</v>
      </c>
      <c r="K18" s="294">
        <v>-6527</v>
      </c>
      <c r="L18" s="302">
        <v>-6961</v>
      </c>
    </row>
    <row r="19" spans="1:12" s="13" customFormat="1" ht="16.5" customHeight="1">
      <c r="A19" s="19"/>
      <c r="B19" s="45" t="s">
        <v>8</v>
      </c>
      <c r="C19" s="358">
        <v>0</v>
      </c>
      <c r="D19" s="294">
        <v>0</v>
      </c>
      <c r="E19" s="201" t="s">
        <v>182</v>
      </c>
      <c r="F19" s="201" t="s">
        <v>182</v>
      </c>
      <c r="G19" s="12"/>
      <c r="H19" s="294">
        <v>0</v>
      </c>
      <c r="I19" s="294">
        <v>0</v>
      </c>
      <c r="J19" s="294">
        <v>0</v>
      </c>
      <c r="K19" s="294">
        <v>0</v>
      </c>
      <c r="L19" s="302">
        <v>0</v>
      </c>
    </row>
    <row r="20" spans="1:12" s="13" customFormat="1" ht="16.5" customHeight="1">
      <c r="A20" s="19"/>
      <c r="B20" s="45" t="s">
        <v>9</v>
      </c>
      <c r="C20" s="358">
        <v>-2457</v>
      </c>
      <c r="D20" s="294">
        <v>-2551</v>
      </c>
      <c r="E20" s="201">
        <v>-3.6848294786358315E-2</v>
      </c>
      <c r="F20" s="201">
        <v>-3.6848294786358315E-2</v>
      </c>
      <c r="G20" s="12"/>
      <c r="H20" s="294">
        <v>-2551</v>
      </c>
      <c r="I20" s="294">
        <v>-2217</v>
      </c>
      <c r="J20" s="294">
        <v>-2288</v>
      </c>
      <c r="K20" s="294">
        <v>-2469</v>
      </c>
      <c r="L20" s="302">
        <v>-2457</v>
      </c>
    </row>
    <row r="21" spans="1:12" s="14" customFormat="1" ht="16.5" customHeight="1">
      <c r="A21" s="126"/>
      <c r="B21" s="46" t="s">
        <v>39</v>
      </c>
      <c r="C21" s="206">
        <v>-19546</v>
      </c>
      <c r="D21" s="296">
        <v>-19102</v>
      </c>
      <c r="E21" s="98">
        <v>2.3243639409485928E-2</v>
      </c>
      <c r="F21" s="98">
        <v>2.3243639409485928E-2</v>
      </c>
      <c r="G21" s="12"/>
      <c r="H21" s="296">
        <v>-19102</v>
      </c>
      <c r="I21" s="296">
        <v>-18398</v>
      </c>
      <c r="J21" s="296">
        <v>-18840</v>
      </c>
      <c r="K21" s="296">
        <v>-18869</v>
      </c>
      <c r="L21" s="304">
        <v>-19546</v>
      </c>
    </row>
    <row r="22" spans="1:12" s="14" customFormat="1" ht="16.5" customHeight="1">
      <c r="A22" s="126"/>
      <c r="B22" s="185" t="s">
        <v>148</v>
      </c>
      <c r="C22" s="359">
        <v>22054</v>
      </c>
      <c r="D22" s="295">
        <v>16654</v>
      </c>
      <c r="E22" s="203">
        <v>0.32424642728473629</v>
      </c>
      <c r="F22" s="203">
        <v>0.32424642728473629</v>
      </c>
      <c r="G22" s="12"/>
      <c r="H22" s="295">
        <v>16654</v>
      </c>
      <c r="I22" s="295">
        <v>19591</v>
      </c>
      <c r="J22" s="295">
        <v>20594</v>
      </c>
      <c r="K22" s="295">
        <v>22282</v>
      </c>
      <c r="L22" s="303">
        <v>22054</v>
      </c>
    </row>
    <row r="23" spans="1:12" s="13" customFormat="1" ht="16.5" customHeight="1">
      <c r="A23" s="19"/>
      <c r="B23" s="47" t="s">
        <v>195</v>
      </c>
      <c r="C23" s="358">
        <v>-1991</v>
      </c>
      <c r="D23" s="294">
        <v>-2627</v>
      </c>
      <c r="E23" s="201">
        <v>-0.24210125618576328</v>
      </c>
      <c r="F23" s="201">
        <v>-0.24210125618576328</v>
      </c>
      <c r="G23" s="12"/>
      <c r="H23" s="294">
        <v>-2627</v>
      </c>
      <c r="I23" s="294">
        <v>-2312</v>
      </c>
      <c r="J23" s="294">
        <v>-1907</v>
      </c>
      <c r="K23" s="294">
        <v>-1212</v>
      </c>
      <c r="L23" s="302">
        <v>-1991</v>
      </c>
    </row>
    <row r="24" spans="1:12" s="14" customFormat="1" ht="16.5" customHeight="1">
      <c r="A24" s="126"/>
      <c r="B24" s="185" t="s">
        <v>149</v>
      </c>
      <c r="C24" s="359">
        <v>20063</v>
      </c>
      <c r="D24" s="295">
        <v>14027</v>
      </c>
      <c r="E24" s="203">
        <v>0.43031296784772222</v>
      </c>
      <c r="F24" s="203">
        <v>0.43031296784772222</v>
      </c>
      <c r="G24" s="12"/>
      <c r="H24" s="295">
        <v>14027</v>
      </c>
      <c r="I24" s="295">
        <v>17279</v>
      </c>
      <c r="J24" s="295">
        <v>18687</v>
      </c>
      <c r="K24" s="295">
        <v>21070</v>
      </c>
      <c r="L24" s="303">
        <v>20063</v>
      </c>
    </row>
    <row r="25" spans="1:12" s="13" customFormat="1" ht="16.5" customHeight="1">
      <c r="A25" s="19"/>
      <c r="B25" s="45" t="s">
        <v>40</v>
      </c>
      <c r="C25" s="358">
        <v>-2112</v>
      </c>
      <c r="D25" s="294">
        <v>-1830</v>
      </c>
      <c r="E25" s="201">
        <v>0.15409836065573779</v>
      </c>
      <c r="F25" s="201">
        <v>0.15409836065573779</v>
      </c>
      <c r="G25" s="12"/>
      <c r="H25" s="294">
        <v>-1830</v>
      </c>
      <c r="I25" s="294">
        <v>-1972</v>
      </c>
      <c r="J25" s="294">
        <v>-2110</v>
      </c>
      <c r="K25" s="294">
        <v>-2100</v>
      </c>
      <c r="L25" s="302">
        <v>-2112</v>
      </c>
    </row>
    <row r="26" spans="1:12" s="13" customFormat="1" ht="16.5" customHeight="1">
      <c r="A26" s="19"/>
      <c r="B26" s="48" t="s">
        <v>41</v>
      </c>
      <c r="C26" s="358">
        <v>-1982</v>
      </c>
      <c r="D26" s="294">
        <v>-1824</v>
      </c>
      <c r="E26" s="201">
        <v>8.6622807017543879E-2</v>
      </c>
      <c r="F26" s="201">
        <v>8.6622807017543879E-2</v>
      </c>
      <c r="G26" s="12"/>
      <c r="H26" s="294">
        <v>-1824</v>
      </c>
      <c r="I26" s="294">
        <v>-1898</v>
      </c>
      <c r="J26" s="294">
        <v>-1976</v>
      </c>
      <c r="K26" s="294">
        <v>-1990</v>
      </c>
      <c r="L26" s="302">
        <v>-1982</v>
      </c>
    </row>
    <row r="27" spans="1:12" s="13" customFormat="1" ht="16.5" customHeight="1">
      <c r="A27" s="19"/>
      <c r="B27" s="49" t="s">
        <v>98</v>
      </c>
      <c r="C27" s="358">
        <v>-1982</v>
      </c>
      <c r="D27" s="294">
        <v>-1824</v>
      </c>
      <c r="E27" s="201">
        <v>8.6622807017543879E-2</v>
      </c>
      <c r="F27" s="201">
        <v>8.6622807017543879E-2</v>
      </c>
      <c r="G27" s="12"/>
      <c r="H27" s="294">
        <v>-1824</v>
      </c>
      <c r="I27" s="294">
        <v>-1898</v>
      </c>
      <c r="J27" s="294">
        <v>-1976</v>
      </c>
      <c r="K27" s="294">
        <v>-1990</v>
      </c>
      <c r="L27" s="302">
        <v>-1982</v>
      </c>
    </row>
    <row r="28" spans="1:12" s="13" customFormat="1" ht="16.5" customHeight="1">
      <c r="A28" s="19"/>
      <c r="B28" s="49" t="s">
        <v>99</v>
      </c>
      <c r="C28" s="358">
        <v>0</v>
      </c>
      <c r="D28" s="294">
        <v>0</v>
      </c>
      <c r="E28" s="201" t="s">
        <v>182</v>
      </c>
      <c r="F28" s="201" t="s">
        <v>182</v>
      </c>
      <c r="G28" s="12"/>
      <c r="H28" s="294">
        <v>0</v>
      </c>
      <c r="I28" s="294">
        <v>0</v>
      </c>
      <c r="J28" s="294">
        <v>0</v>
      </c>
      <c r="K28" s="294">
        <v>0</v>
      </c>
      <c r="L28" s="302">
        <v>0</v>
      </c>
    </row>
    <row r="29" spans="1:12" s="13" customFormat="1" ht="16.5" customHeight="1">
      <c r="A29" s="19"/>
      <c r="B29" s="49" t="s">
        <v>100</v>
      </c>
      <c r="C29" s="358">
        <v>0</v>
      </c>
      <c r="D29" s="294">
        <v>0</v>
      </c>
      <c r="E29" s="201" t="s">
        <v>182</v>
      </c>
      <c r="F29" s="201" t="s">
        <v>182</v>
      </c>
      <c r="G29" s="12"/>
      <c r="H29" s="294">
        <v>0</v>
      </c>
      <c r="I29" s="294">
        <v>0</v>
      </c>
      <c r="J29" s="294">
        <v>0</v>
      </c>
      <c r="K29" s="294">
        <v>0</v>
      </c>
      <c r="L29" s="302">
        <v>0</v>
      </c>
    </row>
    <row r="30" spans="1:12" s="13" customFormat="1" ht="16.5" customHeight="1">
      <c r="A30" s="19"/>
      <c r="B30" s="45" t="s">
        <v>10</v>
      </c>
      <c r="C30" s="358">
        <v>0</v>
      </c>
      <c r="D30" s="294">
        <v>0</v>
      </c>
      <c r="E30" s="201" t="s">
        <v>182</v>
      </c>
      <c r="F30" s="201" t="s">
        <v>182</v>
      </c>
      <c r="G30" s="12"/>
      <c r="H30" s="294">
        <v>0</v>
      </c>
      <c r="I30" s="294">
        <v>0</v>
      </c>
      <c r="J30" s="294">
        <v>0</v>
      </c>
      <c r="K30" s="294">
        <v>0</v>
      </c>
      <c r="L30" s="302">
        <v>0</v>
      </c>
    </row>
    <row r="31" spans="1:12" s="14" customFormat="1" ht="16.5" customHeight="1">
      <c r="A31" s="19"/>
      <c r="B31" s="45" t="s">
        <v>11</v>
      </c>
      <c r="C31" s="358">
        <v>1110</v>
      </c>
      <c r="D31" s="294">
        <v>921</v>
      </c>
      <c r="E31" s="201">
        <v>0.20521172638436491</v>
      </c>
      <c r="F31" s="201">
        <v>0.20521172638436491</v>
      </c>
      <c r="G31" s="12"/>
      <c r="H31" s="294">
        <v>921</v>
      </c>
      <c r="I31" s="294">
        <v>421</v>
      </c>
      <c r="J31" s="294">
        <v>169</v>
      </c>
      <c r="K31" s="294">
        <v>-853</v>
      </c>
      <c r="L31" s="302">
        <v>1110</v>
      </c>
    </row>
    <row r="32" spans="1:12" s="137" customFormat="1" ht="16.5" customHeight="1">
      <c r="A32" s="121"/>
      <c r="B32" s="185" t="s">
        <v>150</v>
      </c>
      <c r="C32" s="359">
        <v>19061</v>
      </c>
      <c r="D32" s="295">
        <v>13118</v>
      </c>
      <c r="E32" s="203">
        <v>0.45304162219850586</v>
      </c>
      <c r="F32" s="203">
        <v>0.45304162219850586</v>
      </c>
      <c r="G32" s="12"/>
      <c r="H32" s="295">
        <v>13118</v>
      </c>
      <c r="I32" s="295">
        <v>15728</v>
      </c>
      <c r="J32" s="295">
        <v>16746</v>
      </c>
      <c r="K32" s="295">
        <v>18117</v>
      </c>
      <c r="L32" s="303">
        <v>19061</v>
      </c>
    </row>
    <row r="33" spans="1:12" ht="16.5" customHeight="1">
      <c r="A33" s="121"/>
      <c r="B33" s="185" t="s">
        <v>153</v>
      </c>
      <c r="C33" s="359">
        <v>14841</v>
      </c>
      <c r="D33" s="295">
        <v>10143</v>
      </c>
      <c r="E33" s="203">
        <v>0.46317657497781717</v>
      </c>
      <c r="F33" s="203">
        <v>0.46317657497781717</v>
      </c>
      <c r="G33" s="12"/>
      <c r="H33" s="295">
        <v>10143</v>
      </c>
      <c r="I33" s="295">
        <v>12132</v>
      </c>
      <c r="J33" s="295">
        <v>12777</v>
      </c>
      <c r="K33" s="295">
        <v>13996</v>
      </c>
      <c r="L33" s="303">
        <v>14841</v>
      </c>
    </row>
    <row r="34" spans="1:12" ht="16.5" customHeight="1">
      <c r="A34" s="135"/>
      <c r="B34" s="185" t="s">
        <v>154</v>
      </c>
      <c r="C34" s="359">
        <v>14841</v>
      </c>
      <c r="D34" s="295">
        <v>9149.9399999999987</v>
      </c>
      <c r="E34" s="203">
        <v>0.6219778490350758</v>
      </c>
      <c r="F34" s="203">
        <v>0.6219778490350758</v>
      </c>
      <c r="G34" s="12"/>
      <c r="H34" s="295">
        <v>9149.9399999999987</v>
      </c>
      <c r="I34" s="295">
        <v>11082.836000000001</v>
      </c>
      <c r="J34" s="295">
        <v>12505.354000000001</v>
      </c>
      <c r="K34" s="295">
        <v>12687.694000000001</v>
      </c>
      <c r="L34" s="303">
        <v>14841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13">
        <v>0.46985576923076922</v>
      </c>
      <c r="D38" s="99">
        <v>0.53423201700413914</v>
      </c>
      <c r="E38" s="109">
        <v>-6.4376247773369926</v>
      </c>
      <c r="F38" s="110"/>
      <c r="G38" s="12"/>
      <c r="H38" s="99">
        <v>0.53423201700413914</v>
      </c>
      <c r="I38" s="99">
        <v>0.48429808628813603</v>
      </c>
      <c r="J38" s="99">
        <v>0.47776030836334127</v>
      </c>
      <c r="K38" s="99">
        <v>0.45853077689485067</v>
      </c>
      <c r="L38" s="307">
        <v>0.46985576923076922</v>
      </c>
    </row>
    <row r="39" spans="1:12" ht="16.5" customHeight="1">
      <c r="A39" s="91"/>
      <c r="B39" s="56" t="s">
        <v>54</v>
      </c>
      <c r="C39" s="215">
        <v>36.186668502354017</v>
      </c>
      <c r="D39" s="101">
        <v>50.244252189997667</v>
      </c>
      <c r="E39" s="101">
        <v>-14.05758368764365</v>
      </c>
      <c r="F39" s="111"/>
      <c r="G39" s="12"/>
      <c r="H39" s="101">
        <v>50.244252189997667</v>
      </c>
      <c r="I39" s="101">
        <v>43.68091019529826</v>
      </c>
      <c r="J39" s="101">
        <v>35.591240113025982</v>
      </c>
      <c r="K39" s="101">
        <v>22.377183396665345</v>
      </c>
      <c r="L39" s="308">
        <v>36.186668502354017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49">
        <v>2223257</v>
      </c>
      <c r="D43" s="348">
        <v>2102517</v>
      </c>
      <c r="E43" s="98">
        <v>5.7426408442833088E-2</v>
      </c>
      <c r="F43" s="111"/>
      <c r="G43" s="12"/>
      <c r="H43" s="348">
        <v>2102517</v>
      </c>
      <c r="I43" s="348">
        <v>2131827</v>
      </c>
      <c r="J43" s="348">
        <v>2154621</v>
      </c>
      <c r="K43" s="348">
        <v>2178364</v>
      </c>
      <c r="L43" s="350">
        <v>2223257</v>
      </c>
    </row>
    <row r="44" spans="1:12" ht="16.5" customHeight="1">
      <c r="A44" s="91"/>
      <c r="B44" s="74" t="s">
        <v>111</v>
      </c>
      <c r="C44" s="349">
        <v>3237824</v>
      </c>
      <c r="D44" s="348">
        <v>3246939</v>
      </c>
      <c r="E44" s="98">
        <v>-2.8072593910757337E-3</v>
      </c>
      <c r="F44" s="111"/>
      <c r="G44" s="12"/>
      <c r="H44" s="348">
        <v>3246939</v>
      </c>
      <c r="I44" s="348">
        <v>3266146</v>
      </c>
      <c r="J44" s="348">
        <v>3307789</v>
      </c>
      <c r="K44" s="348">
        <v>3339585</v>
      </c>
      <c r="L44" s="350">
        <v>3237824</v>
      </c>
    </row>
    <row r="45" spans="1:12" ht="16.5" customHeight="1">
      <c r="A45" s="91"/>
      <c r="B45" s="56" t="s">
        <v>52</v>
      </c>
      <c r="C45" s="349">
        <v>2266198.5</v>
      </c>
      <c r="D45" s="348">
        <v>2560394.5</v>
      </c>
      <c r="E45" s="98">
        <v>-0.11490260582890643</v>
      </c>
      <c r="F45" s="111"/>
      <c r="G45" s="12"/>
      <c r="H45" s="348">
        <v>2560394.5</v>
      </c>
      <c r="I45" s="348">
        <v>2483901</v>
      </c>
      <c r="J45" s="348">
        <v>2500019.5</v>
      </c>
      <c r="K45" s="348">
        <v>2108032</v>
      </c>
      <c r="L45" s="350">
        <v>2266198.5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1565.8</v>
      </c>
      <c r="D49" s="97">
        <v>1583.55</v>
      </c>
      <c r="E49" s="98">
        <v>-1.1208992453664246E-2</v>
      </c>
      <c r="F49" s="110"/>
      <c r="G49" s="12"/>
      <c r="H49" s="97">
        <v>1583.55</v>
      </c>
      <c r="I49" s="97">
        <v>1583.75</v>
      </c>
      <c r="J49" s="97">
        <v>1574.16</v>
      </c>
      <c r="K49" s="97">
        <v>1562.63</v>
      </c>
      <c r="L49" s="310">
        <v>1565.8</v>
      </c>
    </row>
    <row r="50" spans="1:12" ht="12">
      <c r="A50" s="91"/>
      <c r="B50" s="74" t="s">
        <v>190</v>
      </c>
      <c r="C50" s="220">
        <v>0.22084864360055736</v>
      </c>
      <c r="D50" s="50">
        <v>0.10730543820738346</v>
      </c>
      <c r="E50" s="109">
        <v>11.35432053931739</v>
      </c>
      <c r="F50" s="112"/>
      <c r="G50" s="12"/>
      <c r="H50" s="50">
        <v>0.10730543820738346</v>
      </c>
      <c r="I50" s="50">
        <v>0.13652631303114596</v>
      </c>
      <c r="J50" s="50">
        <v>0.1469300342905818</v>
      </c>
      <c r="K50" s="50">
        <v>0.17316468301059673</v>
      </c>
      <c r="L50" s="311">
        <v>0.22084864360055736</v>
      </c>
    </row>
    <row r="51" spans="1:12" s="411" customFormat="1" ht="20.25" customHeight="1">
      <c r="A51" s="412"/>
      <c r="B51" s="412" t="s">
        <v>180</v>
      </c>
      <c r="C51" s="414"/>
      <c r="D51" s="414"/>
      <c r="E51" s="414"/>
      <c r="F51" s="414"/>
      <c r="G51" s="413"/>
      <c r="H51" s="414"/>
      <c r="I51" s="414"/>
      <c r="J51" s="414"/>
      <c r="K51" s="414"/>
      <c r="L51" s="414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 ht="12">
      <c r="C53" s="55"/>
      <c r="D53" s="55"/>
      <c r="G53" s="124"/>
      <c r="I53" s="55"/>
      <c r="J53" s="55"/>
      <c r="K53" s="55"/>
      <c r="L53" s="55"/>
    </row>
  </sheetData>
  <phoneticPr fontId="5" type="noConversion"/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B3" s="15"/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121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02">
        <v>28894</v>
      </c>
      <c r="D11" s="294">
        <v>27578</v>
      </c>
      <c r="E11" s="201">
        <v>4.7719196460947133E-2</v>
      </c>
      <c r="F11" s="201">
        <v>4.8022299335067853E-2</v>
      </c>
      <c r="G11" s="12"/>
      <c r="H11" s="294">
        <v>27578</v>
      </c>
      <c r="I11" s="294">
        <v>27512</v>
      </c>
      <c r="J11" s="294">
        <v>28323</v>
      </c>
      <c r="K11" s="294">
        <v>28673</v>
      </c>
      <c r="L11" s="302">
        <v>28894</v>
      </c>
    </row>
    <row r="12" spans="1:12" s="13" customFormat="1" ht="16.5" customHeight="1">
      <c r="A12" s="19"/>
      <c r="B12" s="45" t="s">
        <v>141</v>
      </c>
      <c r="C12" s="302">
        <v>0</v>
      </c>
      <c r="D12" s="294">
        <v>0</v>
      </c>
      <c r="E12" s="201" t="s">
        <v>182</v>
      </c>
      <c r="F12" s="201" t="s">
        <v>182</v>
      </c>
      <c r="G12" s="12"/>
      <c r="H12" s="294">
        <v>0</v>
      </c>
      <c r="I12" s="294">
        <v>0</v>
      </c>
      <c r="J12" s="294">
        <v>0</v>
      </c>
      <c r="K12" s="294">
        <v>0</v>
      </c>
      <c r="L12" s="302">
        <v>0</v>
      </c>
    </row>
    <row r="13" spans="1:12" s="13" customFormat="1" ht="16.5" customHeight="1">
      <c r="A13" s="19"/>
      <c r="B13" s="45" t="s">
        <v>142</v>
      </c>
      <c r="C13" s="302">
        <v>10765</v>
      </c>
      <c r="D13" s="294">
        <v>8054</v>
      </c>
      <c r="E13" s="201">
        <v>0.33660293022100829</v>
      </c>
      <c r="F13" s="201">
        <v>0.33698960657627519</v>
      </c>
      <c r="G13" s="12"/>
      <c r="H13" s="294">
        <v>8054</v>
      </c>
      <c r="I13" s="294">
        <v>9857</v>
      </c>
      <c r="J13" s="294">
        <v>9345</v>
      </c>
      <c r="K13" s="294">
        <v>10583</v>
      </c>
      <c r="L13" s="302">
        <v>10765</v>
      </c>
    </row>
    <row r="14" spans="1:12" s="13" customFormat="1" ht="16.5" customHeight="1">
      <c r="A14" s="19"/>
      <c r="B14" s="45" t="s">
        <v>143</v>
      </c>
      <c r="C14" s="302">
        <v>4663</v>
      </c>
      <c r="D14" s="294">
        <v>6180</v>
      </c>
      <c r="E14" s="201">
        <v>-0.24546925566343047</v>
      </c>
      <c r="F14" s="201">
        <v>-0.24525097196854773</v>
      </c>
      <c r="G14" s="12"/>
      <c r="H14" s="294">
        <v>6180</v>
      </c>
      <c r="I14" s="294">
        <v>5251</v>
      </c>
      <c r="J14" s="294">
        <v>6573</v>
      </c>
      <c r="K14" s="294">
        <v>4462</v>
      </c>
      <c r="L14" s="302">
        <v>4663</v>
      </c>
    </row>
    <row r="15" spans="1:12" s="13" customFormat="1" ht="16.5" customHeight="1">
      <c r="A15" s="19"/>
      <c r="B15" s="45" t="s">
        <v>144</v>
      </c>
      <c r="C15" s="302">
        <v>-55</v>
      </c>
      <c r="D15" s="294">
        <v>-123</v>
      </c>
      <c r="E15" s="201">
        <v>-0.55284552845528456</v>
      </c>
      <c r="F15" s="201">
        <v>-0.55271258087156405</v>
      </c>
      <c r="G15" s="12"/>
      <c r="H15" s="294">
        <v>-123</v>
      </c>
      <c r="I15" s="294">
        <v>-359</v>
      </c>
      <c r="J15" s="294">
        <v>-343</v>
      </c>
      <c r="K15" s="294">
        <v>-88</v>
      </c>
      <c r="L15" s="302">
        <v>-55</v>
      </c>
    </row>
    <row r="16" spans="1:12" s="14" customFormat="1" ht="16.5" customHeight="1">
      <c r="A16" s="126"/>
      <c r="B16" s="185" t="s">
        <v>145</v>
      </c>
      <c r="C16" s="303">
        <v>44267</v>
      </c>
      <c r="D16" s="295">
        <v>41689</v>
      </c>
      <c r="E16" s="203">
        <v>6.1838854374055563E-2</v>
      </c>
      <c r="F16" s="203">
        <v>6.2146016810833871E-2</v>
      </c>
      <c r="G16" s="12"/>
      <c r="H16" s="295">
        <v>41689</v>
      </c>
      <c r="I16" s="295">
        <v>42261</v>
      </c>
      <c r="J16" s="295">
        <v>43898</v>
      </c>
      <c r="K16" s="295">
        <v>43630</v>
      </c>
      <c r="L16" s="303">
        <v>44267</v>
      </c>
    </row>
    <row r="17" spans="1:12" s="13" customFormat="1" ht="16.5" customHeight="1">
      <c r="A17" s="19"/>
      <c r="B17" s="45" t="s">
        <v>146</v>
      </c>
      <c r="C17" s="302">
        <v>-8780</v>
      </c>
      <c r="D17" s="294">
        <v>-8522</v>
      </c>
      <c r="E17" s="201">
        <v>3.0274583431119551E-2</v>
      </c>
      <c r="F17" s="201">
        <v>3.0572639416464487E-2</v>
      </c>
      <c r="G17" s="12"/>
      <c r="H17" s="294">
        <v>-8522</v>
      </c>
      <c r="I17" s="294">
        <v>-8705</v>
      </c>
      <c r="J17" s="294">
        <v>-8638</v>
      </c>
      <c r="K17" s="294">
        <v>-8982</v>
      </c>
      <c r="L17" s="302">
        <v>-8780</v>
      </c>
    </row>
    <row r="18" spans="1:12" s="13" customFormat="1" ht="16.5" customHeight="1">
      <c r="A18" s="19"/>
      <c r="B18" s="45" t="s">
        <v>147</v>
      </c>
      <c r="C18" s="302">
        <v>-5624</v>
      </c>
      <c r="D18" s="294">
        <v>-6243</v>
      </c>
      <c r="E18" s="201">
        <v>-9.9151049175076111E-2</v>
      </c>
      <c r="F18" s="201">
        <v>-9.8890231309367471E-2</v>
      </c>
      <c r="G18" s="12"/>
      <c r="H18" s="294">
        <v>-6243</v>
      </c>
      <c r="I18" s="294">
        <v>-6473</v>
      </c>
      <c r="J18" s="294">
        <v>-5811</v>
      </c>
      <c r="K18" s="294">
        <v>-6712</v>
      </c>
      <c r="L18" s="302">
        <v>-5624</v>
      </c>
    </row>
    <row r="19" spans="1:12" s="13" customFormat="1" ht="16.5" customHeight="1">
      <c r="A19" s="19"/>
      <c r="B19" s="45" t="s">
        <v>8</v>
      </c>
      <c r="C19" s="302">
        <v>0</v>
      </c>
      <c r="D19" s="294">
        <v>0</v>
      </c>
      <c r="E19" s="201" t="s">
        <v>182</v>
      </c>
      <c r="F19" s="201" t="s">
        <v>182</v>
      </c>
      <c r="G19" s="12"/>
      <c r="H19" s="294">
        <v>0</v>
      </c>
      <c r="I19" s="294">
        <v>0</v>
      </c>
      <c r="J19" s="294">
        <v>0</v>
      </c>
      <c r="K19" s="294">
        <v>0</v>
      </c>
      <c r="L19" s="302">
        <v>0</v>
      </c>
    </row>
    <row r="20" spans="1:12" s="13" customFormat="1" ht="16.5" customHeight="1">
      <c r="A20" s="19"/>
      <c r="B20" s="45" t="s">
        <v>9</v>
      </c>
      <c r="C20" s="302">
        <v>-2549</v>
      </c>
      <c r="D20" s="294">
        <v>-2553</v>
      </c>
      <c r="E20" s="201">
        <v>-1.5667841754798406E-3</v>
      </c>
      <c r="F20" s="201">
        <v>-1.2779403080427354E-3</v>
      </c>
      <c r="G20" s="12"/>
      <c r="H20" s="294">
        <v>-2553</v>
      </c>
      <c r="I20" s="294">
        <v>-2511</v>
      </c>
      <c r="J20" s="294">
        <v>-2523</v>
      </c>
      <c r="K20" s="294">
        <v>-2647</v>
      </c>
      <c r="L20" s="302">
        <v>-2549</v>
      </c>
    </row>
    <row r="21" spans="1:12" s="14" customFormat="1" ht="16.5" customHeight="1">
      <c r="A21" s="126"/>
      <c r="B21" s="46" t="s">
        <v>39</v>
      </c>
      <c r="C21" s="304">
        <v>-16953</v>
      </c>
      <c r="D21" s="296">
        <v>-17318</v>
      </c>
      <c r="E21" s="98">
        <v>-2.1076336759441094E-2</v>
      </c>
      <c r="F21" s="98">
        <v>-2.0793062814412955E-2</v>
      </c>
      <c r="G21" s="12"/>
      <c r="H21" s="296">
        <v>-17318</v>
      </c>
      <c r="I21" s="296">
        <v>-17689</v>
      </c>
      <c r="J21" s="296">
        <v>-16972</v>
      </c>
      <c r="K21" s="296">
        <v>-18341</v>
      </c>
      <c r="L21" s="304">
        <v>-16953</v>
      </c>
    </row>
    <row r="22" spans="1:12" s="14" customFormat="1" ht="16.5" customHeight="1">
      <c r="A22" s="126"/>
      <c r="B22" s="185" t="s">
        <v>148</v>
      </c>
      <c r="C22" s="303">
        <v>27314</v>
      </c>
      <c r="D22" s="295">
        <v>24371</v>
      </c>
      <c r="E22" s="203">
        <v>0.12075827828156416</v>
      </c>
      <c r="F22" s="203">
        <v>0.12108241332307768</v>
      </c>
      <c r="G22" s="12"/>
      <c r="H22" s="295">
        <v>24371</v>
      </c>
      <c r="I22" s="295">
        <v>24572</v>
      </c>
      <c r="J22" s="295">
        <v>26926</v>
      </c>
      <c r="K22" s="295">
        <v>25289</v>
      </c>
      <c r="L22" s="303">
        <v>27314</v>
      </c>
    </row>
    <row r="23" spans="1:12" s="13" customFormat="1" ht="16.5" customHeight="1">
      <c r="A23" s="19"/>
      <c r="B23" s="47" t="s">
        <v>195</v>
      </c>
      <c r="C23" s="302">
        <v>3930</v>
      </c>
      <c r="D23" s="294">
        <v>-7014</v>
      </c>
      <c r="E23" s="201" t="s">
        <v>182</v>
      </c>
      <c r="F23" s="201" t="s">
        <v>182</v>
      </c>
      <c r="G23" s="12"/>
      <c r="H23" s="294">
        <v>-7014</v>
      </c>
      <c r="I23" s="294">
        <v>-5848</v>
      </c>
      <c r="J23" s="294">
        <v>-9419</v>
      </c>
      <c r="K23" s="294">
        <v>-2120</v>
      </c>
      <c r="L23" s="302">
        <v>3930</v>
      </c>
    </row>
    <row r="24" spans="1:12" s="14" customFormat="1" ht="16.5" customHeight="1">
      <c r="A24" s="126"/>
      <c r="B24" s="185" t="s">
        <v>149</v>
      </c>
      <c r="C24" s="303">
        <v>31244</v>
      </c>
      <c r="D24" s="295">
        <v>17357</v>
      </c>
      <c r="E24" s="203">
        <v>0.80008065910007486</v>
      </c>
      <c r="F24" s="203">
        <v>0.80060124189475457</v>
      </c>
      <c r="G24" s="12"/>
      <c r="H24" s="295">
        <v>17357</v>
      </c>
      <c r="I24" s="295">
        <v>18724</v>
      </c>
      <c r="J24" s="295">
        <v>17507</v>
      </c>
      <c r="K24" s="295">
        <v>23169</v>
      </c>
      <c r="L24" s="303">
        <v>31244</v>
      </c>
    </row>
    <row r="25" spans="1:12" s="13" customFormat="1" ht="16.5" customHeight="1">
      <c r="A25" s="19"/>
      <c r="B25" s="45" t="s">
        <v>40</v>
      </c>
      <c r="C25" s="302">
        <v>-1707</v>
      </c>
      <c r="D25" s="294">
        <v>-2003</v>
      </c>
      <c r="E25" s="201">
        <v>-0.14777833250124817</v>
      </c>
      <c r="F25" s="201">
        <v>-0.14753178846480464</v>
      </c>
      <c r="G25" s="12"/>
      <c r="H25" s="294">
        <v>-2003</v>
      </c>
      <c r="I25" s="294">
        <v>-7168</v>
      </c>
      <c r="J25" s="294">
        <v>-6897</v>
      </c>
      <c r="K25" s="294">
        <v>-7716</v>
      </c>
      <c r="L25" s="302">
        <v>-1707</v>
      </c>
    </row>
    <row r="26" spans="1:12" s="13" customFormat="1" ht="16.5" customHeight="1">
      <c r="A26" s="19"/>
      <c r="B26" s="48" t="s">
        <v>41</v>
      </c>
      <c r="C26" s="302">
        <v>-1131</v>
      </c>
      <c r="D26" s="294">
        <v>-1000</v>
      </c>
      <c r="E26" s="201">
        <v>0.13100000000000001</v>
      </c>
      <c r="F26" s="201">
        <v>0.13132719643717361</v>
      </c>
      <c r="G26" s="12"/>
      <c r="H26" s="294">
        <v>-1000</v>
      </c>
      <c r="I26" s="294">
        <v>-1024</v>
      </c>
      <c r="J26" s="294">
        <v>-1079</v>
      </c>
      <c r="K26" s="294">
        <v>-1104</v>
      </c>
      <c r="L26" s="302">
        <v>-1131</v>
      </c>
    </row>
    <row r="27" spans="1:12" s="13" customFormat="1" ht="16.5" customHeight="1">
      <c r="A27" s="19"/>
      <c r="B27" s="49" t="s">
        <v>98</v>
      </c>
      <c r="C27" s="302">
        <v>-1131</v>
      </c>
      <c r="D27" s="294">
        <v>-1000</v>
      </c>
      <c r="E27" s="201">
        <v>0.13100000000000001</v>
      </c>
      <c r="F27" s="201">
        <v>0.13132719643717361</v>
      </c>
      <c r="G27" s="12"/>
      <c r="H27" s="294">
        <v>-1000</v>
      </c>
      <c r="I27" s="294">
        <v>-1024</v>
      </c>
      <c r="J27" s="294">
        <v>-1079</v>
      </c>
      <c r="K27" s="294">
        <v>-1104</v>
      </c>
      <c r="L27" s="302">
        <v>-1131</v>
      </c>
    </row>
    <row r="28" spans="1:12" s="13" customFormat="1" ht="16.5" customHeight="1">
      <c r="A28" s="19"/>
      <c r="B28" s="49" t="s">
        <v>99</v>
      </c>
      <c r="C28" s="302">
        <v>0</v>
      </c>
      <c r="D28" s="294">
        <v>0</v>
      </c>
      <c r="E28" s="201" t="s">
        <v>182</v>
      </c>
      <c r="F28" s="201" t="s">
        <v>182</v>
      </c>
      <c r="G28" s="12"/>
      <c r="H28" s="294">
        <v>0</v>
      </c>
      <c r="I28" s="294">
        <v>0</v>
      </c>
      <c r="J28" s="294">
        <v>0</v>
      </c>
      <c r="K28" s="294">
        <v>0</v>
      </c>
      <c r="L28" s="302">
        <v>0</v>
      </c>
    </row>
    <row r="29" spans="1:12" s="13" customFormat="1" ht="16.5" customHeight="1">
      <c r="A29" s="19"/>
      <c r="B29" s="49" t="s">
        <v>100</v>
      </c>
      <c r="C29" s="302">
        <v>0</v>
      </c>
      <c r="D29" s="294">
        <v>0</v>
      </c>
      <c r="E29" s="201" t="s">
        <v>182</v>
      </c>
      <c r="F29" s="201" t="s">
        <v>182</v>
      </c>
      <c r="G29" s="12"/>
      <c r="H29" s="294">
        <v>0</v>
      </c>
      <c r="I29" s="294">
        <v>0</v>
      </c>
      <c r="J29" s="294">
        <v>0</v>
      </c>
      <c r="K29" s="294">
        <v>0</v>
      </c>
      <c r="L29" s="302">
        <v>0</v>
      </c>
    </row>
    <row r="30" spans="1:12" s="13" customFormat="1" ht="16.5" customHeight="1">
      <c r="A30" s="19"/>
      <c r="B30" s="45" t="s">
        <v>10</v>
      </c>
      <c r="C30" s="302">
        <v>0</v>
      </c>
      <c r="D30" s="294">
        <v>0</v>
      </c>
      <c r="E30" s="201" t="s">
        <v>182</v>
      </c>
      <c r="F30" s="201" t="s">
        <v>182</v>
      </c>
      <c r="G30" s="12"/>
      <c r="H30" s="294">
        <v>0</v>
      </c>
      <c r="I30" s="294">
        <v>0</v>
      </c>
      <c r="J30" s="294">
        <v>0</v>
      </c>
      <c r="K30" s="294">
        <v>0</v>
      </c>
      <c r="L30" s="302">
        <v>0</v>
      </c>
    </row>
    <row r="31" spans="1:12" s="14" customFormat="1" ht="16.5" customHeight="1">
      <c r="A31" s="19"/>
      <c r="B31" s="45" t="s">
        <v>11</v>
      </c>
      <c r="C31" s="302">
        <v>16</v>
      </c>
      <c r="D31" s="294">
        <v>-549</v>
      </c>
      <c r="E31" s="201" t="s">
        <v>182</v>
      </c>
      <c r="F31" s="201" t="s">
        <v>182</v>
      </c>
      <c r="G31" s="12"/>
      <c r="H31" s="294">
        <v>-549</v>
      </c>
      <c r="I31" s="294">
        <v>4331</v>
      </c>
      <c r="J31" s="294">
        <v>-467</v>
      </c>
      <c r="K31" s="294">
        <v>119</v>
      </c>
      <c r="L31" s="302">
        <v>16</v>
      </c>
    </row>
    <row r="32" spans="1:12" s="137" customFormat="1" ht="16.5" customHeight="1">
      <c r="A32" s="121"/>
      <c r="B32" s="185" t="s">
        <v>150</v>
      </c>
      <c r="C32" s="303">
        <v>29553</v>
      </c>
      <c r="D32" s="295">
        <v>14805</v>
      </c>
      <c r="E32" s="203">
        <v>0.99614994934143875</v>
      </c>
      <c r="F32" s="203">
        <v>0.99672721087762883</v>
      </c>
      <c r="G32" s="12"/>
      <c r="H32" s="295">
        <v>14805</v>
      </c>
      <c r="I32" s="295">
        <v>15887</v>
      </c>
      <c r="J32" s="295">
        <v>10143</v>
      </c>
      <c r="K32" s="295">
        <v>15572</v>
      </c>
      <c r="L32" s="303">
        <v>29553</v>
      </c>
    </row>
    <row r="33" spans="1:12" ht="16.5" customHeight="1">
      <c r="A33" s="121"/>
      <c r="B33" s="185" t="s">
        <v>153</v>
      </c>
      <c r="C33" s="303">
        <v>26361</v>
      </c>
      <c r="D33" s="295">
        <v>13071</v>
      </c>
      <c r="E33" s="203" t="s">
        <v>182</v>
      </c>
      <c r="F33" s="203" t="s">
        <v>182</v>
      </c>
      <c r="G33" s="12"/>
      <c r="H33" s="295">
        <v>13071</v>
      </c>
      <c r="I33" s="295">
        <v>14135</v>
      </c>
      <c r="J33" s="295">
        <v>8901</v>
      </c>
      <c r="K33" s="295">
        <v>16487</v>
      </c>
      <c r="L33" s="303">
        <v>26361</v>
      </c>
    </row>
    <row r="34" spans="1:12" ht="16.5" customHeight="1">
      <c r="A34" s="135"/>
      <c r="B34" s="185" t="s">
        <v>154</v>
      </c>
      <c r="C34" s="303">
        <v>26361</v>
      </c>
      <c r="D34" s="295">
        <v>12801.866</v>
      </c>
      <c r="E34" s="203" t="s">
        <v>182</v>
      </c>
      <c r="F34" s="203" t="s">
        <v>182</v>
      </c>
      <c r="G34" s="12"/>
      <c r="H34" s="295">
        <v>12801.866</v>
      </c>
      <c r="I34" s="295">
        <v>12930.78</v>
      </c>
      <c r="J34" s="295">
        <v>8754.3140000000003</v>
      </c>
      <c r="K34" s="295">
        <v>20096.254999999997</v>
      </c>
      <c r="L34" s="303">
        <v>26361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13">
        <v>0.38297151376872163</v>
      </c>
      <c r="D38" s="99">
        <v>0.41540934059344192</v>
      </c>
      <c r="E38" s="109">
        <v>-3.2437826824720295</v>
      </c>
      <c r="F38" s="110"/>
      <c r="G38" s="12"/>
      <c r="H38" s="99">
        <v>0.41540934059344192</v>
      </c>
      <c r="I38" s="99">
        <v>0.41856558055890775</v>
      </c>
      <c r="J38" s="99">
        <v>0.38662353637978952</v>
      </c>
      <c r="K38" s="99">
        <v>0.42037588815035526</v>
      </c>
      <c r="L38" s="307">
        <v>0.38297151376872163</v>
      </c>
    </row>
    <row r="39" spans="1:12" ht="16.5" customHeight="1">
      <c r="A39" s="91"/>
      <c r="B39" s="56" t="s">
        <v>54</v>
      </c>
      <c r="C39" s="215">
        <v>-56.350710764563004</v>
      </c>
      <c r="D39" s="101">
        <v>112.22997063443775</v>
      </c>
      <c r="E39" s="101">
        <v>-168.58068139900075</v>
      </c>
      <c r="F39" s="111"/>
      <c r="G39" s="12"/>
      <c r="H39" s="101">
        <v>112.22997063443775</v>
      </c>
      <c r="I39" s="101">
        <v>93.233143840582173</v>
      </c>
      <c r="J39" s="101">
        <v>145.24264419021713</v>
      </c>
      <c r="K39" s="101">
        <v>31.218368623036174</v>
      </c>
      <c r="L39" s="308">
        <v>-56.350710764563004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49">
        <v>2831489</v>
      </c>
      <c r="D43" s="348">
        <v>2514794</v>
      </c>
      <c r="E43" s="98">
        <v>0.12593278018000675</v>
      </c>
      <c r="F43" s="111"/>
      <c r="G43" s="12"/>
      <c r="H43" s="348">
        <v>2514794</v>
      </c>
      <c r="I43" s="348">
        <v>2503164</v>
      </c>
      <c r="J43" s="348">
        <v>2684844</v>
      </c>
      <c r="K43" s="348">
        <v>2747855</v>
      </c>
      <c r="L43" s="350">
        <v>2831489</v>
      </c>
    </row>
    <row r="44" spans="1:12" ht="16.5" customHeight="1">
      <c r="A44" s="91"/>
      <c r="B44" s="74" t="s">
        <v>111</v>
      </c>
      <c r="C44" s="349">
        <v>2802322</v>
      </c>
      <c r="D44" s="348">
        <v>2568142</v>
      </c>
      <c r="E44" s="98">
        <v>9.1186546538314373E-2</v>
      </c>
      <c r="F44" s="111"/>
      <c r="G44" s="12"/>
      <c r="H44" s="348">
        <v>2568142</v>
      </c>
      <c r="I44" s="348">
        <v>2726427</v>
      </c>
      <c r="J44" s="348">
        <v>2841832</v>
      </c>
      <c r="K44" s="348">
        <v>3003466</v>
      </c>
      <c r="L44" s="350">
        <v>2802322</v>
      </c>
    </row>
    <row r="45" spans="1:12" ht="16.5" customHeight="1">
      <c r="A45" s="91"/>
      <c r="B45" s="56" t="s">
        <v>52</v>
      </c>
      <c r="C45" s="349">
        <v>3055567</v>
      </c>
      <c r="D45" s="348">
        <v>2636715.5</v>
      </c>
      <c r="E45" s="98">
        <v>0.15885350543128363</v>
      </c>
      <c r="F45" s="111"/>
      <c r="G45" s="12"/>
      <c r="H45" s="348">
        <v>2636715.5</v>
      </c>
      <c r="I45" s="348">
        <v>2616188.5</v>
      </c>
      <c r="J45" s="348">
        <v>2717365.5</v>
      </c>
      <c r="K45" s="348">
        <v>2710673</v>
      </c>
      <c r="L45" s="350">
        <v>3055567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1272.9000000000001</v>
      </c>
      <c r="D49" s="97">
        <v>1253.500000001</v>
      </c>
      <c r="E49" s="98">
        <v>1.5476665336246143E-2</v>
      </c>
      <c r="F49" s="110"/>
      <c r="G49" s="12"/>
      <c r="H49" s="97">
        <v>1253.500000001</v>
      </c>
      <c r="I49" s="97">
        <v>1257.5</v>
      </c>
      <c r="J49" s="97">
        <v>1253.4000000000001</v>
      </c>
      <c r="K49" s="97">
        <v>1282.4000000010001</v>
      </c>
      <c r="L49" s="310">
        <v>1272.9000000000001</v>
      </c>
    </row>
    <row r="50" spans="1:12">
      <c r="A50" s="91"/>
      <c r="B50" s="74" t="s">
        <v>190</v>
      </c>
      <c r="C50" s="220">
        <v>0.26045920338436779</v>
      </c>
      <c r="D50" s="50">
        <v>0.12328850091283039</v>
      </c>
      <c r="E50" s="109">
        <v>13.717070247153739</v>
      </c>
      <c r="F50" s="112"/>
      <c r="G50" s="12"/>
      <c r="H50" s="50">
        <v>0.12328850091283039</v>
      </c>
      <c r="I50" s="50">
        <v>0.12231924694196993</v>
      </c>
      <c r="J50" s="50">
        <v>7.0853733913567599E-2</v>
      </c>
      <c r="K50" s="50">
        <v>0.21533712722211801</v>
      </c>
      <c r="L50" s="311">
        <v>0.26045920338436779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9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0.7109375" style="12" customWidth="1"/>
    <col min="3" max="4" width="12.7109375" style="12" customWidth="1"/>
    <col min="5" max="5" width="12.7109375" style="16" customWidth="1"/>
    <col min="6" max="6" width="20.28515625" style="16" bestFit="1" customWidth="1"/>
    <col min="7" max="7" width="4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33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179</v>
      </c>
      <c r="C7" s="191" t="s">
        <v>200</v>
      </c>
      <c r="D7" s="244" t="s">
        <v>107</v>
      </c>
      <c r="E7" s="192" t="s">
        <v>155</v>
      </c>
      <c r="F7" s="192" t="s">
        <v>168</v>
      </c>
      <c r="G7" s="124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3" customFormat="1" ht="15" customHeight="1">
      <c r="A8" s="12"/>
      <c r="B8" s="12"/>
      <c r="C8" s="195"/>
      <c r="D8" s="138"/>
      <c r="E8" s="17"/>
      <c r="F8" s="17"/>
      <c r="G8" s="124"/>
      <c r="H8" s="88"/>
      <c r="I8" s="88"/>
      <c r="J8" s="88"/>
      <c r="K8" s="88"/>
      <c r="L8" s="312"/>
    </row>
    <row r="9" spans="1:12" s="90" customFormat="1" ht="23.25" thickBot="1">
      <c r="A9" s="197"/>
      <c r="B9" s="180" t="s">
        <v>174</v>
      </c>
      <c r="C9" s="198"/>
      <c r="D9" s="180"/>
      <c r="E9" s="180"/>
      <c r="F9" s="180"/>
      <c r="G9" s="124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4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125927</v>
      </c>
      <c r="D11" s="294">
        <v>107655</v>
      </c>
      <c r="E11" s="201">
        <v>0.16972736983883707</v>
      </c>
      <c r="F11" s="201">
        <v>0.28222713688286105</v>
      </c>
      <c r="G11" s="12"/>
      <c r="H11" s="294">
        <v>107655</v>
      </c>
      <c r="I11" s="294">
        <v>106773</v>
      </c>
      <c r="J11" s="294">
        <v>120527</v>
      </c>
      <c r="K11" s="294">
        <v>127194</v>
      </c>
      <c r="L11" s="302">
        <v>125927</v>
      </c>
    </row>
    <row r="12" spans="1:12" s="13" customFormat="1" ht="16.5" customHeight="1">
      <c r="A12" s="19"/>
      <c r="B12" s="45" t="s">
        <v>141</v>
      </c>
      <c r="C12" s="358">
        <v>2962</v>
      </c>
      <c r="D12" s="294">
        <v>3953</v>
      </c>
      <c r="E12" s="201">
        <v>-0.25069567417151528</v>
      </c>
      <c r="F12" s="201">
        <v>-0.25069567417151528</v>
      </c>
      <c r="G12" s="12"/>
      <c r="H12" s="294">
        <v>3953</v>
      </c>
      <c r="I12" s="294">
        <v>3807</v>
      </c>
      <c r="J12" s="294">
        <v>5132</v>
      </c>
      <c r="K12" s="294">
        <v>3161</v>
      </c>
      <c r="L12" s="302">
        <v>2962</v>
      </c>
    </row>
    <row r="13" spans="1:12" s="13" customFormat="1" ht="16.5" customHeight="1">
      <c r="A13" s="19"/>
      <c r="B13" s="45" t="s">
        <v>142</v>
      </c>
      <c r="C13" s="358">
        <v>16856</v>
      </c>
      <c r="D13" s="294">
        <v>15994</v>
      </c>
      <c r="E13" s="201">
        <v>5.389521070401404E-2</v>
      </c>
      <c r="F13" s="201">
        <v>0.15471337515998096</v>
      </c>
      <c r="G13" s="12"/>
      <c r="H13" s="294">
        <v>15994</v>
      </c>
      <c r="I13" s="294">
        <v>16059</v>
      </c>
      <c r="J13" s="294">
        <v>14298</v>
      </c>
      <c r="K13" s="294">
        <v>22780</v>
      </c>
      <c r="L13" s="302">
        <v>16856</v>
      </c>
    </row>
    <row r="14" spans="1:12" s="13" customFormat="1" ht="16.5" customHeight="1">
      <c r="A14" s="19"/>
      <c r="B14" s="45" t="s">
        <v>143</v>
      </c>
      <c r="C14" s="358">
        <v>83970</v>
      </c>
      <c r="D14" s="294">
        <v>10929</v>
      </c>
      <c r="E14" s="201" t="s">
        <v>182</v>
      </c>
      <c r="F14" s="201" t="s">
        <v>182</v>
      </c>
      <c r="G14" s="12"/>
      <c r="H14" s="294">
        <v>10929</v>
      </c>
      <c r="I14" s="294">
        <v>10843</v>
      </c>
      <c r="J14" s="294">
        <v>9259</v>
      </c>
      <c r="K14" s="294">
        <v>-3130</v>
      </c>
      <c r="L14" s="302">
        <v>83970</v>
      </c>
    </row>
    <row r="15" spans="1:12" s="13" customFormat="1" ht="16.5" customHeight="1">
      <c r="A15" s="19"/>
      <c r="B15" s="45" t="s">
        <v>144</v>
      </c>
      <c r="C15" s="358">
        <v>-15</v>
      </c>
      <c r="D15" s="294">
        <v>-423</v>
      </c>
      <c r="E15" s="201">
        <v>-0.96453900709219853</v>
      </c>
      <c r="F15" s="201">
        <v>-0.96083633994667106</v>
      </c>
      <c r="G15" s="12"/>
      <c r="H15" s="294">
        <v>-423</v>
      </c>
      <c r="I15" s="294">
        <v>-14</v>
      </c>
      <c r="J15" s="294">
        <v>910</v>
      </c>
      <c r="K15" s="294">
        <v>458</v>
      </c>
      <c r="L15" s="302">
        <v>-15</v>
      </c>
    </row>
    <row r="16" spans="1:12" s="14" customFormat="1" ht="16.5" customHeight="1">
      <c r="A16" s="126"/>
      <c r="B16" s="185" t="s">
        <v>145</v>
      </c>
      <c r="C16" s="359">
        <v>229700</v>
      </c>
      <c r="D16" s="295">
        <v>138108</v>
      </c>
      <c r="E16" s="203">
        <v>0.66319112578561712</v>
      </c>
      <c r="F16" s="203">
        <v>0.82817472896534206</v>
      </c>
      <c r="G16" s="12"/>
      <c r="H16" s="295">
        <v>138108</v>
      </c>
      <c r="I16" s="295">
        <v>137468</v>
      </c>
      <c r="J16" s="295">
        <v>150126</v>
      </c>
      <c r="K16" s="295">
        <v>150463</v>
      </c>
      <c r="L16" s="303">
        <v>229700</v>
      </c>
    </row>
    <row r="17" spans="1:12" s="13" customFormat="1" ht="16.5" customHeight="1">
      <c r="A17" s="19"/>
      <c r="B17" s="45" t="s">
        <v>146</v>
      </c>
      <c r="C17" s="358">
        <v>-29008</v>
      </c>
      <c r="D17" s="294">
        <v>-30161</v>
      </c>
      <c r="E17" s="201">
        <v>-3.8228175458373426E-2</v>
      </c>
      <c r="F17" s="201">
        <v>6.8152095565003901E-2</v>
      </c>
      <c r="G17" s="12"/>
      <c r="H17" s="294">
        <v>-30161</v>
      </c>
      <c r="I17" s="294">
        <v>-30061</v>
      </c>
      <c r="J17" s="294">
        <v>-31308</v>
      </c>
      <c r="K17" s="294">
        <v>-31475</v>
      </c>
      <c r="L17" s="302">
        <v>-29008</v>
      </c>
    </row>
    <row r="18" spans="1:12" s="13" customFormat="1" ht="16.5" customHeight="1">
      <c r="A18" s="19"/>
      <c r="B18" s="45" t="s">
        <v>147</v>
      </c>
      <c r="C18" s="358">
        <v>-17768</v>
      </c>
      <c r="D18" s="294">
        <v>-16083</v>
      </c>
      <c r="E18" s="201">
        <v>0.10476901075669964</v>
      </c>
      <c r="F18" s="201">
        <v>0.22696447484924431</v>
      </c>
      <c r="G18" s="12"/>
      <c r="H18" s="294">
        <v>-16083</v>
      </c>
      <c r="I18" s="294">
        <v>-16431</v>
      </c>
      <c r="J18" s="294">
        <v>-17228</v>
      </c>
      <c r="K18" s="294">
        <v>-18507</v>
      </c>
      <c r="L18" s="302">
        <v>-17768</v>
      </c>
    </row>
    <row r="19" spans="1:12" s="13" customFormat="1" ht="16.5" customHeight="1">
      <c r="A19" s="19"/>
      <c r="B19" s="45" t="s">
        <v>8</v>
      </c>
      <c r="C19" s="358">
        <v>0</v>
      </c>
      <c r="D19" s="294">
        <v>0</v>
      </c>
      <c r="E19" s="201" t="s">
        <v>182</v>
      </c>
      <c r="F19" s="201" t="s">
        <v>182</v>
      </c>
      <c r="G19" s="12"/>
      <c r="H19" s="294">
        <v>0</v>
      </c>
      <c r="I19" s="294">
        <v>0</v>
      </c>
      <c r="J19" s="294">
        <v>0</v>
      </c>
      <c r="K19" s="294">
        <v>0</v>
      </c>
      <c r="L19" s="302">
        <v>0</v>
      </c>
    </row>
    <row r="20" spans="1:12" s="13" customFormat="1" ht="16.5" customHeight="1">
      <c r="A20" s="19"/>
      <c r="B20" s="45" t="s">
        <v>9</v>
      </c>
      <c r="C20" s="358">
        <v>-7863</v>
      </c>
      <c r="D20" s="294">
        <v>-9329</v>
      </c>
      <c r="E20" s="201">
        <v>-0.15714438846607348</v>
      </c>
      <c r="F20" s="201">
        <v>-6.3917277822601926E-2</v>
      </c>
      <c r="G20" s="12"/>
      <c r="H20" s="294">
        <v>-9329</v>
      </c>
      <c r="I20" s="294">
        <v>-11634</v>
      </c>
      <c r="J20" s="294">
        <v>-10835</v>
      </c>
      <c r="K20" s="294">
        <v>-10740</v>
      </c>
      <c r="L20" s="302">
        <v>-7863</v>
      </c>
    </row>
    <row r="21" spans="1:12" s="14" customFormat="1" ht="16.5" customHeight="1">
      <c r="A21" s="126"/>
      <c r="B21" s="46" t="s">
        <v>39</v>
      </c>
      <c r="C21" s="206">
        <v>-54639</v>
      </c>
      <c r="D21" s="296">
        <v>-55573</v>
      </c>
      <c r="E21" s="98">
        <v>-1.6806722689075682E-2</v>
      </c>
      <c r="F21" s="98">
        <v>9.1942551740560097E-2</v>
      </c>
      <c r="G21" s="12"/>
      <c r="H21" s="296">
        <v>-55573</v>
      </c>
      <c r="I21" s="296">
        <v>-58126</v>
      </c>
      <c r="J21" s="296">
        <v>-59371</v>
      </c>
      <c r="K21" s="296">
        <v>-60722</v>
      </c>
      <c r="L21" s="304">
        <v>-54639</v>
      </c>
    </row>
    <row r="22" spans="1:12" s="14" customFormat="1" ht="16.5" customHeight="1">
      <c r="A22" s="126"/>
      <c r="B22" s="185" t="s">
        <v>148</v>
      </c>
      <c r="C22" s="359">
        <v>175061</v>
      </c>
      <c r="D22" s="295">
        <v>82535</v>
      </c>
      <c r="E22" s="203" t="s">
        <v>182</v>
      </c>
      <c r="F22" s="203" t="s">
        <v>182</v>
      </c>
      <c r="G22" s="12"/>
      <c r="H22" s="295">
        <v>82535</v>
      </c>
      <c r="I22" s="295">
        <v>79342</v>
      </c>
      <c r="J22" s="295">
        <v>90755</v>
      </c>
      <c r="K22" s="295">
        <v>89741</v>
      </c>
      <c r="L22" s="303">
        <v>175061</v>
      </c>
    </row>
    <row r="23" spans="1:12" s="13" customFormat="1" ht="16.5" customHeight="1">
      <c r="A23" s="19"/>
      <c r="B23" s="47" t="s">
        <v>195</v>
      </c>
      <c r="C23" s="358">
        <v>-1231358</v>
      </c>
      <c r="D23" s="294">
        <v>-19292</v>
      </c>
      <c r="E23" s="201" t="s">
        <v>182</v>
      </c>
      <c r="F23" s="201" t="s">
        <v>182</v>
      </c>
      <c r="G23" s="12"/>
      <c r="H23" s="294">
        <v>-19292</v>
      </c>
      <c r="I23" s="294">
        <v>22947</v>
      </c>
      <c r="J23" s="294">
        <v>-756</v>
      </c>
      <c r="K23" s="294">
        <v>-42197</v>
      </c>
      <c r="L23" s="302">
        <v>-1231358</v>
      </c>
    </row>
    <row r="24" spans="1:12" s="14" customFormat="1" ht="16.5" customHeight="1">
      <c r="A24" s="126"/>
      <c r="B24" s="185" t="s">
        <v>149</v>
      </c>
      <c r="C24" s="359">
        <v>-1056297</v>
      </c>
      <c r="D24" s="295">
        <v>63243</v>
      </c>
      <c r="E24" s="203" t="s">
        <v>182</v>
      </c>
      <c r="F24" s="203" t="s">
        <v>182</v>
      </c>
      <c r="G24" s="12"/>
      <c r="H24" s="295">
        <v>63243</v>
      </c>
      <c r="I24" s="295">
        <v>102289</v>
      </c>
      <c r="J24" s="295">
        <v>89999</v>
      </c>
      <c r="K24" s="295">
        <v>47544</v>
      </c>
      <c r="L24" s="303">
        <v>-1056297</v>
      </c>
    </row>
    <row r="25" spans="1:12" s="13" customFormat="1" ht="16.5" customHeight="1">
      <c r="A25" s="19"/>
      <c r="B25" s="45" t="s">
        <v>40</v>
      </c>
      <c r="C25" s="358">
        <v>-9311</v>
      </c>
      <c r="D25" s="294">
        <v>-6782</v>
      </c>
      <c r="E25" s="201">
        <v>0.37289884989678557</v>
      </c>
      <c r="F25" s="201">
        <v>0.4354805724241182</v>
      </c>
      <c r="G25" s="12"/>
      <c r="H25" s="294">
        <v>-6782</v>
      </c>
      <c r="I25" s="294">
        <v>-3340</v>
      </c>
      <c r="J25" s="294">
        <v>-3717</v>
      </c>
      <c r="K25" s="294">
        <v>-5073</v>
      </c>
      <c r="L25" s="302">
        <v>-9311</v>
      </c>
    </row>
    <row r="26" spans="1:12" s="13" customFormat="1" ht="16.5" customHeight="1">
      <c r="A26" s="19"/>
      <c r="B26" s="48" t="s">
        <v>41</v>
      </c>
      <c r="C26" s="358">
        <v>-9852</v>
      </c>
      <c r="D26" s="294">
        <v>-6584</v>
      </c>
      <c r="E26" s="201">
        <v>0.49635479951397321</v>
      </c>
      <c r="F26" s="201">
        <v>0.56864150348855391</v>
      </c>
      <c r="G26" s="12"/>
      <c r="H26" s="294">
        <v>-6584</v>
      </c>
      <c r="I26" s="294">
        <v>-3500</v>
      </c>
      <c r="J26" s="294">
        <v>-3589</v>
      </c>
      <c r="K26" s="294">
        <v>-5222</v>
      </c>
      <c r="L26" s="302">
        <v>-9852</v>
      </c>
    </row>
    <row r="27" spans="1:12" s="13" customFormat="1" ht="16.5" customHeight="1">
      <c r="A27" s="19"/>
      <c r="B27" s="49" t="s">
        <v>98</v>
      </c>
      <c r="C27" s="358">
        <v>-4157</v>
      </c>
      <c r="D27" s="294">
        <v>-3466</v>
      </c>
      <c r="E27" s="201">
        <v>0.19936526255049047</v>
      </c>
      <c r="F27" s="201">
        <v>0.33202541944360453</v>
      </c>
      <c r="G27" s="12"/>
      <c r="H27" s="294">
        <v>-3466</v>
      </c>
      <c r="I27" s="294">
        <v>-3462</v>
      </c>
      <c r="J27" s="294">
        <v>-3589</v>
      </c>
      <c r="K27" s="294">
        <v>-5222</v>
      </c>
      <c r="L27" s="302">
        <v>-4157</v>
      </c>
    </row>
    <row r="28" spans="1:12" s="13" customFormat="1" ht="16.5" customHeight="1">
      <c r="A28" s="19"/>
      <c r="B28" s="49" t="s">
        <v>99</v>
      </c>
      <c r="C28" s="358">
        <v>0</v>
      </c>
      <c r="D28" s="294">
        <v>0</v>
      </c>
      <c r="E28" s="201" t="s">
        <v>182</v>
      </c>
      <c r="F28" s="201" t="s">
        <v>182</v>
      </c>
      <c r="G28" s="12"/>
      <c r="H28" s="294">
        <v>0</v>
      </c>
      <c r="I28" s="294">
        <v>0</v>
      </c>
      <c r="J28" s="294">
        <v>0</v>
      </c>
      <c r="K28" s="294">
        <v>0</v>
      </c>
      <c r="L28" s="302">
        <v>0</v>
      </c>
    </row>
    <row r="29" spans="1:12" s="13" customFormat="1" ht="16.5" customHeight="1">
      <c r="A29" s="19"/>
      <c r="B29" s="49" t="s">
        <v>100</v>
      </c>
      <c r="C29" s="358">
        <v>-5695</v>
      </c>
      <c r="D29" s="294">
        <v>-3118</v>
      </c>
      <c r="E29" s="201">
        <v>0.8264913406029506</v>
      </c>
      <c r="F29" s="201">
        <v>0.8264913406029506</v>
      </c>
      <c r="G29" s="12"/>
      <c r="H29" s="294">
        <v>-3118</v>
      </c>
      <c r="I29" s="294">
        <v>-38</v>
      </c>
      <c r="J29" s="294">
        <v>0</v>
      </c>
      <c r="K29" s="294">
        <v>0</v>
      </c>
      <c r="L29" s="302">
        <v>-5695</v>
      </c>
    </row>
    <row r="30" spans="1:12" s="13" customFormat="1" ht="16.5" customHeight="1">
      <c r="A30" s="19"/>
      <c r="B30" s="45" t="s">
        <v>10</v>
      </c>
      <c r="C30" s="358">
        <v>0</v>
      </c>
      <c r="D30" s="294">
        <v>0</v>
      </c>
      <c r="E30" s="201" t="s">
        <v>182</v>
      </c>
      <c r="F30" s="201" t="s">
        <v>182</v>
      </c>
      <c r="G30" s="12"/>
      <c r="H30" s="294">
        <v>0</v>
      </c>
      <c r="I30" s="294">
        <v>0</v>
      </c>
      <c r="J30" s="294">
        <v>0</v>
      </c>
      <c r="K30" s="294">
        <v>-7108</v>
      </c>
      <c r="L30" s="302">
        <v>0</v>
      </c>
    </row>
    <row r="31" spans="1:12" s="14" customFormat="1" ht="16.5" customHeight="1">
      <c r="A31" s="19"/>
      <c r="B31" s="45" t="s">
        <v>11</v>
      </c>
      <c r="C31" s="358">
        <v>-51224</v>
      </c>
      <c r="D31" s="294">
        <v>-330</v>
      </c>
      <c r="E31" s="201" t="s">
        <v>182</v>
      </c>
      <c r="F31" s="201" t="s">
        <v>182</v>
      </c>
      <c r="G31" s="12"/>
      <c r="H31" s="294">
        <v>-330</v>
      </c>
      <c r="I31" s="294">
        <v>1</v>
      </c>
      <c r="J31" s="294">
        <v>8</v>
      </c>
      <c r="K31" s="294">
        <v>-92</v>
      </c>
      <c r="L31" s="302">
        <v>-51224</v>
      </c>
    </row>
    <row r="32" spans="1:12" s="137" customFormat="1" ht="16.5" customHeight="1">
      <c r="A32" s="121"/>
      <c r="B32" s="185" t="s">
        <v>150</v>
      </c>
      <c r="C32" s="359">
        <v>-1116832</v>
      </c>
      <c r="D32" s="295">
        <v>56131</v>
      </c>
      <c r="E32" s="203" t="s">
        <v>182</v>
      </c>
      <c r="F32" s="203" t="s">
        <v>182</v>
      </c>
      <c r="G32" s="12"/>
      <c r="H32" s="295">
        <v>56131</v>
      </c>
      <c r="I32" s="295">
        <v>98950</v>
      </c>
      <c r="J32" s="295">
        <v>86290</v>
      </c>
      <c r="K32" s="295">
        <v>35271</v>
      </c>
      <c r="L32" s="303">
        <v>-1116832</v>
      </c>
    </row>
    <row r="33" spans="1:12" ht="16.5" customHeight="1">
      <c r="A33" s="121"/>
      <c r="B33" s="185" t="s">
        <v>153</v>
      </c>
      <c r="C33" s="359">
        <v>-915479</v>
      </c>
      <c r="D33" s="295">
        <v>43854</v>
      </c>
      <c r="E33" s="203" t="s">
        <v>182</v>
      </c>
      <c r="F33" s="203" t="s">
        <v>182</v>
      </c>
      <c r="G33" s="12"/>
      <c r="H33" s="295">
        <v>43854</v>
      </c>
      <c r="I33" s="295">
        <v>77462</v>
      </c>
      <c r="J33" s="295">
        <v>66495</v>
      </c>
      <c r="K33" s="295">
        <v>27350</v>
      </c>
      <c r="L33" s="303">
        <v>-915479</v>
      </c>
    </row>
    <row r="34" spans="1:12" ht="16.5" customHeight="1">
      <c r="A34" s="135"/>
      <c r="B34" s="185" t="s">
        <v>154</v>
      </c>
      <c r="C34" s="359">
        <v>-915479</v>
      </c>
      <c r="D34" s="295">
        <v>43916.840999999993</v>
      </c>
      <c r="E34" s="203" t="s">
        <v>182</v>
      </c>
      <c r="F34" s="203" t="s">
        <v>182</v>
      </c>
      <c r="G34" s="12"/>
      <c r="H34" s="295">
        <v>43916.840999999993</v>
      </c>
      <c r="I34" s="295">
        <v>77579.740000000005</v>
      </c>
      <c r="J34" s="295">
        <v>66497.885999999999</v>
      </c>
      <c r="K34" s="295">
        <v>48230.123</v>
      </c>
      <c r="L34" s="303">
        <v>-915479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180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13">
        <v>0.23787113626469308</v>
      </c>
      <c r="D38" s="99">
        <v>0.40238798621368782</v>
      </c>
      <c r="E38" s="109">
        <v>-16.451684994899473</v>
      </c>
      <c r="F38" s="110"/>
      <c r="G38" s="12"/>
      <c r="H38" s="99">
        <v>0.40238798621368782</v>
      </c>
      <c r="I38" s="99">
        <v>0.42283295021386796</v>
      </c>
      <c r="J38" s="99">
        <v>0.39547446811345138</v>
      </c>
      <c r="K38" s="99">
        <v>0.40356765450642351</v>
      </c>
      <c r="L38" s="307">
        <v>0.23787113626469308</v>
      </c>
    </row>
    <row r="39" spans="1:12" ht="16.5" customHeight="1">
      <c r="A39" s="91"/>
      <c r="B39" s="56" t="s">
        <v>54</v>
      </c>
      <c r="C39" s="215" t="s">
        <v>182</v>
      </c>
      <c r="D39" s="101">
        <v>72.328181437560104</v>
      </c>
      <c r="E39" s="101" t="s">
        <v>182</v>
      </c>
      <c r="F39" s="111"/>
      <c r="G39" s="12"/>
      <c r="H39" s="101">
        <v>72.328181437560104</v>
      </c>
      <c r="I39" s="101">
        <v>-82.494321707363198</v>
      </c>
      <c r="J39" s="101">
        <v>2.6227982837844324</v>
      </c>
      <c r="K39" s="101">
        <v>142.07185626625619</v>
      </c>
      <c r="L39" s="308" t="s">
        <v>182</v>
      </c>
    </row>
    <row r="40" spans="1:12" ht="16.5" customHeight="1">
      <c r="A40" s="91"/>
      <c r="B40" s="56"/>
      <c r="C40" s="213"/>
      <c r="D40" s="99"/>
      <c r="E40" s="101"/>
      <c r="F40" s="11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47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49">
        <v>10666986</v>
      </c>
      <c r="D43" s="348">
        <v>10964053</v>
      </c>
      <c r="E43" s="98">
        <v>-2.7094633708903082E-2</v>
      </c>
      <c r="F43" s="111"/>
      <c r="G43" s="12"/>
      <c r="H43" s="348">
        <v>10964053</v>
      </c>
      <c r="I43" s="348">
        <v>11062248</v>
      </c>
      <c r="J43" s="348">
        <v>11865311</v>
      </c>
      <c r="K43" s="348">
        <v>11844989</v>
      </c>
      <c r="L43" s="350">
        <v>10666986</v>
      </c>
    </row>
    <row r="44" spans="1:12" ht="16.5" customHeight="1">
      <c r="A44" s="91"/>
      <c r="B44" s="74" t="s">
        <v>111</v>
      </c>
      <c r="C44" s="349">
        <v>12695171</v>
      </c>
      <c r="D44" s="348">
        <v>10715127</v>
      </c>
      <c r="E44" s="98">
        <v>0.1847895969875113</v>
      </c>
      <c r="F44" s="111"/>
      <c r="G44" s="12"/>
      <c r="H44" s="348">
        <v>10715127</v>
      </c>
      <c r="I44" s="348">
        <v>10456095</v>
      </c>
      <c r="J44" s="348">
        <v>10049416</v>
      </c>
      <c r="K44" s="348">
        <v>10482513</v>
      </c>
      <c r="L44" s="350">
        <v>12695171</v>
      </c>
    </row>
    <row r="45" spans="1:12" ht="16.5" customHeight="1">
      <c r="A45" s="91"/>
      <c r="B45" s="56" t="s">
        <v>52</v>
      </c>
      <c r="C45" s="349">
        <v>21033765</v>
      </c>
      <c r="D45" s="348">
        <v>11400856.5</v>
      </c>
      <c r="E45" s="98">
        <v>0.84492849287244343</v>
      </c>
      <c r="F45" s="111"/>
      <c r="G45" s="12"/>
      <c r="H45" s="348">
        <v>11400856.5</v>
      </c>
      <c r="I45" s="348">
        <v>11365425.5</v>
      </c>
      <c r="J45" s="348">
        <v>11854107</v>
      </c>
      <c r="K45" s="348">
        <v>11515691.5</v>
      </c>
      <c r="L45" s="350">
        <v>21033765</v>
      </c>
    </row>
    <row r="46" spans="1:12" ht="16.5" customHeight="1">
      <c r="A46" s="91"/>
      <c r="B46" s="56"/>
      <c r="C46" s="218"/>
      <c r="D46" s="102"/>
      <c r="E46" s="98"/>
      <c r="F46" s="111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47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3956.05</v>
      </c>
      <c r="D49" s="97">
        <v>4029.2</v>
      </c>
      <c r="E49" s="98">
        <v>-1.8154968728283483E-2</v>
      </c>
      <c r="F49" s="110"/>
      <c r="G49" s="12"/>
      <c r="H49" s="97">
        <v>4029.2</v>
      </c>
      <c r="I49" s="97">
        <v>4057.85</v>
      </c>
      <c r="J49" s="97">
        <v>4087.45</v>
      </c>
      <c r="K49" s="97">
        <v>3912.65</v>
      </c>
      <c r="L49" s="310">
        <v>3956.05</v>
      </c>
    </row>
    <row r="50" spans="1:12">
      <c r="A50" s="91"/>
      <c r="B50" s="74" t="s">
        <v>190</v>
      </c>
      <c r="C50" s="220" t="s">
        <v>182</v>
      </c>
      <c r="D50" s="50">
        <v>0.10677991249032807</v>
      </c>
      <c r="E50" s="109" t="s">
        <v>182</v>
      </c>
      <c r="F50" s="112"/>
      <c r="G50" s="12"/>
      <c r="H50" s="50">
        <v>0.10677991249032807</v>
      </c>
      <c r="I50" s="50">
        <v>0.19195815170470146</v>
      </c>
      <c r="J50" s="50">
        <v>0.17987369370692874</v>
      </c>
      <c r="K50" s="50">
        <v>7.9791494468747892E-2</v>
      </c>
      <c r="L50" s="220" t="s">
        <v>182</v>
      </c>
    </row>
    <row r="51" spans="1:12" s="411" customFormat="1" ht="20.25" customHeight="1">
      <c r="A51" s="412"/>
      <c r="B51" s="412" t="s">
        <v>180</v>
      </c>
      <c r="C51" s="410"/>
      <c r="D51" s="410"/>
      <c r="E51" s="410"/>
      <c r="F51" s="410"/>
      <c r="G51" s="413"/>
      <c r="H51" s="410"/>
      <c r="I51" s="410"/>
      <c r="J51" s="410"/>
      <c r="K51" s="410"/>
      <c r="L51" s="410"/>
    </row>
    <row r="52" spans="1:12" ht="16.5" customHeight="1">
      <c r="A52" s="12" t="s">
        <v>91</v>
      </c>
      <c r="B52" s="45" t="s">
        <v>191</v>
      </c>
      <c r="C52" s="55"/>
      <c r="D52" s="55"/>
      <c r="G52" s="124"/>
      <c r="I52" s="55"/>
      <c r="J52" s="55"/>
      <c r="K52" s="55"/>
      <c r="L52" s="55"/>
    </row>
    <row r="53" spans="1:12" ht="12.75">
      <c r="B53" s="402" t="s">
        <v>186</v>
      </c>
      <c r="C53" s="55"/>
      <c r="D53" s="55"/>
      <c r="G53" s="124"/>
      <c r="I53" s="55"/>
      <c r="J53" s="55"/>
      <c r="K53" s="55"/>
      <c r="L53" s="55"/>
    </row>
  </sheetData>
  <printOptions horizontalCentered="1" verticalCentered="1"/>
  <pageMargins left="0" right="0" top="0" bottom="0" header="0" footer="0"/>
  <pageSetup paperSize="9" scale="66" orientation="landscape" r:id="rId1"/>
  <headerFooter scaleWithDoc="0" alignWithMargins="0">
    <oddFooter>&amp;R&amp;"UniCredit,Normale"&amp;6&amp;K03-049&amp;P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4.42578125" style="16" bestFit="1" customWidth="1"/>
    <col min="6" max="7" width="2.28515625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B3" s="15"/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2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43</v>
      </c>
      <c r="C7" s="191" t="s">
        <v>200</v>
      </c>
      <c r="D7" s="244" t="s">
        <v>107</v>
      </c>
      <c r="E7" s="192" t="s">
        <v>155</v>
      </c>
      <c r="F7" s="200"/>
      <c r="G7" s="12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4" customFormat="1" ht="15" customHeight="1">
      <c r="A8" s="12"/>
      <c r="B8" s="12"/>
      <c r="C8" s="195"/>
      <c r="D8" s="138"/>
      <c r="E8" s="17"/>
      <c r="F8" s="17"/>
      <c r="G8" s="12"/>
      <c r="H8" s="120"/>
      <c r="I8" s="120"/>
      <c r="J8" s="120"/>
      <c r="K8" s="120"/>
      <c r="L8" s="342"/>
    </row>
    <row r="9" spans="1:12" s="90" customFormat="1" ht="23.25" thickBot="1">
      <c r="A9" s="197"/>
      <c r="B9" s="180" t="s">
        <v>174</v>
      </c>
      <c r="C9" s="198"/>
      <c r="D9" s="180"/>
      <c r="E9" s="180"/>
      <c r="F9" s="224"/>
      <c r="G9" s="12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-72281</v>
      </c>
      <c r="D11" s="107">
        <v>-94340</v>
      </c>
      <c r="E11" s="201">
        <v>-0.23382446470214124</v>
      </c>
      <c r="F11" s="201"/>
      <c r="G11" s="96"/>
      <c r="H11" s="107">
        <v>-94340</v>
      </c>
      <c r="I11" s="107">
        <v>-87745</v>
      </c>
      <c r="J11" s="107">
        <v>-88825</v>
      </c>
      <c r="K11" s="107">
        <v>-93433</v>
      </c>
      <c r="L11" s="364">
        <v>-72281</v>
      </c>
    </row>
    <row r="12" spans="1:12" s="13" customFormat="1" ht="16.5" customHeight="1">
      <c r="A12" s="19"/>
      <c r="B12" s="45" t="s">
        <v>141</v>
      </c>
      <c r="C12" s="358">
        <v>17865</v>
      </c>
      <c r="D12" s="107">
        <v>35556</v>
      </c>
      <c r="E12" s="201">
        <v>-0.49755315558555513</v>
      </c>
      <c r="F12" s="201"/>
      <c r="G12" s="96"/>
      <c r="H12" s="107">
        <v>35556</v>
      </c>
      <c r="I12" s="107">
        <v>37292</v>
      </c>
      <c r="J12" s="107">
        <v>62967</v>
      </c>
      <c r="K12" s="107">
        <v>7839</v>
      </c>
      <c r="L12" s="364">
        <v>17865</v>
      </c>
    </row>
    <row r="13" spans="1:12" s="13" customFormat="1" ht="16.5" customHeight="1">
      <c r="A13" s="19"/>
      <c r="B13" s="45" t="s">
        <v>142</v>
      </c>
      <c r="C13" s="358">
        <v>-14561</v>
      </c>
      <c r="D13" s="107">
        <v>-3525</v>
      </c>
      <c r="E13" s="201" t="s">
        <v>182</v>
      </c>
      <c r="F13" s="201"/>
      <c r="G13" s="96"/>
      <c r="H13" s="107">
        <v>-3525</v>
      </c>
      <c r="I13" s="107">
        <v>-10521</v>
      </c>
      <c r="J13" s="107">
        <v>-5041</v>
      </c>
      <c r="K13" s="107">
        <v>-3078</v>
      </c>
      <c r="L13" s="364">
        <v>-14561</v>
      </c>
    </row>
    <row r="14" spans="1:12" s="13" customFormat="1" ht="16.5" customHeight="1">
      <c r="A14" s="19"/>
      <c r="B14" s="45" t="s">
        <v>143</v>
      </c>
      <c r="C14" s="358">
        <v>47214</v>
      </c>
      <c r="D14" s="107">
        <v>34186</v>
      </c>
      <c r="E14" s="201">
        <v>0.38109167495465979</v>
      </c>
      <c r="F14" s="201"/>
      <c r="G14" s="96"/>
      <c r="H14" s="107">
        <v>34186</v>
      </c>
      <c r="I14" s="107">
        <v>8588</v>
      </c>
      <c r="J14" s="107">
        <v>-5509</v>
      </c>
      <c r="K14" s="107">
        <v>51546</v>
      </c>
      <c r="L14" s="364">
        <v>47214</v>
      </c>
    </row>
    <row r="15" spans="1:12" s="13" customFormat="1" ht="16.5" customHeight="1">
      <c r="A15" s="19"/>
      <c r="B15" s="45" t="s">
        <v>144</v>
      </c>
      <c r="C15" s="358">
        <v>-32973</v>
      </c>
      <c r="D15" s="107">
        <v>-32497</v>
      </c>
      <c r="E15" s="201">
        <v>1.4647505923623738E-2</v>
      </c>
      <c r="F15" s="201"/>
      <c r="G15" s="96"/>
      <c r="H15" s="107">
        <v>-32497</v>
      </c>
      <c r="I15" s="107">
        <v>-28859</v>
      </c>
      <c r="J15" s="107">
        <v>-34868</v>
      </c>
      <c r="K15" s="107">
        <v>-44527</v>
      </c>
      <c r="L15" s="364">
        <v>-32973</v>
      </c>
    </row>
    <row r="16" spans="1:12" s="14" customFormat="1" ht="16.5" customHeight="1">
      <c r="A16" s="126"/>
      <c r="B16" s="185" t="s">
        <v>145</v>
      </c>
      <c r="C16" s="359">
        <v>-54736</v>
      </c>
      <c r="D16" s="353">
        <v>-60620</v>
      </c>
      <c r="E16" s="203">
        <v>-9.7063675354668422E-2</v>
      </c>
      <c r="F16" s="270"/>
      <c r="G16" s="12"/>
      <c r="H16" s="353">
        <v>-60620</v>
      </c>
      <c r="I16" s="353">
        <v>-81245</v>
      </c>
      <c r="J16" s="353">
        <v>-71276</v>
      </c>
      <c r="K16" s="353">
        <v>-81653</v>
      </c>
      <c r="L16" s="365">
        <v>-54736</v>
      </c>
    </row>
    <row r="17" spans="1:12" s="13" customFormat="1" ht="16.5" customHeight="1">
      <c r="A17" s="19"/>
      <c r="B17" s="45" t="s">
        <v>146</v>
      </c>
      <c r="C17" s="358">
        <v>-186476</v>
      </c>
      <c r="D17" s="107">
        <v>-181908</v>
      </c>
      <c r="E17" s="201">
        <v>2.5111594872133214E-2</v>
      </c>
      <c r="F17" s="201"/>
      <c r="G17" s="12"/>
      <c r="H17" s="107">
        <v>-181908</v>
      </c>
      <c r="I17" s="107">
        <v>-184609</v>
      </c>
      <c r="J17" s="107">
        <v>-205252</v>
      </c>
      <c r="K17" s="107">
        <v>-191504</v>
      </c>
      <c r="L17" s="364">
        <v>-186476</v>
      </c>
    </row>
    <row r="18" spans="1:12" s="13" customFormat="1" ht="16.5" customHeight="1">
      <c r="A18" s="19"/>
      <c r="B18" s="45" t="s">
        <v>147</v>
      </c>
      <c r="C18" s="358">
        <v>232858</v>
      </c>
      <c r="D18" s="107">
        <v>227062</v>
      </c>
      <c r="E18" s="201">
        <v>2.5526067770036409E-2</v>
      </c>
      <c r="F18" s="201"/>
      <c r="G18" s="12"/>
      <c r="H18" s="107">
        <v>227062</v>
      </c>
      <c r="I18" s="107">
        <v>199507</v>
      </c>
      <c r="J18" s="107">
        <v>188575</v>
      </c>
      <c r="K18" s="107">
        <v>181179</v>
      </c>
      <c r="L18" s="364">
        <v>232858</v>
      </c>
    </row>
    <row r="19" spans="1:12" s="13" customFormat="1" ht="16.5" customHeight="1">
      <c r="A19" s="19"/>
      <c r="B19" s="45" t="s">
        <v>8</v>
      </c>
      <c r="C19" s="358">
        <v>13622</v>
      </c>
      <c r="D19" s="107">
        <v>12416</v>
      </c>
      <c r="E19" s="201">
        <v>9.713273195876293E-2</v>
      </c>
      <c r="F19" s="201"/>
      <c r="G19" s="12"/>
      <c r="H19" s="107">
        <v>12416</v>
      </c>
      <c r="I19" s="107">
        <v>12465</v>
      </c>
      <c r="J19" s="107">
        <v>12510</v>
      </c>
      <c r="K19" s="107">
        <v>12354</v>
      </c>
      <c r="L19" s="364">
        <v>13622</v>
      </c>
    </row>
    <row r="20" spans="1:12" s="13" customFormat="1" ht="16.5" customHeight="1">
      <c r="A20" s="19"/>
      <c r="B20" s="45" t="s">
        <v>9</v>
      </c>
      <c r="C20" s="358">
        <v>-115008</v>
      </c>
      <c r="D20" s="107">
        <v>-105221</v>
      </c>
      <c r="E20" s="201">
        <v>9.3013752007679029E-2</v>
      </c>
      <c r="F20" s="201"/>
      <c r="G20" s="12"/>
      <c r="H20" s="107">
        <v>-105221</v>
      </c>
      <c r="I20" s="107">
        <v>-113420</v>
      </c>
      <c r="J20" s="107">
        <v>-114666</v>
      </c>
      <c r="K20" s="107">
        <v>-111009</v>
      </c>
      <c r="L20" s="364">
        <v>-115008</v>
      </c>
    </row>
    <row r="21" spans="1:12" s="14" customFormat="1" ht="16.5" customHeight="1">
      <c r="A21" s="126"/>
      <c r="B21" s="46" t="s">
        <v>39</v>
      </c>
      <c r="C21" s="206">
        <v>-55004</v>
      </c>
      <c r="D21" s="43">
        <v>-47651</v>
      </c>
      <c r="E21" s="98">
        <v>0.15430945835344478</v>
      </c>
      <c r="F21" s="98"/>
      <c r="G21" s="12"/>
      <c r="H21" s="43">
        <v>-47651</v>
      </c>
      <c r="I21" s="43">
        <v>-86057</v>
      </c>
      <c r="J21" s="43">
        <v>-118833</v>
      </c>
      <c r="K21" s="43">
        <v>-108980</v>
      </c>
      <c r="L21" s="305">
        <v>-55004</v>
      </c>
    </row>
    <row r="22" spans="1:12" s="14" customFormat="1" ht="16.5" customHeight="1">
      <c r="A22" s="126"/>
      <c r="B22" s="185" t="s">
        <v>148</v>
      </c>
      <c r="C22" s="359">
        <v>-109740</v>
      </c>
      <c r="D22" s="353">
        <v>-108271</v>
      </c>
      <c r="E22" s="203">
        <v>1.3567806707243779E-2</v>
      </c>
      <c r="F22" s="270"/>
      <c r="G22" s="12"/>
      <c r="H22" s="353">
        <v>-108271</v>
      </c>
      <c r="I22" s="353">
        <v>-167302</v>
      </c>
      <c r="J22" s="353">
        <v>-190109</v>
      </c>
      <c r="K22" s="353">
        <v>-190633</v>
      </c>
      <c r="L22" s="365">
        <v>-109740</v>
      </c>
    </row>
    <row r="23" spans="1:12" s="13" customFormat="1" ht="16.5" customHeight="1">
      <c r="A23" s="19"/>
      <c r="B23" s="47" t="s">
        <v>195</v>
      </c>
      <c r="C23" s="358">
        <v>-39391</v>
      </c>
      <c r="D23" s="107">
        <v>5173</v>
      </c>
      <c r="E23" s="201" t="s">
        <v>182</v>
      </c>
      <c r="F23" s="201"/>
      <c r="G23" s="12"/>
      <c r="H23" s="107">
        <v>5173</v>
      </c>
      <c r="I23" s="107">
        <v>895</v>
      </c>
      <c r="J23" s="107">
        <v>-670</v>
      </c>
      <c r="K23" s="107">
        <v>2017</v>
      </c>
      <c r="L23" s="364">
        <v>-39391</v>
      </c>
    </row>
    <row r="24" spans="1:12" s="14" customFormat="1" ht="16.5" customHeight="1">
      <c r="A24" s="126"/>
      <c r="B24" s="185" t="s">
        <v>149</v>
      </c>
      <c r="C24" s="359">
        <v>-149131</v>
      </c>
      <c r="D24" s="353">
        <v>-103098</v>
      </c>
      <c r="E24" s="203">
        <v>0.44649750722613435</v>
      </c>
      <c r="F24" s="270"/>
      <c r="G24" s="12"/>
      <c r="H24" s="353">
        <v>-103098</v>
      </c>
      <c r="I24" s="353">
        <v>-166407</v>
      </c>
      <c r="J24" s="353">
        <v>-190779</v>
      </c>
      <c r="K24" s="353">
        <v>-188616</v>
      </c>
      <c r="L24" s="365">
        <v>-149131</v>
      </c>
    </row>
    <row r="25" spans="1:12" s="13" customFormat="1" ht="16.5" customHeight="1">
      <c r="A25" s="19"/>
      <c r="B25" s="45" t="s">
        <v>40</v>
      </c>
      <c r="C25" s="358">
        <v>-1186</v>
      </c>
      <c r="D25" s="107">
        <v>-8361</v>
      </c>
      <c r="E25" s="201">
        <v>-0.85815093888290872</v>
      </c>
      <c r="F25" s="201"/>
      <c r="G25" s="12"/>
      <c r="H25" s="107">
        <v>-8361</v>
      </c>
      <c r="I25" s="107">
        <v>1174</v>
      </c>
      <c r="J25" s="107">
        <v>38181</v>
      </c>
      <c r="K25" s="107">
        <v>-78337</v>
      </c>
      <c r="L25" s="364">
        <v>-1186</v>
      </c>
    </row>
    <row r="26" spans="1:12" s="13" customFormat="1" ht="16.5" customHeight="1">
      <c r="A26" s="19"/>
      <c r="B26" s="48" t="s">
        <v>41</v>
      </c>
      <c r="C26" s="358">
        <v>-1</v>
      </c>
      <c r="D26" s="107">
        <v>-951</v>
      </c>
      <c r="E26" s="201">
        <v>-0.9989484752891693</v>
      </c>
      <c r="F26" s="201"/>
      <c r="G26" s="12"/>
      <c r="H26" s="107">
        <v>-951</v>
      </c>
      <c r="I26" s="107">
        <v>-128</v>
      </c>
      <c r="J26" s="107">
        <v>-113</v>
      </c>
      <c r="K26" s="107">
        <v>-118</v>
      </c>
      <c r="L26" s="364">
        <v>-1</v>
      </c>
    </row>
    <row r="27" spans="1:12" s="13" customFormat="1" ht="16.5" customHeight="1">
      <c r="A27" s="19"/>
      <c r="B27" s="49" t="s">
        <v>98</v>
      </c>
      <c r="C27" s="358">
        <v>0</v>
      </c>
      <c r="D27" s="107">
        <v>0</v>
      </c>
      <c r="E27" s="201" t="s">
        <v>182</v>
      </c>
      <c r="F27" s="201"/>
      <c r="G27" s="12"/>
      <c r="H27" s="107">
        <v>0</v>
      </c>
      <c r="I27" s="107">
        <v>0</v>
      </c>
      <c r="J27" s="107">
        <v>-2</v>
      </c>
      <c r="K27" s="107">
        <v>2</v>
      </c>
      <c r="L27" s="364">
        <v>0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-115</v>
      </c>
      <c r="E28" s="201">
        <v>-1</v>
      </c>
      <c r="F28" s="201"/>
      <c r="G28" s="12"/>
      <c r="H28" s="107">
        <v>-115</v>
      </c>
      <c r="I28" s="107">
        <v>-115</v>
      </c>
      <c r="J28" s="107">
        <v>-117</v>
      </c>
      <c r="K28" s="107">
        <v>-114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-1</v>
      </c>
      <c r="D29" s="107">
        <v>-836</v>
      </c>
      <c r="E29" s="201">
        <v>-0.99880382775119614</v>
      </c>
      <c r="F29" s="201"/>
      <c r="G29" s="12"/>
      <c r="H29" s="107">
        <v>-836</v>
      </c>
      <c r="I29" s="107">
        <v>-13</v>
      </c>
      <c r="J29" s="107">
        <v>6</v>
      </c>
      <c r="K29" s="107">
        <v>-6</v>
      </c>
      <c r="L29" s="364">
        <v>-1</v>
      </c>
    </row>
    <row r="30" spans="1:12" s="13" customFormat="1" ht="16.5" customHeight="1">
      <c r="A30" s="91"/>
      <c r="B30" s="45" t="s">
        <v>10</v>
      </c>
      <c r="C30" s="358">
        <v>28</v>
      </c>
      <c r="D30" s="107">
        <v>-6</v>
      </c>
      <c r="E30" s="201" t="s">
        <v>182</v>
      </c>
      <c r="F30" s="201"/>
      <c r="G30" s="12"/>
      <c r="H30" s="107">
        <v>-6</v>
      </c>
      <c r="I30" s="107">
        <v>-2999</v>
      </c>
      <c r="J30" s="107">
        <v>-258</v>
      </c>
      <c r="K30" s="107">
        <v>-44955</v>
      </c>
      <c r="L30" s="364">
        <v>28</v>
      </c>
    </row>
    <row r="31" spans="1:12" s="14" customFormat="1" ht="16.5" customHeight="1">
      <c r="A31" s="91"/>
      <c r="B31" s="45" t="s">
        <v>11</v>
      </c>
      <c r="C31" s="358">
        <v>-4627</v>
      </c>
      <c r="D31" s="107">
        <v>-226565</v>
      </c>
      <c r="E31" s="201">
        <v>-0.97957760466091404</v>
      </c>
      <c r="F31" s="201"/>
      <c r="G31" s="12"/>
      <c r="H31" s="107">
        <v>-226565</v>
      </c>
      <c r="I31" s="107">
        <v>-31435</v>
      </c>
      <c r="J31" s="107">
        <v>-27468</v>
      </c>
      <c r="K31" s="107">
        <v>-1666365</v>
      </c>
      <c r="L31" s="364">
        <v>-4627</v>
      </c>
    </row>
    <row r="32" spans="1:12" s="14" customFormat="1" ht="16.5" customHeight="1">
      <c r="A32" s="121"/>
      <c r="B32" s="185" t="s">
        <v>150</v>
      </c>
      <c r="C32" s="359">
        <v>-154916</v>
      </c>
      <c r="D32" s="353">
        <v>-338030</v>
      </c>
      <c r="E32" s="203">
        <v>-0.5417093157412064</v>
      </c>
      <c r="F32" s="270"/>
      <c r="G32" s="12"/>
      <c r="H32" s="353">
        <v>-338030</v>
      </c>
      <c r="I32" s="353">
        <v>-199667</v>
      </c>
      <c r="J32" s="353">
        <v>-180324</v>
      </c>
      <c r="K32" s="353">
        <v>-1978273</v>
      </c>
      <c r="L32" s="365">
        <v>-154916</v>
      </c>
    </row>
    <row r="33" spans="1:12" ht="16.5" customHeight="1">
      <c r="A33" s="121"/>
      <c r="B33" s="185" t="s">
        <v>153</v>
      </c>
      <c r="C33" s="359">
        <v>-93453</v>
      </c>
      <c r="D33" s="353">
        <v>-308154</v>
      </c>
      <c r="E33" s="203">
        <v>-0.69673280242995383</v>
      </c>
      <c r="F33" s="270"/>
      <c r="G33" s="12"/>
      <c r="H33" s="353">
        <v>-308154</v>
      </c>
      <c r="I33" s="353">
        <v>-176839</v>
      </c>
      <c r="J33" s="353">
        <v>-144455</v>
      </c>
      <c r="K33" s="353">
        <v>-1939232</v>
      </c>
      <c r="L33" s="365">
        <v>-93453</v>
      </c>
    </row>
    <row r="34" spans="1:12" ht="16.5" customHeight="1">
      <c r="A34" s="135"/>
      <c r="B34" s="185" t="s">
        <v>154</v>
      </c>
      <c r="C34" s="359">
        <v>-93453</v>
      </c>
      <c r="D34" s="353">
        <v>-309334.61300000001</v>
      </c>
      <c r="E34" s="203">
        <v>-0.69789025840441599</v>
      </c>
      <c r="F34" s="270"/>
      <c r="G34" s="12"/>
      <c r="H34" s="353">
        <v>-309334.61300000001</v>
      </c>
      <c r="I34" s="353">
        <v>-184861.177</v>
      </c>
      <c r="J34" s="353">
        <v>-145043.28699999998</v>
      </c>
      <c r="K34" s="353">
        <v>-267220.51100000012</v>
      </c>
      <c r="L34" s="365">
        <v>-93453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224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13" t="s">
        <v>182</v>
      </c>
      <c r="D38" s="99" t="s">
        <v>182</v>
      </c>
      <c r="E38" s="109" t="s">
        <v>182</v>
      </c>
      <c r="F38" s="109"/>
      <c r="G38" s="12"/>
      <c r="H38" s="99" t="s">
        <v>182</v>
      </c>
      <c r="I38" s="99" t="s">
        <v>182</v>
      </c>
      <c r="J38" s="99" t="s">
        <v>182</v>
      </c>
      <c r="K38" s="99" t="s">
        <v>182</v>
      </c>
      <c r="L38" s="307" t="s">
        <v>182</v>
      </c>
    </row>
    <row r="39" spans="1:12" ht="16.5" customHeight="1">
      <c r="A39" s="91"/>
      <c r="B39" s="56" t="s">
        <v>54</v>
      </c>
      <c r="C39" s="215" t="s">
        <v>182</v>
      </c>
      <c r="D39" s="101">
        <v>278.70209302685799</v>
      </c>
      <c r="E39" s="101" t="s">
        <v>182</v>
      </c>
      <c r="F39" s="101"/>
      <c r="G39" s="12"/>
      <c r="H39" s="101">
        <v>278.70209302685799</v>
      </c>
      <c r="I39" s="101">
        <v>63.473714258359294</v>
      </c>
      <c r="J39" s="101">
        <v>-72.394180912517854</v>
      </c>
      <c r="K39" s="101">
        <v>341.26574568341977</v>
      </c>
      <c r="L39" s="308" t="s">
        <v>182</v>
      </c>
    </row>
    <row r="40" spans="1:12" ht="16.5" customHeight="1">
      <c r="A40" s="91"/>
      <c r="B40" s="56"/>
      <c r="C40" s="213"/>
      <c r="D40" s="99"/>
      <c r="E40" s="101"/>
      <c r="F40" s="10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71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-273407</v>
      </c>
      <c r="D43" s="361">
        <v>-121192</v>
      </c>
      <c r="E43" s="362" t="s">
        <v>182</v>
      </c>
      <c r="F43" s="362"/>
      <c r="G43" s="363"/>
      <c r="H43" s="361">
        <v>-121192</v>
      </c>
      <c r="I43" s="361">
        <v>-407243</v>
      </c>
      <c r="J43" s="361">
        <v>206741</v>
      </c>
      <c r="K43" s="361">
        <v>-196418</v>
      </c>
      <c r="L43" s="366">
        <v>-273407</v>
      </c>
    </row>
    <row r="44" spans="1:12" ht="16.5" customHeight="1">
      <c r="A44" s="91"/>
      <c r="B44" s="74" t="s">
        <v>111</v>
      </c>
      <c r="C44" s="360">
        <v>-13890</v>
      </c>
      <c r="D44" s="361">
        <v>-47951</v>
      </c>
      <c r="E44" s="98">
        <v>-0.71032929448812332</v>
      </c>
      <c r="F44" s="362"/>
      <c r="G44" s="363"/>
      <c r="H44" s="361">
        <v>-47951</v>
      </c>
      <c r="I44" s="361">
        <v>-47367</v>
      </c>
      <c r="J44" s="361">
        <v>-45938</v>
      </c>
      <c r="K44" s="361">
        <v>-2684</v>
      </c>
      <c r="L44" s="366">
        <v>-13890</v>
      </c>
    </row>
    <row r="45" spans="1:12" ht="16.5" customHeight="1">
      <c r="A45" s="91"/>
      <c r="B45" s="56" t="s">
        <v>52</v>
      </c>
      <c r="C45" s="360">
        <v>4004296.5</v>
      </c>
      <c r="D45" s="361">
        <v>5096079</v>
      </c>
      <c r="E45" s="98">
        <v>-0.21423971253192897</v>
      </c>
      <c r="F45" s="362"/>
      <c r="G45" s="363"/>
      <c r="H45" s="361">
        <v>5096079</v>
      </c>
      <c r="I45" s="361">
        <v>6791458.5</v>
      </c>
      <c r="J45" s="361">
        <v>6206912</v>
      </c>
      <c r="K45" s="361">
        <v>5450567.5</v>
      </c>
      <c r="L45" s="366">
        <v>4004296.5</v>
      </c>
    </row>
    <row r="46" spans="1:12" ht="16.5" customHeight="1">
      <c r="A46" s="91"/>
      <c r="B46" s="56"/>
      <c r="C46" s="218"/>
      <c r="D46" s="102"/>
      <c r="E46" s="98"/>
      <c r="F46" s="98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71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9843.5</v>
      </c>
      <c r="D49" s="97">
        <v>10117.213191569999</v>
      </c>
      <c r="E49" s="98">
        <v>-2.7054208148748482E-2</v>
      </c>
      <c r="F49" s="98"/>
      <c r="G49" s="12"/>
      <c r="H49" s="97">
        <v>10117.213191569999</v>
      </c>
      <c r="I49" s="97">
        <v>10096.633041569999</v>
      </c>
      <c r="J49" s="97">
        <v>9976.1131915700007</v>
      </c>
      <c r="K49" s="97">
        <v>9938.8431915700003</v>
      </c>
      <c r="L49" s="310">
        <v>9843.5</v>
      </c>
    </row>
    <row r="50" spans="1:12" ht="12">
      <c r="A50" s="91"/>
      <c r="B50" s="74"/>
      <c r="C50" s="220"/>
      <c r="D50" s="50"/>
      <c r="E50" s="109"/>
      <c r="F50" s="109"/>
      <c r="G50" s="12"/>
      <c r="H50" s="50"/>
      <c r="I50" s="50"/>
      <c r="J50" s="50"/>
      <c r="K50" s="50"/>
      <c r="L50" s="311"/>
    </row>
    <row r="51" spans="1:12" s="34" customFormat="1" ht="12">
      <c r="A51" s="91"/>
      <c r="B51" s="412" t="s">
        <v>180</v>
      </c>
      <c r="C51" s="45"/>
      <c r="D51" s="45"/>
      <c r="E51" s="45"/>
      <c r="F51" s="45"/>
      <c r="G51" s="12"/>
      <c r="H51" s="45"/>
      <c r="I51" s="45"/>
      <c r="J51" s="45"/>
      <c r="K51" s="45"/>
      <c r="L51" s="45"/>
    </row>
    <row r="52" spans="1:12" ht="12">
      <c r="A52" s="91" t="s">
        <v>91</v>
      </c>
      <c r="B52" s="140"/>
      <c r="C52" s="5"/>
      <c r="D52" s="5"/>
      <c r="E52" s="133"/>
      <c r="F52" s="133"/>
      <c r="G52" s="12"/>
      <c r="H52" s="19"/>
      <c r="I52" s="19"/>
      <c r="J52" s="19"/>
      <c r="K52" s="19"/>
      <c r="L52" s="19"/>
    </row>
    <row r="53" spans="1:12" ht="12">
      <c r="C53" s="5"/>
      <c r="D53" s="5"/>
      <c r="G53" s="12"/>
      <c r="I53" s="5"/>
      <c r="J53" s="5"/>
      <c r="K53" s="5"/>
      <c r="L53" s="5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00B050"/>
    <pageSetUpPr fitToPage="1"/>
  </sheetPr>
  <dimension ref="A1:L53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0.7109375" style="12" customWidth="1"/>
    <col min="3" max="4" width="12.7109375" style="12" customWidth="1"/>
    <col min="5" max="5" width="13.85546875" style="16" customWidth="1"/>
    <col min="6" max="7" width="2.28515625" style="16" customWidth="1"/>
    <col min="8" max="12" width="12.7109375" style="12" customWidth="1"/>
    <col min="13" max="16384" width="9.140625" style="12"/>
  </cols>
  <sheetData>
    <row r="1" spans="1:12" ht="15" customHeight="1">
      <c r="E1" s="12"/>
      <c r="F1" s="12"/>
      <c r="G1" s="12"/>
    </row>
    <row r="2" spans="1:12" ht="15" customHeight="1">
      <c r="E2" s="12"/>
      <c r="F2" s="12"/>
      <c r="G2" s="12"/>
    </row>
    <row r="3" spans="1:12" ht="15" customHeight="1">
      <c r="E3" s="12"/>
      <c r="F3" s="12"/>
      <c r="G3" s="12"/>
    </row>
    <row r="4" spans="1:12" ht="12">
      <c r="E4" s="12"/>
      <c r="F4" s="12"/>
      <c r="G4" s="12"/>
    </row>
    <row r="5" spans="1:12" ht="12.75" customHeight="1">
      <c r="E5" s="12"/>
      <c r="F5" s="12"/>
      <c r="G5" s="12"/>
    </row>
    <row r="6" spans="1:12" ht="18">
      <c r="C6" s="19"/>
      <c r="D6" s="19"/>
      <c r="E6" s="133"/>
      <c r="F6" s="133"/>
      <c r="G6" s="12"/>
      <c r="H6" s="189" t="s">
        <v>198</v>
      </c>
      <c r="I6" s="190"/>
      <c r="J6" s="190"/>
      <c r="K6" s="190"/>
      <c r="L6" s="189" t="s">
        <v>199</v>
      </c>
    </row>
    <row r="7" spans="1:12" s="13" customFormat="1" ht="23.25" thickBot="1">
      <c r="A7" s="12"/>
      <c r="B7" s="224" t="s" cm="1">
        <v>88</v>
      </c>
      <c r="C7" s="191" t="s">
        <v>200</v>
      </c>
      <c r="D7" s="244" t="s">
        <v>107</v>
      </c>
      <c r="E7" s="192" t="s">
        <v>155</v>
      </c>
      <c r="F7" s="200"/>
      <c r="G7" s="12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 s="14" customFormat="1" ht="15" customHeight="1">
      <c r="A8" s="12"/>
      <c r="B8" s="12"/>
      <c r="C8" s="195"/>
      <c r="D8" s="138"/>
      <c r="E8" s="17"/>
      <c r="F8" s="17"/>
      <c r="G8" s="12"/>
      <c r="H8" s="120"/>
      <c r="I8" s="120"/>
      <c r="J8" s="120"/>
      <c r="K8" s="120"/>
      <c r="L8" s="342"/>
    </row>
    <row r="9" spans="1:12" s="90" customFormat="1" ht="23.25" thickBot="1">
      <c r="A9" s="197"/>
      <c r="B9" s="180" t="s">
        <v>174</v>
      </c>
      <c r="C9" s="198"/>
      <c r="D9" s="180"/>
      <c r="E9" s="180"/>
      <c r="F9" s="224"/>
      <c r="G9" s="12"/>
      <c r="H9" s="180"/>
      <c r="I9" s="180"/>
      <c r="J9" s="180"/>
      <c r="K9" s="180"/>
      <c r="L9" s="297"/>
    </row>
    <row r="10" spans="1:12" s="90" customFormat="1" ht="24" customHeight="1">
      <c r="A10" s="12"/>
      <c r="B10" s="15"/>
      <c r="C10" s="199"/>
      <c r="D10" s="12"/>
      <c r="E10" s="12"/>
      <c r="F10" s="12"/>
      <c r="G10" s="12"/>
      <c r="H10" s="12"/>
      <c r="I10" s="12"/>
      <c r="J10" s="12"/>
      <c r="K10" s="12"/>
      <c r="L10" s="298"/>
    </row>
    <row r="11" spans="1:12" s="13" customFormat="1" ht="16.5" customHeight="1">
      <c r="A11" s="19"/>
      <c r="B11" s="45" t="s">
        <v>7</v>
      </c>
      <c r="C11" s="358">
        <v>0</v>
      </c>
      <c r="D11" s="107">
        <v>-10845</v>
      </c>
      <c r="E11" s="201">
        <v>-1</v>
      </c>
      <c r="F11" s="201"/>
      <c r="G11" s="96"/>
      <c r="H11" s="107">
        <v>-10845</v>
      </c>
      <c r="I11" s="107">
        <v>-6726</v>
      </c>
      <c r="J11" s="107">
        <v>-3284</v>
      </c>
      <c r="K11" s="107">
        <v>-4331</v>
      </c>
      <c r="L11" s="364">
        <v>0</v>
      </c>
    </row>
    <row r="12" spans="1:12" s="13" customFormat="1" ht="16.5" customHeight="1">
      <c r="A12" s="19"/>
      <c r="B12" s="45" t="s">
        <v>141</v>
      </c>
      <c r="C12" s="358">
        <v>0</v>
      </c>
      <c r="D12" s="107">
        <v>0</v>
      </c>
      <c r="E12" s="201" t="s">
        <v>182</v>
      </c>
      <c r="F12" s="201"/>
      <c r="G12" s="96"/>
      <c r="H12" s="107">
        <v>0</v>
      </c>
      <c r="I12" s="107">
        <v>0</v>
      </c>
      <c r="J12" s="107">
        <v>0</v>
      </c>
      <c r="K12" s="107">
        <v>0</v>
      </c>
      <c r="L12" s="364">
        <v>0</v>
      </c>
    </row>
    <row r="13" spans="1:12" s="13" customFormat="1" ht="16.5" customHeight="1">
      <c r="A13" s="19"/>
      <c r="B13" s="45" t="s">
        <v>142</v>
      </c>
      <c r="C13" s="358">
        <v>0</v>
      </c>
      <c r="D13" s="107">
        <v>1248</v>
      </c>
      <c r="E13" s="201">
        <v>-1</v>
      </c>
      <c r="F13" s="201"/>
      <c r="G13" s="96"/>
      <c r="H13" s="107">
        <v>1248</v>
      </c>
      <c r="I13" s="107">
        <v>1250</v>
      </c>
      <c r="J13" s="107">
        <v>1285</v>
      </c>
      <c r="K13" s="107">
        <v>1251</v>
      </c>
      <c r="L13" s="364">
        <v>0</v>
      </c>
    </row>
    <row r="14" spans="1:12" s="13" customFormat="1" ht="16.5" customHeight="1">
      <c r="A14" s="19"/>
      <c r="B14" s="45" t="s">
        <v>143</v>
      </c>
      <c r="C14" s="358">
        <v>0</v>
      </c>
      <c r="D14" s="107">
        <v>-9333</v>
      </c>
      <c r="E14" s="201">
        <v>-1</v>
      </c>
      <c r="F14" s="201"/>
      <c r="G14" s="96"/>
      <c r="H14" s="107">
        <v>-9333</v>
      </c>
      <c r="I14" s="107">
        <v>-2683</v>
      </c>
      <c r="J14" s="107">
        <v>-8326</v>
      </c>
      <c r="K14" s="107">
        <v>-11191</v>
      </c>
      <c r="L14" s="364">
        <v>0</v>
      </c>
    </row>
    <row r="15" spans="1:12" s="13" customFormat="1" ht="16.5" customHeight="1">
      <c r="A15" s="19"/>
      <c r="B15" s="45" t="s">
        <v>144</v>
      </c>
      <c r="C15" s="358">
        <v>0</v>
      </c>
      <c r="D15" s="107">
        <v>1597</v>
      </c>
      <c r="E15" s="201">
        <v>-1</v>
      </c>
      <c r="F15" s="201"/>
      <c r="G15" s="96"/>
      <c r="H15" s="107">
        <v>1597</v>
      </c>
      <c r="I15" s="107">
        <v>-449</v>
      </c>
      <c r="J15" s="107">
        <v>177</v>
      </c>
      <c r="K15" s="107">
        <v>-4456</v>
      </c>
      <c r="L15" s="364">
        <v>0</v>
      </c>
    </row>
    <row r="16" spans="1:12" s="14" customFormat="1" ht="16.5" customHeight="1">
      <c r="A16" s="126"/>
      <c r="B16" s="185" t="s">
        <v>145</v>
      </c>
      <c r="C16" s="359">
        <v>0</v>
      </c>
      <c r="D16" s="353">
        <v>-17333</v>
      </c>
      <c r="E16" s="203">
        <v>-1</v>
      </c>
      <c r="F16" s="270"/>
      <c r="G16" s="12"/>
      <c r="H16" s="353">
        <v>-17333</v>
      </c>
      <c r="I16" s="353">
        <v>-8608</v>
      </c>
      <c r="J16" s="353">
        <v>-10148</v>
      </c>
      <c r="K16" s="353">
        <v>-18727</v>
      </c>
      <c r="L16" s="365">
        <v>0</v>
      </c>
    </row>
    <row r="17" spans="1:12" s="13" customFormat="1" ht="16.5" customHeight="1">
      <c r="A17" s="19"/>
      <c r="B17" s="45" t="s">
        <v>146</v>
      </c>
      <c r="C17" s="358">
        <v>0</v>
      </c>
      <c r="D17" s="107">
        <v>-4982</v>
      </c>
      <c r="E17" s="201">
        <v>-1</v>
      </c>
      <c r="F17" s="201"/>
      <c r="G17" s="12"/>
      <c r="H17" s="107">
        <v>-4982</v>
      </c>
      <c r="I17" s="107">
        <v>-4535</v>
      </c>
      <c r="J17" s="107">
        <v>-4250</v>
      </c>
      <c r="K17" s="107">
        <v>-3042</v>
      </c>
      <c r="L17" s="364">
        <v>0</v>
      </c>
    </row>
    <row r="18" spans="1:12" s="13" customFormat="1" ht="16.5" customHeight="1">
      <c r="A18" s="19"/>
      <c r="B18" s="45" t="s">
        <v>147</v>
      </c>
      <c r="C18" s="358">
        <v>0</v>
      </c>
      <c r="D18" s="107">
        <v>-17699</v>
      </c>
      <c r="E18" s="201">
        <v>-1</v>
      </c>
      <c r="F18" s="201"/>
      <c r="G18" s="12"/>
      <c r="H18" s="107">
        <v>-17699</v>
      </c>
      <c r="I18" s="107">
        <v>-18595</v>
      </c>
      <c r="J18" s="107">
        <v>-15844</v>
      </c>
      <c r="K18" s="107">
        <v>-17176</v>
      </c>
      <c r="L18" s="364">
        <v>0</v>
      </c>
    </row>
    <row r="19" spans="1:12" s="13" customFormat="1" ht="16.5" customHeight="1">
      <c r="A19" s="19"/>
      <c r="B19" s="45" t="s">
        <v>8</v>
      </c>
      <c r="C19" s="358">
        <v>0</v>
      </c>
      <c r="D19" s="107">
        <v>1827</v>
      </c>
      <c r="E19" s="201">
        <v>-1</v>
      </c>
      <c r="F19" s="201"/>
      <c r="G19" s="12"/>
      <c r="H19" s="107">
        <v>1827</v>
      </c>
      <c r="I19" s="107">
        <v>2329</v>
      </c>
      <c r="J19" s="107">
        <v>3185</v>
      </c>
      <c r="K19" s="107">
        <v>5653</v>
      </c>
      <c r="L19" s="364">
        <v>0</v>
      </c>
    </row>
    <row r="20" spans="1:12" s="13" customFormat="1" ht="16.5" customHeight="1">
      <c r="A20" s="19"/>
      <c r="B20" s="45" t="s">
        <v>9</v>
      </c>
      <c r="C20" s="358">
        <v>0</v>
      </c>
      <c r="D20" s="107">
        <v>-142</v>
      </c>
      <c r="E20" s="201">
        <v>-1</v>
      </c>
      <c r="F20" s="201"/>
      <c r="G20" s="12"/>
      <c r="H20" s="107">
        <v>-142</v>
      </c>
      <c r="I20" s="107">
        <v>-146</v>
      </c>
      <c r="J20" s="107">
        <v>-143</v>
      </c>
      <c r="K20" s="107">
        <v>-155</v>
      </c>
      <c r="L20" s="364">
        <v>0</v>
      </c>
    </row>
    <row r="21" spans="1:12" s="14" customFormat="1" ht="16.5" customHeight="1">
      <c r="A21" s="126"/>
      <c r="B21" s="46" t="s">
        <v>39</v>
      </c>
      <c r="C21" s="206">
        <v>0</v>
      </c>
      <c r="D21" s="43">
        <v>-20996</v>
      </c>
      <c r="E21" s="98">
        <v>-1</v>
      </c>
      <c r="F21" s="98"/>
      <c r="G21" s="12"/>
      <c r="H21" s="43">
        <v>-20996</v>
      </c>
      <c r="I21" s="43">
        <v>-20947</v>
      </c>
      <c r="J21" s="43">
        <v>-17052</v>
      </c>
      <c r="K21" s="43">
        <v>-14720</v>
      </c>
      <c r="L21" s="305">
        <v>0</v>
      </c>
    </row>
    <row r="22" spans="1:12" s="14" customFormat="1" ht="16.5" customHeight="1">
      <c r="A22" s="126"/>
      <c r="B22" s="185" t="s">
        <v>148</v>
      </c>
      <c r="C22" s="359">
        <v>0</v>
      </c>
      <c r="D22" s="353">
        <v>-38329</v>
      </c>
      <c r="E22" s="203">
        <v>-1</v>
      </c>
      <c r="F22" s="270"/>
      <c r="G22" s="12"/>
      <c r="H22" s="353">
        <v>-38329</v>
      </c>
      <c r="I22" s="353">
        <v>-29555</v>
      </c>
      <c r="J22" s="353">
        <v>-27200</v>
      </c>
      <c r="K22" s="353">
        <v>-33447</v>
      </c>
      <c r="L22" s="365">
        <v>0</v>
      </c>
    </row>
    <row r="23" spans="1:12" s="13" customFormat="1" ht="16.5" customHeight="1">
      <c r="A23" s="19"/>
      <c r="B23" s="47" t="s">
        <v>195</v>
      </c>
      <c r="C23" s="358">
        <v>0</v>
      </c>
      <c r="D23" s="107">
        <v>27248</v>
      </c>
      <c r="E23" s="201">
        <v>-1</v>
      </c>
      <c r="F23" s="201"/>
      <c r="G23" s="12"/>
      <c r="H23" s="107">
        <v>27248</v>
      </c>
      <c r="I23" s="107">
        <v>41519</v>
      </c>
      <c r="J23" s="107">
        <v>16825</v>
      </c>
      <c r="K23" s="107">
        <v>-24178</v>
      </c>
      <c r="L23" s="364">
        <v>0</v>
      </c>
    </row>
    <row r="24" spans="1:12" s="14" customFormat="1" ht="16.5" customHeight="1">
      <c r="A24" s="126"/>
      <c r="B24" s="185" t="s">
        <v>149</v>
      </c>
      <c r="C24" s="359">
        <v>0</v>
      </c>
      <c r="D24" s="353">
        <v>-11081</v>
      </c>
      <c r="E24" s="203">
        <v>-1</v>
      </c>
      <c r="F24" s="270"/>
      <c r="G24" s="12"/>
      <c r="H24" s="353">
        <v>-11081</v>
      </c>
      <c r="I24" s="353">
        <v>11964</v>
      </c>
      <c r="J24" s="353">
        <v>-10375</v>
      </c>
      <c r="K24" s="353">
        <v>-57625</v>
      </c>
      <c r="L24" s="365">
        <v>0</v>
      </c>
    </row>
    <row r="25" spans="1:12" s="13" customFormat="1" ht="16.5" customHeight="1">
      <c r="A25" s="19"/>
      <c r="B25" s="45" t="s">
        <v>40</v>
      </c>
      <c r="C25" s="358">
        <v>0</v>
      </c>
      <c r="D25" s="107">
        <v>-15702</v>
      </c>
      <c r="E25" s="201">
        <v>-1</v>
      </c>
      <c r="F25" s="201"/>
      <c r="G25" s="12"/>
      <c r="H25" s="107">
        <v>-15702</v>
      </c>
      <c r="I25" s="107">
        <v>-17445</v>
      </c>
      <c r="J25" s="107">
        <v>-1835</v>
      </c>
      <c r="K25" s="107">
        <v>-8960</v>
      </c>
      <c r="L25" s="364">
        <v>0</v>
      </c>
    </row>
    <row r="26" spans="1:12" s="13" customFormat="1" ht="16.5" customHeight="1">
      <c r="A26" s="19"/>
      <c r="B26" s="48" t="s">
        <v>41</v>
      </c>
      <c r="C26" s="358">
        <v>0</v>
      </c>
      <c r="D26" s="107">
        <v>-13568</v>
      </c>
      <c r="E26" s="201">
        <v>-1</v>
      </c>
      <c r="F26" s="201"/>
      <c r="G26" s="12"/>
      <c r="H26" s="107">
        <v>-13568</v>
      </c>
      <c r="I26" s="107">
        <v>-512</v>
      </c>
      <c r="J26" s="107">
        <v>-348</v>
      </c>
      <c r="K26" s="107">
        <v>-348</v>
      </c>
      <c r="L26" s="364">
        <v>0</v>
      </c>
    </row>
    <row r="27" spans="1:12" s="13" customFormat="1" ht="16.5" customHeight="1">
      <c r="A27" s="19"/>
      <c r="B27" s="49" t="s">
        <v>98</v>
      </c>
      <c r="C27" s="358">
        <v>0</v>
      </c>
      <c r="D27" s="107">
        <v>0</v>
      </c>
      <c r="E27" s="201" t="s">
        <v>182</v>
      </c>
      <c r="F27" s="201"/>
      <c r="G27" s="12"/>
      <c r="H27" s="107">
        <v>0</v>
      </c>
      <c r="I27" s="107">
        <v>0</v>
      </c>
      <c r="J27" s="107">
        <v>0</v>
      </c>
      <c r="K27" s="107">
        <v>0</v>
      </c>
      <c r="L27" s="364">
        <v>0</v>
      </c>
    </row>
    <row r="28" spans="1:12" s="13" customFormat="1" ht="16.5" customHeight="1">
      <c r="A28" s="19"/>
      <c r="B28" s="49" t="s">
        <v>99</v>
      </c>
      <c r="C28" s="358">
        <v>0</v>
      </c>
      <c r="D28" s="107">
        <v>-348</v>
      </c>
      <c r="E28" s="201">
        <v>-1</v>
      </c>
      <c r="F28" s="201"/>
      <c r="G28" s="12"/>
      <c r="H28" s="107">
        <v>-348</v>
      </c>
      <c r="I28" s="107">
        <v>-347</v>
      </c>
      <c r="J28" s="107">
        <v>-348</v>
      </c>
      <c r="K28" s="107">
        <v>-348</v>
      </c>
      <c r="L28" s="364">
        <v>0</v>
      </c>
    </row>
    <row r="29" spans="1:12" s="13" customFormat="1" ht="16.5" customHeight="1">
      <c r="A29" s="19"/>
      <c r="B29" s="49" t="s">
        <v>100</v>
      </c>
      <c r="C29" s="358">
        <v>0</v>
      </c>
      <c r="D29" s="107">
        <v>-13220</v>
      </c>
      <c r="E29" s="201">
        <v>-1</v>
      </c>
      <c r="F29" s="201"/>
      <c r="G29" s="12"/>
      <c r="H29" s="107">
        <v>-13220</v>
      </c>
      <c r="I29" s="107">
        <v>-165</v>
      </c>
      <c r="J29" s="107">
        <v>0</v>
      </c>
      <c r="K29" s="107">
        <v>0</v>
      </c>
      <c r="L29" s="364">
        <v>0</v>
      </c>
    </row>
    <row r="30" spans="1:12" s="13" customFormat="1" ht="16.5" customHeight="1">
      <c r="A30" s="19"/>
      <c r="B30" s="45" t="s">
        <v>10</v>
      </c>
      <c r="C30" s="358">
        <v>0</v>
      </c>
      <c r="D30" s="107">
        <v>11</v>
      </c>
      <c r="E30" s="201">
        <v>-1</v>
      </c>
      <c r="F30" s="201"/>
      <c r="G30" s="12"/>
      <c r="H30" s="107">
        <v>11</v>
      </c>
      <c r="I30" s="107">
        <v>13</v>
      </c>
      <c r="J30" s="107">
        <v>14</v>
      </c>
      <c r="K30" s="107">
        <v>-179</v>
      </c>
      <c r="L30" s="364">
        <v>0</v>
      </c>
    </row>
    <row r="31" spans="1:12" s="14" customFormat="1" ht="16.5" customHeight="1">
      <c r="A31" s="91"/>
      <c r="B31" s="45" t="s">
        <v>11</v>
      </c>
      <c r="C31" s="358">
        <v>0</v>
      </c>
      <c r="D31" s="107">
        <v>-1299</v>
      </c>
      <c r="E31" s="201">
        <v>-1</v>
      </c>
      <c r="F31" s="201"/>
      <c r="G31" s="12"/>
      <c r="H31" s="107">
        <v>-1299</v>
      </c>
      <c r="I31" s="107">
        <v>11514</v>
      </c>
      <c r="J31" s="107">
        <v>-17819</v>
      </c>
      <c r="K31" s="107">
        <v>-11890</v>
      </c>
      <c r="L31" s="364">
        <v>0</v>
      </c>
    </row>
    <row r="32" spans="1:12" s="14" customFormat="1" ht="16.5" customHeight="1">
      <c r="A32" s="121"/>
      <c r="B32" s="185" t="s">
        <v>150</v>
      </c>
      <c r="C32" s="359">
        <v>0</v>
      </c>
      <c r="D32" s="353">
        <v>-28071</v>
      </c>
      <c r="E32" s="203">
        <v>-1</v>
      </c>
      <c r="F32" s="270"/>
      <c r="G32" s="12"/>
      <c r="H32" s="353">
        <v>-28071</v>
      </c>
      <c r="I32" s="353">
        <v>6046</v>
      </c>
      <c r="J32" s="353">
        <v>-30015</v>
      </c>
      <c r="K32" s="353">
        <v>-78654</v>
      </c>
      <c r="L32" s="365">
        <v>0</v>
      </c>
    </row>
    <row r="33" spans="1:12" ht="16.5" customHeight="1">
      <c r="A33" s="121"/>
      <c r="B33" s="185" t="s">
        <v>153</v>
      </c>
      <c r="C33" s="359">
        <v>0</v>
      </c>
      <c r="D33" s="353">
        <v>-21161</v>
      </c>
      <c r="E33" s="203">
        <v>-1</v>
      </c>
      <c r="F33" s="270"/>
      <c r="G33" s="12"/>
      <c r="H33" s="353">
        <v>-21161</v>
      </c>
      <c r="I33" s="353">
        <v>29118</v>
      </c>
      <c r="J33" s="353">
        <v>-19715</v>
      </c>
      <c r="K33" s="353">
        <v>-35314</v>
      </c>
      <c r="L33" s="365">
        <v>0</v>
      </c>
    </row>
    <row r="34" spans="1:12" ht="16.5" customHeight="1">
      <c r="A34" s="135"/>
      <c r="B34" s="185" t="s">
        <v>154</v>
      </c>
      <c r="C34" s="359">
        <v>0</v>
      </c>
      <c r="D34" s="353">
        <v>-23386.012999999999</v>
      </c>
      <c r="E34" s="203">
        <v>-1</v>
      </c>
      <c r="F34" s="270"/>
      <c r="G34" s="12"/>
      <c r="H34" s="353">
        <v>-23386.012999999999</v>
      </c>
      <c r="I34" s="353">
        <v>26558.977999999999</v>
      </c>
      <c r="J34" s="353">
        <v>-20333.348999999998</v>
      </c>
      <c r="K34" s="353">
        <v>-35363.934000000001</v>
      </c>
      <c r="L34" s="365">
        <v>0</v>
      </c>
    </row>
    <row r="35" spans="1:12" ht="16.5" customHeight="1">
      <c r="A35" s="91"/>
      <c r="B35" s="8"/>
      <c r="C35" s="246"/>
      <c r="D35" s="9"/>
      <c r="E35" s="75"/>
      <c r="F35" s="75"/>
      <c r="G35" s="12"/>
      <c r="H35" s="9"/>
      <c r="I35" s="9"/>
      <c r="J35" s="9"/>
      <c r="K35" s="9"/>
      <c r="L35" s="331"/>
    </row>
    <row r="36" spans="1:12" ht="23.25" thickBot="1">
      <c r="A36" s="197"/>
      <c r="B36" s="180" t="s">
        <v>157</v>
      </c>
      <c r="C36" s="211"/>
      <c r="D36" s="247"/>
      <c r="E36" s="180"/>
      <c r="F36" s="224"/>
      <c r="G36" s="12"/>
      <c r="H36" s="180"/>
      <c r="I36" s="180"/>
      <c r="J36" s="180"/>
      <c r="K36" s="180"/>
      <c r="L36" s="297"/>
    </row>
    <row r="37" spans="1:12" ht="16.5" customHeight="1">
      <c r="A37" s="223"/>
      <c r="B37" s="224"/>
      <c r="C37" s="212"/>
      <c r="D37" s="248"/>
      <c r="E37" s="224"/>
      <c r="F37" s="224"/>
      <c r="G37" s="12"/>
      <c r="H37" s="224"/>
      <c r="I37" s="224"/>
      <c r="J37" s="224"/>
      <c r="K37" s="224"/>
      <c r="L37" s="313"/>
    </row>
    <row r="38" spans="1:12" ht="16.5" customHeight="1">
      <c r="A38" s="91"/>
      <c r="B38" s="56" t="s">
        <v>14</v>
      </c>
      <c r="C38" s="220" t="s">
        <v>182</v>
      </c>
      <c r="D38" s="50" t="s">
        <v>182</v>
      </c>
      <c r="E38" s="50" t="s">
        <v>182</v>
      </c>
      <c r="F38" s="109"/>
      <c r="G38" s="12"/>
      <c r="H38" s="50" t="s">
        <v>182</v>
      </c>
      <c r="I38" s="50" t="s">
        <v>182</v>
      </c>
      <c r="J38" s="50" t="s">
        <v>182</v>
      </c>
      <c r="K38" s="50" t="s">
        <v>182</v>
      </c>
      <c r="L38" s="220" t="s">
        <v>182</v>
      </c>
    </row>
    <row r="39" spans="1:12" ht="16.5" customHeight="1">
      <c r="A39" s="91"/>
      <c r="B39" s="56" t="s">
        <v>54</v>
      </c>
      <c r="C39" s="220" t="s">
        <v>182</v>
      </c>
      <c r="D39" s="50" t="s">
        <v>182</v>
      </c>
      <c r="E39" s="50" t="s">
        <v>182</v>
      </c>
      <c r="F39" s="109"/>
      <c r="G39" s="12"/>
      <c r="H39" s="50" t="s">
        <v>182</v>
      </c>
      <c r="I39" s="50" t="s">
        <v>182</v>
      </c>
      <c r="J39" s="50" t="s">
        <v>182</v>
      </c>
      <c r="K39" s="50" t="s">
        <v>182</v>
      </c>
      <c r="L39" s="220" t="s">
        <v>182</v>
      </c>
    </row>
    <row r="40" spans="1:12" ht="16.5" customHeight="1">
      <c r="A40" s="91"/>
      <c r="B40" s="56"/>
      <c r="C40" s="213"/>
      <c r="D40" s="99"/>
      <c r="E40" s="101"/>
      <c r="F40" s="101"/>
      <c r="G40" s="12"/>
      <c r="H40" s="101"/>
      <c r="I40" s="101"/>
      <c r="J40" s="101"/>
      <c r="K40" s="101"/>
      <c r="L40" s="308"/>
    </row>
    <row r="41" spans="1:12" ht="23.25" thickBot="1">
      <c r="A41" s="197"/>
      <c r="B41" s="180" t="s">
        <v>161</v>
      </c>
      <c r="C41" s="211"/>
      <c r="D41" s="247"/>
      <c r="E41" s="247"/>
      <c r="F41" s="271"/>
      <c r="G41" s="12"/>
      <c r="H41" s="247"/>
      <c r="I41" s="247"/>
      <c r="J41" s="247"/>
      <c r="K41" s="247"/>
      <c r="L41" s="343"/>
    </row>
    <row r="42" spans="1:12" ht="16.5" customHeight="1">
      <c r="A42" s="210"/>
      <c r="B42" s="207"/>
      <c r="C42" s="212"/>
      <c r="D42" s="248"/>
      <c r="E42" s="248"/>
      <c r="F42" s="248"/>
      <c r="G42" s="12"/>
      <c r="H42" s="248"/>
      <c r="I42" s="248"/>
      <c r="J42" s="248"/>
      <c r="K42" s="248"/>
      <c r="L42" s="344"/>
    </row>
    <row r="43" spans="1:12" ht="16.5" customHeight="1">
      <c r="A43" s="91"/>
      <c r="B43" s="56" t="s">
        <v>110</v>
      </c>
      <c r="C43" s="360">
        <v>0</v>
      </c>
      <c r="D43" s="361">
        <v>749672</v>
      </c>
      <c r="E43" s="98">
        <v>-1</v>
      </c>
      <c r="F43" s="362"/>
      <c r="G43" s="363"/>
      <c r="H43" s="361">
        <v>749672</v>
      </c>
      <c r="I43" s="361">
        <v>716661</v>
      </c>
      <c r="J43" s="361">
        <v>575950</v>
      </c>
      <c r="K43" s="361">
        <v>194402</v>
      </c>
      <c r="L43" s="366">
        <v>0</v>
      </c>
    </row>
    <row r="44" spans="1:12" ht="16.5" customHeight="1">
      <c r="A44" s="91"/>
      <c r="B44" s="74" t="s">
        <v>111</v>
      </c>
      <c r="C44" s="360">
        <v>0</v>
      </c>
      <c r="D44" s="361">
        <v>445335</v>
      </c>
      <c r="E44" s="98">
        <v>-1</v>
      </c>
      <c r="F44" s="362"/>
      <c r="G44" s="363"/>
      <c r="H44" s="361">
        <v>445335</v>
      </c>
      <c r="I44" s="361">
        <v>462065</v>
      </c>
      <c r="J44" s="361">
        <v>500622</v>
      </c>
      <c r="K44" s="361">
        <v>472904</v>
      </c>
      <c r="L44" s="366">
        <v>0</v>
      </c>
    </row>
    <row r="45" spans="1:12" ht="16.5" customHeight="1">
      <c r="A45" s="91"/>
      <c r="B45" s="56" t="s">
        <v>52</v>
      </c>
      <c r="C45" s="360">
        <v>0</v>
      </c>
      <c r="D45" s="361">
        <v>6138998.5</v>
      </c>
      <c r="E45" s="98">
        <v>-1</v>
      </c>
      <c r="F45" s="362"/>
      <c r="G45" s="363"/>
      <c r="H45" s="361">
        <v>6138998.5</v>
      </c>
      <c r="I45" s="361">
        <v>5236609.5</v>
      </c>
      <c r="J45" s="361">
        <v>5031963</v>
      </c>
      <c r="K45" s="361">
        <v>360923</v>
      </c>
      <c r="L45" s="366">
        <v>0</v>
      </c>
    </row>
    <row r="46" spans="1:12" ht="16.5" customHeight="1">
      <c r="A46" s="91"/>
      <c r="B46" s="56"/>
      <c r="C46" s="218"/>
      <c r="D46" s="102"/>
      <c r="E46" s="98"/>
      <c r="F46" s="98"/>
      <c r="G46" s="12"/>
      <c r="H46" s="102"/>
      <c r="I46" s="102"/>
      <c r="J46" s="102"/>
      <c r="K46" s="102"/>
      <c r="L46" s="309"/>
    </row>
    <row r="47" spans="1:12" ht="23.25" thickBot="1">
      <c r="A47" s="197"/>
      <c r="B47" s="180" t="s">
        <v>165</v>
      </c>
      <c r="C47" s="211"/>
      <c r="D47" s="247"/>
      <c r="E47" s="247"/>
      <c r="F47" s="271"/>
      <c r="G47" s="12"/>
      <c r="H47" s="247"/>
      <c r="I47" s="247"/>
      <c r="J47" s="247"/>
      <c r="K47" s="247"/>
      <c r="L47" s="343"/>
    </row>
    <row r="48" spans="1:12" ht="16.5" customHeight="1">
      <c r="A48" s="15"/>
      <c r="B48" s="210"/>
      <c r="C48" s="212"/>
      <c r="D48" s="248"/>
      <c r="E48" s="248"/>
      <c r="F48" s="248"/>
      <c r="G48" s="12"/>
      <c r="H48" s="248"/>
      <c r="I48" s="248"/>
      <c r="J48" s="248"/>
      <c r="K48" s="248"/>
      <c r="L48" s="344"/>
    </row>
    <row r="49" spans="1:12" ht="16.5" customHeight="1">
      <c r="A49" s="91"/>
      <c r="B49" s="74" t="s">
        <v>51</v>
      </c>
      <c r="C49" s="204">
        <v>0</v>
      </c>
      <c r="D49" s="97">
        <v>205.35</v>
      </c>
      <c r="E49" s="98">
        <v>-1</v>
      </c>
      <c r="F49" s="98"/>
      <c r="G49" s="12"/>
      <c r="H49" s="97">
        <v>205.35</v>
      </c>
      <c r="I49" s="97">
        <v>187.91</v>
      </c>
      <c r="J49" s="97">
        <v>178.41</v>
      </c>
      <c r="K49" s="97">
        <v>84.78</v>
      </c>
      <c r="L49" s="310">
        <v>0</v>
      </c>
    </row>
    <row r="50" spans="1:12" ht="12">
      <c r="A50" s="91"/>
      <c r="B50" s="74" t="s">
        <v>190</v>
      </c>
      <c r="C50" s="220" t="s">
        <v>182</v>
      </c>
      <c r="D50" s="50" t="s">
        <v>182</v>
      </c>
      <c r="E50" s="50" t="s">
        <v>182</v>
      </c>
      <c r="F50" s="109"/>
      <c r="G50" s="12"/>
      <c r="H50" s="50" t="s">
        <v>182</v>
      </c>
      <c r="I50" s="50" t="s">
        <v>182</v>
      </c>
      <c r="J50" s="50" t="s">
        <v>182</v>
      </c>
      <c r="K50" s="50" t="s">
        <v>182</v>
      </c>
      <c r="L50" s="220" t="s">
        <v>182</v>
      </c>
    </row>
    <row r="51" spans="1:12" s="34" customFormat="1" ht="18" customHeight="1">
      <c r="A51" s="91"/>
      <c r="B51" s="412" t="s">
        <v>180</v>
      </c>
      <c r="C51" s="45"/>
      <c r="D51" s="45"/>
      <c r="E51" s="45"/>
      <c r="F51" s="45"/>
      <c r="G51" s="12"/>
      <c r="H51" s="45"/>
      <c r="I51" s="45"/>
      <c r="J51" s="45"/>
      <c r="K51" s="45"/>
      <c r="L51" s="45"/>
    </row>
    <row r="52" spans="1:12" ht="12">
      <c r="A52" s="91" t="s">
        <v>91</v>
      </c>
      <c r="B52" s="45" t="s">
        <v>191</v>
      </c>
      <c r="C52" s="5"/>
      <c r="D52" s="5"/>
      <c r="E52" s="133"/>
      <c r="F52" s="133"/>
      <c r="G52" s="12"/>
      <c r="H52" s="19"/>
      <c r="I52" s="19"/>
      <c r="J52" s="19"/>
      <c r="K52" s="19"/>
      <c r="L52" s="19"/>
    </row>
    <row r="53" spans="1:12" ht="12">
      <c r="A53" s="29"/>
      <c r="B53" s="29"/>
      <c r="C53" s="5"/>
      <c r="D53" s="5"/>
      <c r="G53" s="12"/>
      <c r="I53" s="5"/>
      <c r="J53" s="5"/>
      <c r="K53" s="5"/>
      <c r="L53" s="5"/>
    </row>
  </sheetData>
  <printOptions horizontalCentered="1" verticalCentered="1"/>
  <pageMargins left="0" right="0" top="0" bottom="0" header="0" footer="0"/>
  <pageSetup paperSize="9" scale="68" orientation="landscape" r:id="rId1"/>
  <headerFooter scaleWithDoc="0" alignWithMargins="0">
    <oddFooter>&amp;R&amp;"UniCredit,Normale"&amp;6&amp;K03-049&amp;P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00B050"/>
    <pageSetUpPr fitToPage="1"/>
  </sheetPr>
  <dimension ref="A1:L15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3.28515625" style="12" customWidth="1"/>
    <col min="3" max="4" width="12.7109375" style="12" customWidth="1"/>
    <col min="5" max="5" width="14.42578125" style="16" bestFit="1" customWidth="1"/>
    <col min="6" max="7" width="2.42578125" style="16" customWidth="1"/>
    <col min="8" max="12" width="12.7109375" style="12" customWidth="1"/>
    <col min="13" max="16384" width="9.140625" style="12"/>
  </cols>
  <sheetData>
    <row r="1" spans="1:12" ht="15" customHeight="1">
      <c r="A1" s="19"/>
      <c r="B1" s="19"/>
      <c r="C1" s="19"/>
      <c r="D1" s="19"/>
      <c r="E1" s="133"/>
      <c r="F1" s="133"/>
      <c r="G1" s="133"/>
      <c r="H1" s="19"/>
      <c r="I1" s="19"/>
      <c r="J1" s="19"/>
      <c r="K1" s="19"/>
      <c r="L1" s="19"/>
    </row>
    <row r="2" spans="1:12" ht="15" customHeight="1">
      <c r="A2" s="19"/>
      <c r="B2" s="19"/>
      <c r="C2" s="19"/>
      <c r="D2" s="19"/>
      <c r="E2" s="133"/>
      <c r="F2" s="133"/>
      <c r="G2" s="133"/>
      <c r="H2" s="19"/>
      <c r="I2" s="19"/>
      <c r="J2" s="19"/>
      <c r="K2" s="19"/>
      <c r="L2" s="19"/>
    </row>
    <row r="3" spans="1:12" ht="15" customHeight="1">
      <c r="A3" s="19"/>
      <c r="B3" s="19"/>
      <c r="C3" s="19"/>
      <c r="D3" s="19"/>
      <c r="E3" s="133"/>
      <c r="F3" s="133"/>
      <c r="G3" s="133"/>
      <c r="H3" s="19"/>
      <c r="I3" s="19"/>
      <c r="J3" s="19"/>
      <c r="K3" s="19"/>
      <c r="L3" s="19"/>
    </row>
    <row r="4" spans="1:12" ht="12">
      <c r="A4" s="19"/>
      <c r="B4" s="19"/>
      <c r="C4" s="19"/>
      <c r="D4" s="19"/>
      <c r="E4" s="133"/>
      <c r="F4" s="133"/>
      <c r="G4" s="133"/>
      <c r="H4" s="19"/>
      <c r="I4" s="19"/>
      <c r="J4" s="19"/>
      <c r="K4" s="19"/>
      <c r="L4" s="19"/>
    </row>
    <row r="5" spans="1:12" ht="12">
      <c r="A5" s="19"/>
      <c r="B5" s="19"/>
      <c r="C5" s="19"/>
      <c r="D5" s="19"/>
      <c r="E5" s="133"/>
      <c r="F5" s="133"/>
      <c r="G5" s="133"/>
      <c r="H5" s="19"/>
      <c r="I5" s="19"/>
      <c r="J5" s="19"/>
      <c r="K5" s="19"/>
      <c r="L5" s="19"/>
    </row>
    <row r="6" spans="1:12" ht="12.75" customHeight="1">
      <c r="A6" s="19"/>
      <c r="B6" s="126"/>
      <c r="C6" s="19"/>
      <c r="D6" s="19"/>
      <c r="E6" s="133"/>
      <c r="F6" s="133"/>
      <c r="G6" s="133"/>
      <c r="H6" s="19"/>
      <c r="I6" s="19"/>
      <c r="J6" s="19"/>
      <c r="K6" s="19"/>
      <c r="L6" s="19"/>
    </row>
    <row r="7" spans="1:12" s="13" customFormat="1" ht="18">
      <c r="A7" s="91"/>
      <c r="B7" s="91"/>
      <c r="H7" s="189" t="s">
        <v>198</v>
      </c>
      <c r="I7" s="190"/>
      <c r="J7" s="190"/>
      <c r="K7" s="190"/>
      <c r="L7" s="189" t="s">
        <v>199</v>
      </c>
    </row>
    <row r="8" spans="1:12" s="14" customFormat="1" ht="23.25" thickBot="1">
      <c r="A8" s="135"/>
      <c r="B8" s="180" t="s" cm="1">
        <v>241</v>
      </c>
      <c r="C8" s="191" t="s">
        <v>200</v>
      </c>
      <c r="D8" s="244" t="s">
        <v>107</v>
      </c>
      <c r="E8" s="192" t="s">
        <v>155</v>
      </c>
      <c r="F8" s="192"/>
      <c r="G8" s="192"/>
      <c r="H8" s="192" t="s">
        <v>92</v>
      </c>
      <c r="I8" s="192" t="s">
        <v>93</v>
      </c>
      <c r="J8" s="192" t="s">
        <v>94</v>
      </c>
      <c r="K8" s="193" t="s">
        <v>95</v>
      </c>
      <c r="L8" s="194" t="s">
        <v>92</v>
      </c>
    </row>
    <row r="9" spans="1:12" s="13" customFormat="1" ht="12">
      <c r="A9" s="120"/>
      <c r="C9" s="195"/>
      <c r="D9" s="138"/>
      <c r="E9" s="17"/>
      <c r="F9" s="17"/>
      <c r="G9" s="17"/>
      <c r="H9" s="120"/>
      <c r="I9" s="120"/>
      <c r="J9" s="289"/>
      <c r="K9" s="289"/>
      <c r="L9" s="342"/>
    </row>
    <row r="10" spans="1:12" s="33" customFormat="1" ht="12">
      <c r="A10" s="127"/>
      <c r="B10" s="127"/>
      <c r="C10" s="268"/>
      <c r="D10" s="127"/>
      <c r="E10" s="136"/>
      <c r="F10" s="136"/>
      <c r="G10" s="136"/>
      <c r="H10" s="40"/>
      <c r="I10" s="40"/>
      <c r="J10" s="282"/>
      <c r="K10" s="282"/>
      <c r="L10" s="314"/>
    </row>
    <row r="11" spans="1:12" s="13" customFormat="1" ht="12">
      <c r="A11" s="91"/>
      <c r="B11" s="11" t="s">
        <v>85</v>
      </c>
      <c r="C11" s="317">
        <v>766018</v>
      </c>
      <c r="D11" s="60">
        <v>736891</v>
      </c>
      <c r="E11" s="44">
        <v>3.9526877109368863E-2</v>
      </c>
      <c r="F11" s="44"/>
      <c r="G11" s="44"/>
      <c r="H11" s="60">
        <v>736891</v>
      </c>
      <c r="I11" s="60">
        <v>743685</v>
      </c>
      <c r="J11" s="60">
        <v>676539</v>
      </c>
      <c r="K11" s="60">
        <v>698298</v>
      </c>
      <c r="L11" s="317">
        <v>766018</v>
      </c>
    </row>
    <row r="12" spans="1:12" s="13" customFormat="1" ht="12">
      <c r="A12" s="91"/>
      <c r="B12" s="11" t="s">
        <v>86</v>
      </c>
      <c r="C12" s="317">
        <v>478612</v>
      </c>
      <c r="D12" s="60">
        <v>430592</v>
      </c>
      <c r="E12" s="44">
        <v>0.11152088287752671</v>
      </c>
      <c r="F12" s="44"/>
      <c r="G12" s="44"/>
      <c r="H12" s="60">
        <v>430592</v>
      </c>
      <c r="I12" s="60">
        <v>412472</v>
      </c>
      <c r="J12" s="60">
        <v>407832</v>
      </c>
      <c r="K12" s="60">
        <v>416389</v>
      </c>
      <c r="L12" s="317">
        <v>478612</v>
      </c>
    </row>
    <row r="13" spans="1:12" s="13" customFormat="1" ht="12">
      <c r="A13" s="91"/>
      <c r="B13" s="11" t="s">
        <v>87</v>
      </c>
      <c r="C13" s="317">
        <v>598081</v>
      </c>
      <c r="D13" s="60">
        <v>540137</v>
      </c>
      <c r="E13" s="44">
        <v>0.10727648726156502</v>
      </c>
      <c r="F13" s="44"/>
      <c r="G13" s="44"/>
      <c r="H13" s="60">
        <v>540137</v>
      </c>
      <c r="I13" s="60">
        <v>543163</v>
      </c>
      <c r="J13" s="60">
        <v>587413</v>
      </c>
      <c r="K13" s="60">
        <v>582410</v>
      </c>
      <c r="L13" s="317">
        <v>598081</v>
      </c>
    </row>
    <row r="14" spans="1:12" s="14" customFormat="1" ht="12">
      <c r="A14" s="135"/>
      <c r="B14" s="185" t="s">
        <v>42</v>
      </c>
      <c r="C14" s="351">
        <v>1842711</v>
      </c>
      <c r="D14" s="352">
        <v>1707620</v>
      </c>
      <c r="E14" s="267">
        <v>7.9110692074349176E-2</v>
      </c>
      <c r="F14" s="267"/>
      <c r="G14" s="267"/>
      <c r="H14" s="352">
        <v>1707620</v>
      </c>
      <c r="I14" s="352">
        <v>1699320</v>
      </c>
      <c r="J14" s="352">
        <v>1671784</v>
      </c>
      <c r="K14" s="352">
        <v>1697097</v>
      </c>
      <c r="L14" s="351">
        <v>1842711</v>
      </c>
    </row>
    <row r="15" spans="1:12" ht="12">
      <c r="A15" s="91"/>
      <c r="B15" s="76"/>
      <c r="C15" s="54"/>
      <c r="D15" s="54"/>
      <c r="E15" s="44"/>
      <c r="F15" s="44"/>
      <c r="G15" s="44"/>
      <c r="H15" s="54"/>
      <c r="I15" s="54"/>
      <c r="J15" s="54"/>
      <c r="K15" s="54"/>
      <c r="L15" s="54"/>
    </row>
  </sheetData>
  <printOptions horizontalCentered="1" verticalCentered="1"/>
  <pageMargins left="0" right="0" top="0" bottom="0" header="0" footer="0"/>
  <pageSetup paperSize="9" scale="94" orientation="landscape" r:id="rId1"/>
  <headerFooter scaleWithDoc="0" alignWithMargins="0">
    <oddFooter>&amp;R&amp;"UniCredit,Normale"&amp;6&amp;K03-049&amp;P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00B050"/>
    <pageSetUpPr fitToPage="1"/>
  </sheetPr>
  <dimension ref="A1:G31"/>
  <sheetViews>
    <sheetView showGridLines="0" tabSelected="1" zoomScale="80" zoomScaleNormal="80" zoomScaleSheetLayoutView="85" workbookViewId="0">
      <selection activeCell="AA16" sqref="AA16"/>
    </sheetView>
  </sheetViews>
  <sheetFormatPr defaultColWidth="9.140625" defaultRowHeight="12.75" customHeight="1"/>
  <cols>
    <col min="1" max="1" width="1" style="12" customWidth="1"/>
    <col min="2" max="2" width="56.28515625" style="12" bestFit="1" customWidth="1"/>
    <col min="3" max="7" width="12.7109375" style="12" customWidth="1"/>
    <col min="8" max="16384" width="9.140625" style="12"/>
  </cols>
  <sheetData>
    <row r="1" spans="1:7" ht="15" customHeight="1">
      <c r="A1" s="19"/>
      <c r="B1" s="19"/>
      <c r="C1" s="19"/>
      <c r="D1" s="19"/>
      <c r="E1" s="19"/>
      <c r="F1" s="19"/>
      <c r="G1" s="19"/>
    </row>
    <row r="2" spans="1:7" ht="15" customHeight="1">
      <c r="A2" s="19"/>
      <c r="B2" s="19"/>
      <c r="C2" s="19"/>
      <c r="D2" s="19"/>
      <c r="E2" s="19"/>
      <c r="F2" s="19"/>
      <c r="G2" s="314"/>
    </row>
    <row r="3" spans="1:7" ht="15" customHeight="1">
      <c r="A3" s="19"/>
      <c r="B3" s="19"/>
      <c r="C3" s="19"/>
      <c r="D3" s="19"/>
      <c r="E3" s="19"/>
      <c r="F3" s="19"/>
      <c r="G3" s="314"/>
    </row>
    <row r="4" spans="1:7" ht="12">
      <c r="A4" s="19"/>
      <c r="B4" s="125"/>
      <c r="C4" s="19"/>
      <c r="D4" s="19"/>
      <c r="E4" s="19"/>
      <c r="F4" s="19"/>
      <c r="G4" s="314"/>
    </row>
    <row r="5" spans="1:7" ht="25.5" customHeight="1">
      <c r="A5" s="19"/>
      <c r="B5" s="125"/>
      <c r="C5" s="19"/>
      <c r="D5" s="19"/>
      <c r="E5" s="19"/>
      <c r="F5" s="19"/>
      <c r="G5" s="314"/>
    </row>
    <row r="6" spans="1:7" ht="12.75" customHeight="1">
      <c r="A6" s="19"/>
      <c r="B6" s="126"/>
      <c r="C6" s="19"/>
      <c r="D6" s="19"/>
      <c r="E6" s="19"/>
      <c r="F6" s="19"/>
      <c r="G6" s="314"/>
    </row>
    <row r="7" spans="1:7" s="13" customFormat="1" ht="15" customHeight="1">
      <c r="A7" s="19"/>
      <c r="B7" s="19"/>
      <c r="C7" s="190" t="s">
        <v>198</v>
      </c>
      <c r="D7" s="190"/>
      <c r="E7" s="190"/>
      <c r="F7" s="190"/>
      <c r="G7" s="341" t="s">
        <v>199</v>
      </c>
    </row>
    <row r="8" spans="1:7" s="14" customFormat="1" ht="23.25" thickBot="1">
      <c r="A8" s="180"/>
      <c r="B8" s="180" t="s" cm="1">
        <v>242</v>
      </c>
      <c r="C8" s="192" t="s">
        <v>92</v>
      </c>
      <c r="D8" s="192" t="s">
        <v>93</v>
      </c>
      <c r="E8" s="192" t="s">
        <v>94</v>
      </c>
      <c r="F8" s="192" t="s">
        <v>95</v>
      </c>
      <c r="G8" s="339" t="s">
        <v>92</v>
      </c>
    </row>
    <row r="9" spans="1:7" s="13" customFormat="1" ht="6" customHeight="1">
      <c r="C9" s="120"/>
      <c r="D9" s="120"/>
      <c r="E9" s="120"/>
      <c r="F9" s="120"/>
      <c r="G9" s="342"/>
    </row>
    <row r="10" spans="1:7" s="33" customFormat="1" ht="6" customHeight="1">
      <c r="A10" s="40"/>
      <c r="B10" s="127"/>
      <c r="C10" s="40"/>
      <c r="D10" s="40"/>
      <c r="E10" s="40"/>
      <c r="F10" s="40"/>
      <c r="G10" s="314"/>
    </row>
    <row r="11" spans="1:7" s="13" customFormat="1" ht="21.75" customHeight="1">
      <c r="A11" s="19"/>
      <c r="B11" s="185" t="s">
        <v>126</v>
      </c>
      <c r="C11" s="252">
        <v>2229</v>
      </c>
      <c r="D11" s="252">
        <v>2118</v>
      </c>
      <c r="E11" s="252">
        <v>2085</v>
      </c>
      <c r="F11" s="252">
        <v>2059</v>
      </c>
      <c r="G11" s="330">
        <v>2042</v>
      </c>
    </row>
    <row r="12" spans="1:7" s="13" customFormat="1" ht="21.75" customHeight="1">
      <c r="A12" s="19"/>
      <c r="B12" s="185" t="s">
        <v>127</v>
      </c>
      <c r="C12" s="252">
        <v>313</v>
      </c>
      <c r="D12" s="252">
        <v>313</v>
      </c>
      <c r="E12" s="252">
        <v>313</v>
      </c>
      <c r="F12" s="252">
        <v>313</v>
      </c>
      <c r="G12" s="330">
        <v>313</v>
      </c>
    </row>
    <row r="13" spans="1:7" s="13" customFormat="1" ht="21.75" customHeight="1">
      <c r="A13" s="19"/>
      <c r="B13" s="185" t="s">
        <v>129</v>
      </c>
      <c r="C13" s="252">
        <v>299</v>
      </c>
      <c r="D13" s="252">
        <v>299</v>
      </c>
      <c r="E13" s="252">
        <v>298</v>
      </c>
      <c r="F13" s="252">
        <v>293</v>
      </c>
      <c r="G13" s="330">
        <v>284</v>
      </c>
    </row>
    <row r="14" spans="1:7" ht="21.75" customHeight="1">
      <c r="A14" s="19"/>
      <c r="B14" s="78" t="s">
        <v>243</v>
      </c>
      <c r="C14" s="105">
        <v>122</v>
      </c>
      <c r="D14" s="105">
        <v>122</v>
      </c>
      <c r="E14" s="105">
        <v>122</v>
      </c>
      <c r="F14" s="105">
        <v>117</v>
      </c>
      <c r="G14" s="345">
        <v>108</v>
      </c>
    </row>
    <row r="15" spans="1:7" s="418" customFormat="1" ht="21.75" customHeight="1">
      <c r="A15" s="415"/>
      <c r="B15" s="416" t="s">
        <v>244</v>
      </c>
      <c r="C15" s="417">
        <v>104</v>
      </c>
      <c r="D15" s="417">
        <v>104</v>
      </c>
      <c r="E15" s="417">
        <v>104</v>
      </c>
      <c r="F15" s="417">
        <v>104</v>
      </c>
      <c r="G15" s="345">
        <v>104</v>
      </c>
    </row>
    <row r="16" spans="1:7" s="13" customFormat="1" ht="21.75" customHeight="1">
      <c r="A16" s="19"/>
      <c r="B16" s="78" t="s">
        <v>245</v>
      </c>
      <c r="C16" s="105">
        <v>54</v>
      </c>
      <c r="D16" s="105">
        <v>54</v>
      </c>
      <c r="E16" s="105">
        <v>54</v>
      </c>
      <c r="F16" s="105">
        <v>54</v>
      </c>
      <c r="G16" s="345">
        <v>54</v>
      </c>
    </row>
    <row r="17" spans="1:7" s="13" customFormat="1" ht="21.75" customHeight="1">
      <c r="A17" s="19"/>
      <c r="B17" s="78" t="s">
        <v>246</v>
      </c>
      <c r="C17" s="105">
        <v>19</v>
      </c>
      <c r="D17" s="105">
        <v>19</v>
      </c>
      <c r="E17" s="105">
        <v>18</v>
      </c>
      <c r="F17" s="105">
        <v>18</v>
      </c>
      <c r="G17" s="345">
        <v>18</v>
      </c>
    </row>
    <row r="18" spans="1:7" s="13" customFormat="1" ht="12">
      <c r="A18" s="19"/>
      <c r="B18" s="185" t="s">
        <v>128</v>
      </c>
      <c r="C18" s="252">
        <v>560</v>
      </c>
      <c r="D18" s="252">
        <v>559</v>
      </c>
      <c r="E18" s="252">
        <v>557</v>
      </c>
      <c r="F18" s="252">
        <v>555</v>
      </c>
      <c r="G18" s="330">
        <v>558</v>
      </c>
    </row>
    <row r="19" spans="1:7" ht="26.25" customHeight="1">
      <c r="B19" s="78" t="s">
        <v>247</v>
      </c>
      <c r="C19" s="105">
        <v>108</v>
      </c>
      <c r="D19" s="105">
        <v>107</v>
      </c>
      <c r="E19" s="105">
        <v>105</v>
      </c>
      <c r="F19" s="105">
        <v>105</v>
      </c>
      <c r="G19" s="345">
        <v>104</v>
      </c>
    </row>
    <row r="20" spans="1:7" s="14" customFormat="1" ht="21.75" customHeight="1">
      <c r="A20" s="126"/>
      <c r="B20" s="78" t="s">
        <v>248</v>
      </c>
      <c r="C20" s="105">
        <v>134</v>
      </c>
      <c r="D20" s="105">
        <v>134</v>
      </c>
      <c r="E20" s="105">
        <v>134</v>
      </c>
      <c r="F20" s="105">
        <v>134</v>
      </c>
      <c r="G20" s="345">
        <v>142</v>
      </c>
    </row>
    <row r="21" spans="1:7" ht="21.75" customHeight="1">
      <c r="A21" s="19"/>
      <c r="B21" s="78" t="s">
        <v>249</v>
      </c>
      <c r="C21" s="105">
        <v>140</v>
      </c>
      <c r="D21" s="105">
        <v>140</v>
      </c>
      <c r="E21" s="105">
        <v>140</v>
      </c>
      <c r="F21" s="105">
        <v>138</v>
      </c>
      <c r="G21" s="345">
        <v>135</v>
      </c>
    </row>
    <row r="22" spans="1:7" ht="21.75" customHeight="1">
      <c r="A22" s="128"/>
      <c r="B22" s="78" t="s">
        <v>250</v>
      </c>
      <c r="C22" s="105">
        <v>106</v>
      </c>
      <c r="D22" s="105">
        <v>106</v>
      </c>
      <c r="E22" s="105">
        <v>106</v>
      </c>
      <c r="F22" s="105">
        <v>106</v>
      </c>
      <c r="G22" s="345">
        <v>105</v>
      </c>
    </row>
    <row r="23" spans="1:7" ht="21.75" customHeight="1">
      <c r="A23" s="128"/>
      <c r="B23" s="94" t="s">
        <v>251</v>
      </c>
      <c r="C23" s="105">
        <v>36</v>
      </c>
      <c r="D23" s="105">
        <v>36</v>
      </c>
      <c r="E23" s="105">
        <v>36</v>
      </c>
      <c r="F23" s="105">
        <v>36</v>
      </c>
      <c r="G23" s="345">
        <v>35</v>
      </c>
    </row>
    <row r="24" spans="1:7" s="13" customFormat="1" ht="21.75" customHeight="1">
      <c r="A24" s="19"/>
      <c r="B24" s="94" t="s">
        <v>252</v>
      </c>
      <c r="C24" s="106">
        <v>70</v>
      </c>
      <c r="D24" s="106">
        <v>70</v>
      </c>
      <c r="E24" s="106">
        <v>70</v>
      </c>
      <c r="F24" s="106">
        <v>70</v>
      </c>
      <c r="G24" s="346">
        <v>70</v>
      </c>
    </row>
    <row r="25" spans="1:7" s="13" customFormat="1" ht="21.75" customHeight="1">
      <c r="A25" s="19"/>
      <c r="B25" s="78" t="s">
        <v>253</v>
      </c>
      <c r="C25" s="106">
        <v>72</v>
      </c>
      <c r="D25" s="106">
        <v>72</v>
      </c>
      <c r="E25" s="106">
        <v>72</v>
      </c>
      <c r="F25" s="106">
        <v>72</v>
      </c>
      <c r="G25" s="346">
        <v>72</v>
      </c>
    </row>
    <row r="26" spans="1:7" s="13" customFormat="1" ht="21.75" customHeight="1">
      <c r="A26" s="19"/>
      <c r="B26" s="185" t="s">
        <v>179</v>
      </c>
      <c r="C26" s="252">
        <v>78</v>
      </c>
      <c r="D26" s="252">
        <v>75</v>
      </c>
      <c r="E26" s="252">
        <v>72</v>
      </c>
      <c r="F26" s="252">
        <v>70</v>
      </c>
      <c r="G26" s="330">
        <v>70</v>
      </c>
    </row>
    <row r="27" spans="1:7" s="52" customFormat="1" ht="21.75" customHeight="1">
      <c r="A27" s="129"/>
      <c r="B27" s="265" t="s">
        <v>254</v>
      </c>
      <c r="C27" s="266">
        <v>3479</v>
      </c>
      <c r="D27" s="266">
        <v>3364</v>
      </c>
      <c r="E27" s="266">
        <v>3325</v>
      </c>
      <c r="F27" s="266">
        <v>3290</v>
      </c>
      <c r="G27" s="347">
        <v>3267</v>
      </c>
    </row>
    <row r="28" spans="1:7" ht="12.75" customHeight="1">
      <c r="G28" s="298"/>
    </row>
    <row r="29" spans="1:7" s="20" customFormat="1" ht="12">
      <c r="A29" s="56"/>
      <c r="B29" s="79"/>
      <c r="C29" s="32"/>
      <c r="D29" s="32"/>
      <c r="E29" s="32"/>
      <c r="F29" s="32"/>
      <c r="G29" s="80"/>
    </row>
    <row r="30" spans="1:7" s="131" customFormat="1" ht="21" customHeight="1">
      <c r="A30" s="130"/>
      <c r="B30" s="436" t="s">
        <v>101</v>
      </c>
      <c r="C30" s="436"/>
      <c r="D30" s="436"/>
      <c r="E30" s="436"/>
      <c r="F30" s="436"/>
      <c r="G30" s="81"/>
    </row>
    <row r="31" spans="1:7" s="132" customFormat="1" ht="12">
      <c r="A31" s="18"/>
      <c r="B31" s="37"/>
      <c r="C31" s="28"/>
      <c r="D31" s="28"/>
      <c r="E31" s="28"/>
      <c r="F31" s="28"/>
      <c r="G31" s="37"/>
    </row>
  </sheetData>
  <mergeCells count="1">
    <mergeCell ref="B30:F30"/>
  </mergeCell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50"/>
    <pageSetUpPr fitToPage="1"/>
  </sheetPr>
  <dimension ref="A1:L65"/>
  <sheetViews>
    <sheetView showGridLines="0" tabSelected="1" zoomScale="80" zoomScaleNormal="80" zoomScaleSheetLayoutView="55" zoomScalePageLayoutView="60" workbookViewId="0">
      <pane xSplit="2" ySplit="9" topLeftCell="C10" activePane="bottomRight" state="frozen"/>
      <selection activeCell="AA16" sqref="AA16"/>
      <selection pane="topRight" activeCell="AA16" sqref="AA16"/>
      <selection pane="bottomLeft" activeCell="AA16" sqref="AA16"/>
      <selection pane="bottomRight" activeCell="AA16" sqref="AA16"/>
    </sheetView>
  </sheetViews>
  <sheetFormatPr defaultColWidth="9.140625" defaultRowHeight="12"/>
  <cols>
    <col min="1" max="1" width="2.7109375" style="12" bestFit="1" customWidth="1"/>
    <col min="2" max="2" width="59.85546875" style="12" customWidth="1"/>
    <col min="3" max="4" width="12.7109375" style="12" customWidth="1"/>
    <col min="5" max="5" width="19.42578125" style="16" bestFit="1" customWidth="1"/>
    <col min="6" max="6" width="2.42578125" style="16" customWidth="1"/>
    <col min="7" max="7" width="3.140625" style="16" customWidth="1"/>
    <col min="8" max="11" width="12.7109375" style="12" customWidth="1"/>
    <col min="12" max="12" width="15.140625" style="12" customWidth="1"/>
    <col min="13" max="16384" width="9.140625" style="12"/>
  </cols>
  <sheetData>
    <row r="1" spans="1:12">
      <c r="A1" s="178"/>
      <c r="C1" s="23"/>
      <c r="E1" s="12"/>
      <c r="F1" s="12"/>
      <c r="G1" s="12"/>
    </row>
    <row r="2" spans="1:12" ht="12" customHeight="1">
      <c r="E2" s="12"/>
      <c r="F2" s="12"/>
      <c r="G2" s="12"/>
    </row>
    <row r="3" spans="1:12" ht="12" customHeight="1">
      <c r="E3" s="12"/>
      <c r="F3" s="12"/>
      <c r="G3" s="12"/>
    </row>
    <row r="4" spans="1:12" ht="12" customHeight="1">
      <c r="E4" s="12"/>
      <c r="F4" s="12"/>
      <c r="G4" s="12"/>
    </row>
    <row r="5" spans="1:12" ht="12" customHeight="1">
      <c r="C5" s="298"/>
      <c r="E5" s="12"/>
      <c r="F5" s="12"/>
      <c r="G5" s="12"/>
      <c r="L5" s="298"/>
    </row>
    <row r="6" spans="1:12" ht="18">
      <c r="C6" s="298"/>
      <c r="D6" s="187"/>
      <c r="E6" s="188"/>
      <c r="F6" s="188"/>
      <c r="G6" s="188"/>
      <c r="H6" s="189" t="s">
        <v>198</v>
      </c>
      <c r="I6" s="190"/>
      <c r="J6" s="190"/>
      <c r="K6" s="190"/>
      <c r="L6" s="299" t="s">
        <v>199</v>
      </c>
    </row>
    <row r="7" spans="1:12" ht="18.75" thickBot="1">
      <c r="C7" s="191" t="s">
        <v>200</v>
      </c>
      <c r="D7" s="221" t="s">
        <v>107</v>
      </c>
      <c r="E7" s="192" t="s">
        <v>155</v>
      </c>
      <c r="F7" s="200"/>
      <c r="G7" s="200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>
      <c r="C8" s="195"/>
      <c r="D8" s="138"/>
      <c r="E8" s="17"/>
      <c r="F8" s="17"/>
      <c r="G8" s="17"/>
      <c r="H8" s="196"/>
      <c r="I8" s="17"/>
      <c r="J8" s="17"/>
      <c r="K8" s="17"/>
      <c r="L8" s="301"/>
    </row>
    <row r="9" spans="1:12" s="90" customFormat="1" ht="23.25" thickBot="1">
      <c r="A9" s="197"/>
      <c r="B9" s="180" t="s">
        <v>156</v>
      </c>
      <c r="C9" s="297"/>
      <c r="D9" s="180"/>
      <c r="E9" s="180"/>
      <c r="F9" s="180"/>
      <c r="G9" s="180"/>
      <c r="H9" s="180"/>
      <c r="I9" s="180"/>
      <c r="J9" s="180"/>
      <c r="K9" s="180"/>
      <c r="L9" s="297"/>
    </row>
    <row r="10" spans="1:12" s="90" customFormat="1">
      <c r="A10" s="12"/>
      <c r="B10" s="15"/>
      <c r="C10" s="199"/>
      <c r="D10" s="12"/>
      <c r="E10" s="16"/>
      <c r="F10" s="16"/>
      <c r="G10" s="16"/>
      <c r="H10" s="16"/>
      <c r="I10" s="12"/>
      <c r="J10" s="12"/>
      <c r="K10" s="12"/>
      <c r="L10" s="298"/>
    </row>
    <row r="11" spans="1:12">
      <c r="B11" s="45" t="s">
        <v>7</v>
      </c>
      <c r="C11" s="364">
        <v>2300523</v>
      </c>
      <c r="D11" s="107">
        <v>2169531</v>
      </c>
      <c r="E11" s="201">
        <v>6.0378026402941432E-2</v>
      </c>
      <c r="F11" s="201"/>
      <c r="G11" s="96"/>
      <c r="H11" s="354">
        <v>2169531</v>
      </c>
      <c r="I11" s="354">
        <v>2192507</v>
      </c>
      <c r="J11" s="354">
        <v>2260714</v>
      </c>
      <c r="K11" s="354">
        <v>2396084</v>
      </c>
      <c r="L11" s="364">
        <v>2300523</v>
      </c>
    </row>
    <row r="12" spans="1:12">
      <c r="B12" s="45" t="s">
        <v>141</v>
      </c>
      <c r="C12" s="364">
        <v>89889</v>
      </c>
      <c r="D12" s="107">
        <v>111576</v>
      </c>
      <c r="E12" s="201">
        <v>-0.19436975693697567</v>
      </c>
      <c r="F12" s="201"/>
      <c r="G12" s="96"/>
      <c r="H12" s="354">
        <v>111576</v>
      </c>
      <c r="I12" s="354">
        <v>125297</v>
      </c>
      <c r="J12" s="354">
        <v>169322</v>
      </c>
      <c r="K12" s="354">
        <v>113535</v>
      </c>
      <c r="L12" s="364">
        <v>89889</v>
      </c>
    </row>
    <row r="13" spans="1:12">
      <c r="B13" s="45" t="s">
        <v>142</v>
      </c>
      <c r="C13" s="364">
        <v>1842706</v>
      </c>
      <c r="D13" s="107">
        <v>1707616</v>
      </c>
      <c r="E13" s="201">
        <v>7.9110291775200015E-2</v>
      </c>
      <c r="F13" s="201"/>
      <c r="G13" s="96"/>
      <c r="H13" s="354">
        <v>1707616</v>
      </c>
      <c r="I13" s="354">
        <v>1699350</v>
      </c>
      <c r="J13" s="354">
        <v>1671750</v>
      </c>
      <c r="K13" s="354">
        <v>1697110</v>
      </c>
      <c r="L13" s="364">
        <v>1842706</v>
      </c>
    </row>
    <row r="14" spans="1:12">
      <c r="B14" s="45" t="s">
        <v>143</v>
      </c>
      <c r="C14" s="364">
        <v>785458</v>
      </c>
      <c r="D14" s="107">
        <v>618827</v>
      </c>
      <c r="E14" s="201">
        <v>0.26926911721692814</v>
      </c>
      <c r="F14" s="201"/>
      <c r="G14" s="96"/>
      <c r="H14" s="354">
        <v>618827</v>
      </c>
      <c r="I14" s="354">
        <v>399715</v>
      </c>
      <c r="J14" s="354">
        <v>332951</v>
      </c>
      <c r="K14" s="354">
        <v>202295</v>
      </c>
      <c r="L14" s="364">
        <v>785458</v>
      </c>
    </row>
    <row r="15" spans="1:12">
      <c r="B15" s="45" t="s">
        <v>144</v>
      </c>
      <c r="C15" s="364">
        <v>-1602</v>
      </c>
      <c r="D15" s="107">
        <v>67709</v>
      </c>
      <c r="E15" s="201" t="s">
        <v>182</v>
      </c>
      <c r="F15" s="201"/>
      <c r="G15" s="96"/>
      <c r="H15" s="354">
        <v>67709</v>
      </c>
      <c r="I15" s="354">
        <v>-29062</v>
      </c>
      <c r="J15" s="354">
        <v>-10229</v>
      </c>
      <c r="K15" s="354">
        <v>16470</v>
      </c>
      <c r="L15" s="364">
        <v>-1602</v>
      </c>
    </row>
    <row r="16" spans="1:12" s="15" customFormat="1">
      <c r="B16" s="185" t="s">
        <v>145</v>
      </c>
      <c r="C16" s="365">
        <v>5016974</v>
      </c>
      <c r="D16" s="353">
        <v>4675259</v>
      </c>
      <c r="E16" s="203">
        <v>7.3090068379099371E-2</v>
      </c>
      <c r="F16" s="270"/>
      <c r="G16" s="96"/>
      <c r="H16" s="355">
        <v>4675259</v>
      </c>
      <c r="I16" s="355">
        <v>4387807</v>
      </c>
      <c r="J16" s="355">
        <v>4424508</v>
      </c>
      <c r="K16" s="355">
        <v>4425494</v>
      </c>
      <c r="L16" s="365">
        <v>5016974</v>
      </c>
    </row>
    <row r="17" spans="2:12">
      <c r="B17" s="45" t="s">
        <v>146</v>
      </c>
      <c r="C17" s="364">
        <v>-1456070</v>
      </c>
      <c r="D17" s="107">
        <v>-1469703</v>
      </c>
      <c r="E17" s="201">
        <v>-9.2760237952838054E-3</v>
      </c>
      <c r="F17" s="201"/>
      <c r="G17" s="96"/>
      <c r="H17" s="354">
        <v>-1469703</v>
      </c>
      <c r="I17" s="354">
        <v>-1484478</v>
      </c>
      <c r="J17" s="354">
        <v>-1505211</v>
      </c>
      <c r="K17" s="354">
        <v>-1521596</v>
      </c>
      <c r="L17" s="364">
        <v>-1456070</v>
      </c>
    </row>
    <row r="18" spans="2:12">
      <c r="B18" s="45" t="s">
        <v>147</v>
      </c>
      <c r="C18" s="364">
        <v>-737594</v>
      </c>
      <c r="D18" s="107">
        <v>-792145</v>
      </c>
      <c r="E18" s="201">
        <v>-6.8864917407797765E-2</v>
      </c>
      <c r="F18" s="201"/>
      <c r="G18" s="96"/>
      <c r="H18" s="354">
        <v>-792145</v>
      </c>
      <c r="I18" s="354">
        <v>-811024</v>
      </c>
      <c r="J18" s="354">
        <v>-782584</v>
      </c>
      <c r="K18" s="354">
        <v>-803907</v>
      </c>
      <c r="L18" s="364">
        <v>-737594</v>
      </c>
    </row>
    <row r="19" spans="2:12">
      <c r="B19" s="45" t="s">
        <v>8</v>
      </c>
      <c r="C19" s="364">
        <v>128379</v>
      </c>
      <c r="D19" s="107">
        <v>129291</v>
      </c>
      <c r="E19" s="201">
        <v>-7.0538552567463997E-3</v>
      </c>
      <c r="F19" s="201"/>
      <c r="G19" s="96"/>
      <c r="H19" s="354">
        <v>129291</v>
      </c>
      <c r="I19" s="354">
        <v>135022</v>
      </c>
      <c r="J19" s="354">
        <v>133976</v>
      </c>
      <c r="K19" s="354">
        <v>149578</v>
      </c>
      <c r="L19" s="364">
        <v>128379</v>
      </c>
    </row>
    <row r="20" spans="2:12">
      <c r="B20" s="45" t="s">
        <v>9</v>
      </c>
      <c r="C20" s="364">
        <v>-276120</v>
      </c>
      <c r="D20" s="107">
        <v>-270454</v>
      </c>
      <c r="E20" s="201">
        <v>2.0949958218403175E-2</v>
      </c>
      <c r="F20" s="201"/>
      <c r="G20" s="96"/>
      <c r="H20" s="354">
        <v>-270454</v>
      </c>
      <c r="I20" s="354">
        <v>-290387</v>
      </c>
      <c r="J20" s="354">
        <v>-285630</v>
      </c>
      <c r="K20" s="354">
        <v>-286154</v>
      </c>
      <c r="L20" s="364">
        <v>-276120</v>
      </c>
    </row>
    <row r="21" spans="2:12" s="15" customFormat="1">
      <c r="B21" s="46" t="s">
        <v>39</v>
      </c>
      <c r="C21" s="305">
        <v>-2341405</v>
      </c>
      <c r="D21" s="43">
        <v>-2403011</v>
      </c>
      <c r="E21" s="98">
        <v>-2.5637002910099072E-2</v>
      </c>
      <c r="F21" s="98"/>
      <c r="G21" s="96"/>
      <c r="H21" s="356">
        <v>-2403011</v>
      </c>
      <c r="I21" s="356">
        <v>-2450867</v>
      </c>
      <c r="J21" s="356">
        <v>-2439449</v>
      </c>
      <c r="K21" s="356">
        <v>-2462079</v>
      </c>
      <c r="L21" s="305">
        <v>-2341405</v>
      </c>
    </row>
    <row r="22" spans="2:12" s="15" customFormat="1">
      <c r="B22" s="185" t="s">
        <v>148</v>
      </c>
      <c r="C22" s="365">
        <v>2675569</v>
      </c>
      <c r="D22" s="353">
        <v>2272248</v>
      </c>
      <c r="E22" s="203">
        <v>0.17749867091972349</v>
      </c>
      <c r="F22" s="270"/>
      <c r="G22" s="96"/>
      <c r="H22" s="355">
        <v>2272248</v>
      </c>
      <c r="I22" s="355">
        <v>1936940</v>
      </c>
      <c r="J22" s="355">
        <v>1985059</v>
      </c>
      <c r="K22" s="355">
        <v>1963415</v>
      </c>
      <c r="L22" s="365">
        <v>2675569</v>
      </c>
    </row>
    <row r="23" spans="2:12">
      <c r="B23" s="47" t="s">
        <v>195</v>
      </c>
      <c r="C23" s="364">
        <v>-1283672</v>
      </c>
      <c r="D23" s="107">
        <v>-167100</v>
      </c>
      <c r="E23" s="201" t="s">
        <v>182</v>
      </c>
      <c r="F23" s="201"/>
      <c r="G23" s="96"/>
      <c r="H23" s="354">
        <v>-167100</v>
      </c>
      <c r="I23" s="354">
        <v>-360174</v>
      </c>
      <c r="J23" s="354">
        <v>-296642</v>
      </c>
      <c r="K23" s="354">
        <v>-810074</v>
      </c>
      <c r="L23" s="364">
        <v>-1283672</v>
      </c>
    </row>
    <row r="24" spans="2:12" s="15" customFormat="1">
      <c r="B24" s="185" t="s">
        <v>149</v>
      </c>
      <c r="C24" s="365">
        <v>1391897</v>
      </c>
      <c r="D24" s="353">
        <v>2105148</v>
      </c>
      <c r="E24" s="203">
        <v>-0.33881275805786581</v>
      </c>
      <c r="F24" s="270"/>
      <c r="G24" s="96"/>
      <c r="H24" s="355">
        <v>2105148</v>
      </c>
      <c r="I24" s="355">
        <v>1576766</v>
      </c>
      <c r="J24" s="355">
        <v>1688417</v>
      </c>
      <c r="K24" s="355">
        <v>1153341</v>
      </c>
      <c r="L24" s="365">
        <v>1391897</v>
      </c>
    </row>
    <row r="25" spans="2:12">
      <c r="B25" s="45" t="s">
        <v>40</v>
      </c>
      <c r="C25" s="364">
        <v>-725472</v>
      </c>
      <c r="D25" s="107">
        <v>-702373</v>
      </c>
      <c r="E25" s="201">
        <v>3.2887084213089057E-2</v>
      </c>
      <c r="F25" s="201"/>
      <c r="G25" s="96"/>
      <c r="H25" s="354">
        <v>-702373</v>
      </c>
      <c r="I25" s="354">
        <v>-213977</v>
      </c>
      <c r="J25" s="354">
        <v>-195089</v>
      </c>
      <c r="K25" s="354">
        <v>-274496</v>
      </c>
      <c r="L25" s="364">
        <v>-725472</v>
      </c>
    </row>
    <row r="26" spans="2:12">
      <c r="B26" s="48" t="s">
        <v>41</v>
      </c>
      <c r="C26" s="364">
        <v>-719222</v>
      </c>
      <c r="D26" s="107">
        <v>-620121</v>
      </c>
      <c r="E26" s="201">
        <v>0.15980913402384367</v>
      </c>
      <c r="F26" s="201"/>
      <c r="G26" s="96"/>
      <c r="H26" s="354">
        <v>-620121</v>
      </c>
      <c r="I26" s="354">
        <v>-124983</v>
      </c>
      <c r="J26" s="354">
        <v>-199788</v>
      </c>
      <c r="K26" s="354">
        <v>-92208</v>
      </c>
      <c r="L26" s="364">
        <v>-719222</v>
      </c>
    </row>
    <row r="27" spans="2:12">
      <c r="B27" s="49" t="s">
        <v>98</v>
      </c>
      <c r="C27" s="364">
        <v>-59328</v>
      </c>
      <c r="D27" s="107">
        <v>-77356</v>
      </c>
      <c r="E27" s="201">
        <v>-0.23305238119861416</v>
      </c>
      <c r="F27" s="201"/>
      <c r="G27" s="96"/>
      <c r="H27" s="354">
        <v>-77356</v>
      </c>
      <c r="I27" s="354">
        <v>-21123</v>
      </c>
      <c r="J27" s="354">
        <v>-172381</v>
      </c>
      <c r="K27" s="354">
        <v>-65434</v>
      </c>
      <c r="L27" s="364">
        <v>-59328</v>
      </c>
    </row>
    <row r="28" spans="2:12">
      <c r="B28" s="49" t="s">
        <v>99</v>
      </c>
      <c r="C28" s="364">
        <v>-51966</v>
      </c>
      <c r="D28" s="107">
        <v>-44592</v>
      </c>
      <c r="E28" s="201">
        <v>0.16536598493003218</v>
      </c>
      <c r="F28" s="201"/>
      <c r="G28" s="96"/>
      <c r="H28" s="354">
        <v>-44592</v>
      </c>
      <c r="I28" s="354">
        <v>-27031</v>
      </c>
      <c r="J28" s="354">
        <v>-27269</v>
      </c>
      <c r="K28" s="354">
        <v>-26728</v>
      </c>
      <c r="L28" s="364">
        <v>-51966</v>
      </c>
    </row>
    <row r="29" spans="2:12">
      <c r="B29" s="49" t="s">
        <v>100</v>
      </c>
      <c r="C29" s="364">
        <v>-607928</v>
      </c>
      <c r="D29" s="107">
        <v>-498173</v>
      </c>
      <c r="E29" s="201">
        <v>0.22031503112372608</v>
      </c>
      <c r="F29" s="201"/>
      <c r="G29" s="96"/>
      <c r="H29" s="354">
        <v>-498173</v>
      </c>
      <c r="I29" s="354">
        <v>-76829</v>
      </c>
      <c r="J29" s="354">
        <v>-138</v>
      </c>
      <c r="K29" s="354">
        <v>-47</v>
      </c>
      <c r="L29" s="364">
        <v>-607928</v>
      </c>
    </row>
    <row r="30" spans="2:12">
      <c r="B30" s="45" t="s">
        <v>10</v>
      </c>
      <c r="C30" s="364">
        <v>-2706</v>
      </c>
      <c r="D30" s="107">
        <v>-56</v>
      </c>
      <c r="E30" s="201" t="s">
        <v>182</v>
      </c>
      <c r="F30" s="201"/>
      <c r="G30" s="96"/>
      <c r="H30" s="354">
        <v>-56</v>
      </c>
      <c r="I30" s="354">
        <v>-6609</v>
      </c>
      <c r="J30" s="354">
        <v>-4062</v>
      </c>
      <c r="K30" s="354">
        <v>-1326566</v>
      </c>
      <c r="L30" s="364">
        <v>-2706</v>
      </c>
    </row>
    <row r="31" spans="2:12">
      <c r="B31" s="45" t="s">
        <v>11</v>
      </c>
      <c r="C31" s="364">
        <v>-60400</v>
      </c>
      <c r="D31" s="107">
        <v>-195382</v>
      </c>
      <c r="E31" s="201">
        <v>-0.69086200366461603</v>
      </c>
      <c r="F31" s="201"/>
      <c r="G31" s="96"/>
      <c r="H31" s="354">
        <v>-195382</v>
      </c>
      <c r="I31" s="354">
        <v>14794</v>
      </c>
      <c r="J31" s="354">
        <v>-59499</v>
      </c>
      <c r="K31" s="354">
        <v>-2324691</v>
      </c>
      <c r="L31" s="364">
        <v>-60400</v>
      </c>
    </row>
    <row r="32" spans="2:12" s="15" customFormat="1">
      <c r="B32" s="185" t="s">
        <v>150</v>
      </c>
      <c r="C32" s="365">
        <v>603319</v>
      </c>
      <c r="D32" s="353">
        <v>1207337</v>
      </c>
      <c r="E32" s="203">
        <v>-0.5002894800706017</v>
      </c>
      <c r="F32" s="270"/>
      <c r="G32" s="96"/>
      <c r="H32" s="355">
        <v>1207337</v>
      </c>
      <c r="I32" s="355">
        <v>1370974</v>
      </c>
      <c r="J32" s="355">
        <v>1429767</v>
      </c>
      <c r="K32" s="355">
        <v>-2772412</v>
      </c>
      <c r="L32" s="365">
        <v>603319</v>
      </c>
    </row>
    <row r="33" spans="1:12">
      <c r="B33" s="45" t="s">
        <v>255</v>
      </c>
      <c r="C33" s="364">
        <v>-346504</v>
      </c>
      <c r="D33" s="107">
        <v>-314302</v>
      </c>
      <c r="E33" s="201">
        <v>0.10245560002799858</v>
      </c>
      <c r="F33" s="201"/>
      <c r="G33" s="96"/>
      <c r="H33" s="354">
        <v>-314302</v>
      </c>
      <c r="I33" s="354">
        <v>-331468</v>
      </c>
      <c r="J33" s="354">
        <v>-362171</v>
      </c>
      <c r="K33" s="354">
        <v>1338423</v>
      </c>
      <c r="L33" s="364">
        <v>-346504</v>
      </c>
    </row>
    <row r="34" spans="1:12">
      <c r="B34" s="45" t="s">
        <v>177</v>
      </c>
      <c r="C34" s="364">
        <v>2909</v>
      </c>
      <c r="D34" s="107">
        <v>1222</v>
      </c>
      <c r="E34" s="201" t="s">
        <v>182</v>
      </c>
      <c r="F34" s="201"/>
      <c r="G34" s="96"/>
      <c r="H34" s="354">
        <v>1222</v>
      </c>
      <c r="I34" s="354">
        <v>27</v>
      </c>
      <c r="J34" s="354">
        <v>296</v>
      </c>
      <c r="K34" s="354">
        <v>2251</v>
      </c>
      <c r="L34" s="364">
        <v>2909</v>
      </c>
    </row>
    <row r="35" spans="1:12" s="15" customFormat="1">
      <c r="B35" s="185" t="s">
        <v>151</v>
      </c>
      <c r="C35" s="365">
        <v>259724</v>
      </c>
      <c r="D35" s="353">
        <v>894257</v>
      </c>
      <c r="E35" s="203">
        <v>-0.70956447643127207</v>
      </c>
      <c r="F35" s="270"/>
      <c r="G35" s="96"/>
      <c r="H35" s="355">
        <v>894257</v>
      </c>
      <c r="I35" s="355">
        <v>1039533</v>
      </c>
      <c r="J35" s="355">
        <v>1067892</v>
      </c>
      <c r="K35" s="355">
        <v>-1431738</v>
      </c>
      <c r="L35" s="365">
        <v>259724</v>
      </c>
    </row>
    <row r="36" spans="1:12">
      <c r="B36" s="45" t="s">
        <v>12</v>
      </c>
      <c r="C36" s="364">
        <v>-13045</v>
      </c>
      <c r="D36" s="107">
        <v>-6731</v>
      </c>
      <c r="E36" s="201">
        <v>0.93804783835982763</v>
      </c>
      <c r="F36" s="201"/>
      <c r="G36" s="96"/>
      <c r="H36" s="354">
        <v>-6731</v>
      </c>
      <c r="I36" s="354">
        <v>-5392</v>
      </c>
      <c r="J36" s="354">
        <v>-9991</v>
      </c>
      <c r="K36" s="354">
        <v>-7532</v>
      </c>
      <c r="L36" s="364">
        <v>-13045</v>
      </c>
    </row>
    <row r="37" spans="1:12" s="15" customFormat="1">
      <c r="B37" s="185" t="s">
        <v>152</v>
      </c>
      <c r="C37" s="365">
        <v>246679</v>
      </c>
      <c r="D37" s="353">
        <v>887526</v>
      </c>
      <c r="E37" s="203">
        <v>-0.72205997345429873</v>
      </c>
      <c r="F37" s="270"/>
      <c r="G37" s="96"/>
      <c r="H37" s="355">
        <v>887526</v>
      </c>
      <c r="I37" s="355">
        <v>1034141</v>
      </c>
      <c r="J37" s="355">
        <v>1057901</v>
      </c>
      <c r="K37" s="355">
        <v>-1439270</v>
      </c>
      <c r="L37" s="365">
        <v>246679</v>
      </c>
    </row>
    <row r="38" spans="1:12">
      <c r="B38" s="45" t="s">
        <v>196</v>
      </c>
      <c r="C38" s="364">
        <v>0</v>
      </c>
      <c r="D38" s="107">
        <v>-62</v>
      </c>
      <c r="E38" s="201">
        <v>-1</v>
      </c>
      <c r="F38" s="201"/>
      <c r="G38" s="96"/>
      <c r="H38" s="354">
        <v>-62</v>
      </c>
      <c r="I38" s="354">
        <v>-640</v>
      </c>
      <c r="J38" s="354">
        <v>0</v>
      </c>
      <c r="K38" s="354">
        <v>0</v>
      </c>
      <c r="L38" s="364">
        <v>0</v>
      </c>
    </row>
    <row r="39" spans="1:12">
      <c r="B39" s="45" t="s">
        <v>13</v>
      </c>
      <c r="C39" s="364">
        <v>0</v>
      </c>
      <c r="D39" s="107">
        <v>0</v>
      </c>
      <c r="E39" s="201" t="s">
        <v>182</v>
      </c>
      <c r="F39" s="201"/>
      <c r="G39" s="96"/>
      <c r="H39" s="354">
        <v>0</v>
      </c>
      <c r="I39" s="354">
        <v>0</v>
      </c>
      <c r="J39" s="354">
        <v>0</v>
      </c>
      <c r="K39" s="354">
        <v>0</v>
      </c>
      <c r="L39" s="364">
        <v>0</v>
      </c>
    </row>
    <row r="40" spans="1:12" s="15" customFormat="1">
      <c r="B40" s="185" t="s">
        <v>153</v>
      </c>
      <c r="C40" s="365">
        <v>246679</v>
      </c>
      <c r="D40" s="353">
        <v>887464</v>
      </c>
      <c r="E40" s="203">
        <v>-0.72204055601128614</v>
      </c>
      <c r="F40" s="270"/>
      <c r="G40" s="96"/>
      <c r="H40" s="355">
        <v>887464</v>
      </c>
      <c r="I40" s="355">
        <v>1033501</v>
      </c>
      <c r="J40" s="355">
        <v>1057901</v>
      </c>
      <c r="K40" s="355">
        <v>-1439270</v>
      </c>
      <c r="L40" s="365">
        <v>246679</v>
      </c>
    </row>
    <row r="41" spans="1:12" s="15" customFormat="1">
      <c r="B41" s="185" t="s">
        <v>154</v>
      </c>
      <c r="C41" s="365">
        <v>246679</v>
      </c>
      <c r="D41" s="353">
        <v>829092.14399999997</v>
      </c>
      <c r="E41" s="203">
        <v>-0.70247094754765882</v>
      </c>
      <c r="F41" s="270"/>
      <c r="G41" s="96"/>
      <c r="H41" s="355">
        <v>829092.14399999997</v>
      </c>
      <c r="I41" s="355">
        <v>960456.16500000004</v>
      </c>
      <c r="J41" s="355">
        <v>1081762.8160000001</v>
      </c>
      <c r="K41" s="355">
        <v>656303.02700000012</v>
      </c>
      <c r="L41" s="365">
        <v>246679</v>
      </c>
    </row>
    <row r="42" spans="1:12">
      <c r="B42" s="42"/>
      <c r="C42" s="206"/>
      <c r="D42" s="43"/>
      <c r="H42" s="43"/>
      <c r="I42" s="354"/>
      <c r="J42" s="354"/>
      <c r="K42" s="354"/>
      <c r="L42" s="364"/>
    </row>
    <row r="43" spans="1:12" ht="23.25" thickBot="1">
      <c r="A43" s="197"/>
      <c r="B43" s="180" t="s">
        <v>157</v>
      </c>
      <c r="C43" s="211"/>
      <c r="D43" s="180"/>
      <c r="E43" s="180"/>
      <c r="F43" s="180"/>
      <c r="G43" s="180"/>
      <c r="H43" s="180"/>
      <c r="I43" s="180"/>
      <c r="J43" s="180"/>
      <c r="K43" s="180"/>
      <c r="L43" s="297"/>
    </row>
    <row r="44" spans="1:12" ht="22.5">
      <c r="A44" s="210"/>
      <c r="B44" s="207"/>
      <c r="C44" s="212"/>
      <c r="D44" s="207"/>
      <c r="E44" s="207"/>
      <c r="F44" s="207"/>
      <c r="G44" s="207"/>
      <c r="H44" s="207"/>
      <c r="I44" s="207"/>
      <c r="J44" s="207"/>
      <c r="K44" s="207"/>
      <c r="L44" s="306"/>
    </row>
    <row r="45" spans="1:12">
      <c r="A45" s="15"/>
      <c r="B45" s="46" t="s">
        <v>158</v>
      </c>
      <c r="C45" s="213">
        <v>0.46669665818479428</v>
      </c>
      <c r="D45" s="99">
        <v>0.51398457283329113</v>
      </c>
      <c r="E45" s="214">
        <v>-4.7287914648496852</v>
      </c>
      <c r="F45" s="214"/>
      <c r="H45" s="99">
        <v>0.51398457283329113</v>
      </c>
      <c r="I45" s="99">
        <v>0.55856308173992153</v>
      </c>
      <c r="J45" s="99">
        <v>0.55134921216099053</v>
      </c>
      <c r="K45" s="99">
        <v>0.55633992498916507</v>
      </c>
      <c r="L45" s="307">
        <v>0.46669665818479428</v>
      </c>
    </row>
    <row r="46" spans="1:12">
      <c r="A46" s="15"/>
      <c r="B46" s="46" t="s">
        <v>159</v>
      </c>
      <c r="C46" s="215">
        <v>116.39726362172101</v>
      </c>
      <c r="D46" s="101">
        <v>14.899019986199416</v>
      </c>
      <c r="E46" s="216">
        <v>101.49824363552159</v>
      </c>
      <c r="F46" s="216"/>
      <c r="H46" s="101">
        <v>14.899019986199416</v>
      </c>
      <c r="I46" s="101">
        <v>32.554724353777296</v>
      </c>
      <c r="J46" s="101">
        <v>27.022352573505721</v>
      </c>
      <c r="K46" s="101">
        <v>73.865095138533235</v>
      </c>
      <c r="L46" s="308">
        <v>116.39726362172101</v>
      </c>
    </row>
    <row r="47" spans="1:12">
      <c r="A47" s="15"/>
      <c r="B47" s="46" t="s">
        <v>160</v>
      </c>
      <c r="C47" s="213">
        <v>0.57432966639538952</v>
      </c>
      <c r="D47" s="99">
        <v>0.26032665279039741</v>
      </c>
      <c r="E47" s="214">
        <v>31.40030136049921</v>
      </c>
      <c r="F47" s="217"/>
      <c r="H47" s="99">
        <v>0.26032665279039741</v>
      </c>
      <c r="I47" s="99">
        <v>0.24177555518923044</v>
      </c>
      <c r="J47" s="99">
        <v>0.25330770678019565</v>
      </c>
      <c r="K47" s="99" t="s">
        <v>182</v>
      </c>
      <c r="L47" s="307">
        <v>0.57432966639538952</v>
      </c>
    </row>
    <row r="48" spans="1:12">
      <c r="A48" s="15"/>
      <c r="B48" s="46"/>
      <c r="C48" s="213"/>
      <c r="D48" s="99"/>
      <c r="E48" s="100"/>
      <c r="F48" s="100"/>
      <c r="H48" s="99"/>
      <c r="I48" s="99"/>
      <c r="J48" s="99"/>
      <c r="K48" s="99"/>
      <c r="L48" s="307"/>
    </row>
    <row r="49" spans="1:12" ht="23.25" thickBot="1">
      <c r="A49" s="197"/>
      <c r="B49" s="180" t="s">
        <v>161</v>
      </c>
      <c r="C49" s="211"/>
      <c r="D49" s="180"/>
      <c r="E49" s="180"/>
      <c r="F49" s="180"/>
      <c r="G49" s="180"/>
      <c r="H49" s="180"/>
      <c r="I49" s="180"/>
      <c r="J49" s="180"/>
      <c r="K49" s="180"/>
      <c r="L49" s="297"/>
    </row>
    <row r="50" spans="1:12" ht="22.5">
      <c r="A50" s="210"/>
      <c r="B50" s="207"/>
      <c r="C50" s="212"/>
      <c r="D50" s="207"/>
      <c r="E50" s="207"/>
      <c r="F50" s="207"/>
      <c r="G50" s="207"/>
      <c r="H50" s="207"/>
      <c r="I50" s="207"/>
      <c r="J50" s="207"/>
      <c r="K50" s="207"/>
      <c r="L50" s="306"/>
    </row>
    <row r="51" spans="1:12">
      <c r="A51" s="15"/>
      <c r="B51" s="46" t="s">
        <v>108</v>
      </c>
      <c r="C51" s="360">
        <v>422001295</v>
      </c>
      <c r="D51" s="361">
        <v>417182518</v>
      </c>
      <c r="E51" s="98">
        <v>1.1550764454612228E-2</v>
      </c>
      <c r="F51" s="98"/>
      <c r="H51" s="361">
        <v>417182518</v>
      </c>
      <c r="I51" s="361">
        <v>419477873</v>
      </c>
      <c r="J51" s="361">
        <v>419690054</v>
      </c>
      <c r="K51" s="361">
        <v>419305468</v>
      </c>
      <c r="L51" s="366">
        <v>422001295</v>
      </c>
    </row>
    <row r="52" spans="1:12">
      <c r="A52" s="15"/>
      <c r="B52" s="46" t="s">
        <v>109</v>
      </c>
      <c r="C52" s="360">
        <v>483289993</v>
      </c>
      <c r="D52" s="361">
        <v>453621499</v>
      </c>
      <c r="E52" s="98">
        <v>6.5403632908501041E-2</v>
      </c>
      <c r="F52" s="98"/>
      <c r="H52" s="361">
        <v>453621499</v>
      </c>
      <c r="I52" s="361">
        <v>457306116</v>
      </c>
      <c r="J52" s="361">
        <v>466577442</v>
      </c>
      <c r="K52" s="361">
        <v>476760739</v>
      </c>
      <c r="L52" s="366">
        <v>483289993</v>
      </c>
    </row>
    <row r="53" spans="1:12">
      <c r="A53" s="15"/>
      <c r="B53" s="208" t="s">
        <v>162</v>
      </c>
      <c r="C53" s="360">
        <v>743998506</v>
      </c>
      <c r="D53" s="361">
        <v>716252358</v>
      </c>
      <c r="E53" s="98">
        <v>3.8737949955900852E-2</v>
      </c>
      <c r="F53" s="98"/>
      <c r="G53" s="22"/>
      <c r="H53" s="361">
        <v>716252358</v>
      </c>
      <c r="I53" s="361">
        <v>733636534</v>
      </c>
      <c r="J53" s="361">
        <v>743764152</v>
      </c>
      <c r="K53" s="361">
        <v>764319257</v>
      </c>
      <c r="L53" s="366">
        <v>743998506</v>
      </c>
    </row>
    <row r="54" spans="1:12">
      <c r="A54" s="15"/>
      <c r="B54" s="209" t="s">
        <v>163</v>
      </c>
      <c r="C54" s="373">
        <v>214223652</v>
      </c>
      <c r="D54" s="374">
        <v>207326232</v>
      </c>
      <c r="E54" s="96">
        <v>3.3268438506131703E-2</v>
      </c>
      <c r="F54" s="96"/>
      <c r="G54" s="22"/>
      <c r="H54" s="374">
        <v>207326232</v>
      </c>
      <c r="I54" s="374">
        <v>213438255</v>
      </c>
      <c r="J54" s="374">
        <v>214926335</v>
      </c>
      <c r="K54" s="374">
        <v>219928972</v>
      </c>
      <c r="L54" s="378">
        <v>214223652</v>
      </c>
    </row>
    <row r="55" spans="1:12">
      <c r="A55" s="15"/>
      <c r="B55" s="209" t="s">
        <v>164</v>
      </c>
      <c r="C55" s="373">
        <v>153589245</v>
      </c>
      <c r="D55" s="374">
        <v>143989725</v>
      </c>
      <c r="E55" s="96">
        <v>6.6668090379365719E-2</v>
      </c>
      <c r="F55" s="96"/>
      <c r="G55" s="22"/>
      <c r="H55" s="374">
        <v>143989725</v>
      </c>
      <c r="I55" s="374">
        <v>152854548</v>
      </c>
      <c r="J55" s="374">
        <v>157900642</v>
      </c>
      <c r="K55" s="374">
        <v>165274947</v>
      </c>
      <c r="L55" s="378">
        <v>153589245</v>
      </c>
    </row>
    <row r="56" spans="1:12">
      <c r="A56" s="15"/>
      <c r="B56" s="46" t="s">
        <v>52</v>
      </c>
      <c r="C56" s="357">
        <v>329919629.5</v>
      </c>
      <c r="D56" s="375">
        <v>314906488.5</v>
      </c>
      <c r="E56" s="98">
        <v>4.7674917946316064E-2</v>
      </c>
      <c r="F56" s="98"/>
      <c r="H56" s="375">
        <v>314906488.5</v>
      </c>
      <c r="I56" s="375">
        <v>327713926.5</v>
      </c>
      <c r="J56" s="375">
        <v>328016175</v>
      </c>
      <c r="K56" s="375">
        <v>321992443</v>
      </c>
      <c r="L56" s="379">
        <v>329919629.5</v>
      </c>
    </row>
    <row r="57" spans="1:12">
      <c r="A57" s="15"/>
      <c r="B57" s="46"/>
      <c r="C57" s="218"/>
      <c r="D57" s="219"/>
      <c r="E57" s="98"/>
      <c r="F57" s="98"/>
      <c r="H57" s="219"/>
      <c r="I57" s="219"/>
      <c r="J57" s="219"/>
      <c r="K57" s="219"/>
      <c r="L57" s="309"/>
    </row>
    <row r="58" spans="1:12" ht="23.25" thickBot="1">
      <c r="A58" s="197"/>
      <c r="B58" s="180" t="s">
        <v>165</v>
      </c>
      <c r="C58" s="211"/>
      <c r="D58" s="180"/>
      <c r="E58" s="180"/>
      <c r="F58" s="180"/>
      <c r="G58" s="180"/>
      <c r="H58" s="180"/>
      <c r="I58" s="180"/>
      <c r="J58" s="180"/>
      <c r="K58" s="180"/>
      <c r="L58" s="297"/>
    </row>
    <row r="59" spans="1:12" ht="22.5">
      <c r="A59" s="15"/>
      <c r="B59" s="210"/>
      <c r="C59" s="212"/>
      <c r="D59" s="207"/>
      <c r="E59" s="207"/>
      <c r="F59" s="207"/>
      <c r="H59" s="207"/>
      <c r="I59" s="207"/>
      <c r="J59" s="207"/>
      <c r="K59" s="207"/>
      <c r="L59" s="306"/>
    </row>
    <row r="60" spans="1:12">
      <c r="A60" s="15"/>
      <c r="B60" s="46" t="s">
        <v>51</v>
      </c>
      <c r="C60" s="204">
        <v>77233.891000000003</v>
      </c>
      <c r="D60" s="205">
        <v>82002.425557352995</v>
      </c>
      <c r="E60" s="99">
        <v>-5.8151140346670016E-2</v>
      </c>
      <c r="F60" s="99"/>
      <c r="H60" s="205">
        <v>82002.425557352995</v>
      </c>
      <c r="I60" s="205">
        <v>80878.616020810994</v>
      </c>
      <c r="J60" s="205">
        <v>80152.988126646</v>
      </c>
      <c r="K60" s="205">
        <v>78571.265486435004</v>
      </c>
      <c r="L60" s="310">
        <v>77233.891000000003</v>
      </c>
    </row>
    <row r="61" spans="1:12">
      <c r="A61" s="15"/>
      <c r="B61" s="46" t="s">
        <v>187</v>
      </c>
      <c r="C61" s="220">
        <v>2.0778947727305489E-2</v>
      </c>
      <c r="D61" s="50">
        <v>7.0166763742637056E-2</v>
      </c>
      <c r="E61" s="109">
        <v>-4.9387816015331572</v>
      </c>
      <c r="F61" s="109"/>
      <c r="H61" s="50">
        <v>7.0166763742637056E-2</v>
      </c>
      <c r="I61" s="50">
        <v>7.9821401554234256E-2</v>
      </c>
      <c r="J61" s="50">
        <v>8.8357311138268502E-2</v>
      </c>
      <c r="K61" s="50">
        <v>5.4046174254165122E-2</v>
      </c>
      <c r="L61" s="311">
        <v>2.0778947727305489E-2</v>
      </c>
    </row>
    <row r="63" spans="1:12" s="46" customFormat="1" ht="12" customHeight="1">
      <c r="B63" s="427" t="s">
        <v>194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</row>
    <row r="64" spans="1:12" s="46" customFormat="1">
      <c r="B64" s="427" t="s">
        <v>193</v>
      </c>
      <c r="C64" s="427"/>
      <c r="D64" s="427"/>
      <c r="E64" s="427"/>
      <c r="F64" s="427"/>
      <c r="G64" s="427"/>
      <c r="H64" s="427"/>
      <c r="I64" s="427"/>
      <c r="J64" s="427"/>
      <c r="K64" s="427"/>
      <c r="L64" s="427"/>
    </row>
    <row r="65" spans="2:12" s="46" customFormat="1">
      <c r="B65" s="427" t="s">
        <v>188</v>
      </c>
      <c r="C65" s="427"/>
      <c r="D65" s="427"/>
      <c r="E65" s="427"/>
      <c r="F65" s="427"/>
      <c r="G65" s="427"/>
      <c r="H65" s="427"/>
      <c r="I65" s="427"/>
      <c r="J65" s="427"/>
      <c r="K65" s="427"/>
      <c r="L65" s="427"/>
    </row>
  </sheetData>
  <mergeCells count="3">
    <mergeCell ref="B63:L63"/>
    <mergeCell ref="B64:L64"/>
    <mergeCell ref="B65:L65"/>
  </mergeCells>
  <phoneticPr fontId="5" type="noConversion"/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FFB3-2E06-4DEA-B10A-4AC178673F3C}">
  <sheetPr codeName="Sheet6">
    <tabColor rgb="FF00B050"/>
    <pageSetUpPr fitToPage="1"/>
  </sheetPr>
  <dimension ref="A1:L65"/>
  <sheetViews>
    <sheetView showGridLines="0" tabSelected="1" zoomScale="80" zoomScaleNormal="80" zoomScaleSheetLayoutView="55" zoomScalePageLayoutView="60" workbookViewId="0">
      <pane xSplit="2" ySplit="9" topLeftCell="C37" activePane="bottomRight" state="frozen"/>
      <selection activeCell="AA16" sqref="AA16"/>
      <selection pane="topRight" activeCell="AA16" sqref="AA16"/>
      <selection pane="bottomLeft" activeCell="AA16" sqref="AA16"/>
      <selection pane="bottomRight" activeCell="AA16" sqref="AA16"/>
    </sheetView>
  </sheetViews>
  <sheetFormatPr defaultColWidth="9.140625" defaultRowHeight="12"/>
  <cols>
    <col min="1" max="1" width="2.7109375" style="12" bestFit="1" customWidth="1"/>
    <col min="2" max="2" width="59.7109375" style="12" customWidth="1"/>
    <col min="3" max="4" width="12.7109375" style="12" customWidth="1"/>
    <col min="5" max="5" width="19.42578125" style="16" bestFit="1" customWidth="1"/>
    <col min="6" max="6" width="2.42578125" style="16" customWidth="1"/>
    <col min="7" max="7" width="3.140625" style="16" customWidth="1"/>
    <col min="8" max="11" width="12.7109375" style="12" customWidth="1"/>
    <col min="12" max="12" width="15.140625" style="12" customWidth="1"/>
    <col min="13" max="16384" width="9.140625" style="12"/>
  </cols>
  <sheetData>
    <row r="1" spans="1:12">
      <c r="A1" s="178"/>
      <c r="C1" s="22"/>
      <c r="E1" s="12"/>
      <c r="F1" s="12"/>
      <c r="G1" s="12"/>
    </row>
    <row r="2" spans="1:12" ht="12" customHeight="1">
      <c r="E2" s="12"/>
      <c r="F2" s="12"/>
      <c r="G2" s="12"/>
    </row>
    <row r="3" spans="1:12" ht="12" customHeight="1">
      <c r="E3" s="12"/>
      <c r="F3" s="12"/>
      <c r="G3" s="12"/>
    </row>
    <row r="4" spans="1:12" ht="12" customHeight="1">
      <c r="E4" s="12"/>
      <c r="F4" s="12"/>
      <c r="G4" s="12"/>
    </row>
    <row r="5" spans="1:12" ht="12" customHeight="1">
      <c r="C5" s="298"/>
      <c r="E5" s="12"/>
      <c r="F5" s="12"/>
      <c r="G5" s="12"/>
      <c r="L5" s="298"/>
    </row>
    <row r="6" spans="1:12" ht="18">
      <c r="C6" s="298"/>
      <c r="D6" s="187"/>
      <c r="E6" s="188"/>
      <c r="F6" s="188"/>
      <c r="G6" s="188"/>
      <c r="H6" s="189" t="s">
        <v>198</v>
      </c>
      <c r="I6" s="190"/>
      <c r="J6" s="190"/>
      <c r="K6" s="190"/>
      <c r="L6" s="299" t="s">
        <v>199</v>
      </c>
    </row>
    <row r="7" spans="1:12" ht="18.75" thickBot="1">
      <c r="C7" s="191" t="s">
        <v>200</v>
      </c>
      <c r="D7" s="221" t="s">
        <v>107</v>
      </c>
      <c r="E7" s="192" t="s">
        <v>155</v>
      </c>
      <c r="F7" s="200"/>
      <c r="G7" s="200"/>
      <c r="H7" s="192" t="s">
        <v>92</v>
      </c>
      <c r="I7" s="192" t="s">
        <v>93</v>
      </c>
      <c r="J7" s="192" t="s">
        <v>94</v>
      </c>
      <c r="K7" s="193" t="s">
        <v>95</v>
      </c>
      <c r="L7" s="300" t="s">
        <v>92</v>
      </c>
    </row>
    <row r="8" spans="1:12">
      <c r="C8" s="195"/>
      <c r="D8" s="138"/>
      <c r="E8" s="17"/>
      <c r="F8" s="17"/>
      <c r="G8" s="17"/>
      <c r="H8" s="196"/>
      <c r="I8" s="17"/>
      <c r="J8" s="17"/>
      <c r="K8" s="17"/>
      <c r="L8" s="301"/>
    </row>
    <row r="9" spans="1:12" s="90" customFormat="1" ht="23.25" thickBot="1">
      <c r="A9" s="197"/>
      <c r="B9" s="180" t="s" cm="1">
        <v>201</v>
      </c>
      <c r="C9" s="297"/>
      <c r="D9" s="180"/>
      <c r="E9" s="180"/>
      <c r="F9" s="180"/>
      <c r="G9" s="180"/>
      <c r="H9" s="180"/>
      <c r="I9" s="180"/>
      <c r="J9" s="180"/>
      <c r="K9" s="180"/>
      <c r="L9" s="297"/>
    </row>
    <row r="10" spans="1:12" s="90" customFormat="1">
      <c r="A10" s="12"/>
      <c r="B10" s="15"/>
      <c r="C10" s="199"/>
      <c r="D10" s="12"/>
      <c r="E10" s="16"/>
      <c r="F10" s="16"/>
      <c r="G10" s="16"/>
      <c r="H10" s="16"/>
      <c r="I10" s="12"/>
      <c r="J10" s="12"/>
      <c r="K10" s="12"/>
      <c r="L10" s="298"/>
    </row>
    <row r="11" spans="1:12">
      <c r="B11" s="45" t="s">
        <v>7</v>
      </c>
      <c r="C11" s="364">
        <v>2174596</v>
      </c>
      <c r="D11" s="107">
        <v>2061876</v>
      </c>
      <c r="E11" s="201">
        <v>5.4668660967002847E-2</v>
      </c>
      <c r="F11" s="201"/>
      <c r="G11" s="96"/>
      <c r="H11" s="354">
        <v>2061876</v>
      </c>
      <c r="I11" s="354">
        <v>2085734</v>
      </c>
      <c r="J11" s="354">
        <v>2140187</v>
      </c>
      <c r="K11" s="354">
        <v>2268890</v>
      </c>
      <c r="L11" s="364">
        <v>2174596</v>
      </c>
    </row>
    <row r="12" spans="1:12">
      <c r="B12" s="45" t="s">
        <v>141</v>
      </c>
      <c r="C12" s="364">
        <v>86927</v>
      </c>
      <c r="D12" s="107">
        <v>107623</v>
      </c>
      <c r="E12" s="201">
        <v>-0.19230090222350238</v>
      </c>
      <c r="F12" s="201"/>
      <c r="G12" s="96"/>
      <c r="H12" s="354">
        <v>107623</v>
      </c>
      <c r="I12" s="354">
        <v>121490</v>
      </c>
      <c r="J12" s="354">
        <v>164190</v>
      </c>
      <c r="K12" s="354">
        <v>110374</v>
      </c>
      <c r="L12" s="364">
        <v>86927</v>
      </c>
    </row>
    <row r="13" spans="1:12">
      <c r="B13" s="45" t="s">
        <v>142</v>
      </c>
      <c r="C13" s="364">
        <v>1825850</v>
      </c>
      <c r="D13" s="107">
        <v>1691622</v>
      </c>
      <c r="E13" s="201">
        <v>7.9348696103503036E-2</v>
      </c>
      <c r="F13" s="201"/>
      <c r="G13" s="96"/>
      <c r="H13" s="354">
        <v>1691622</v>
      </c>
      <c r="I13" s="354">
        <v>1683291</v>
      </c>
      <c r="J13" s="354">
        <v>1657452</v>
      </c>
      <c r="K13" s="354">
        <v>1674330</v>
      </c>
      <c r="L13" s="364">
        <v>1825850</v>
      </c>
    </row>
    <row r="14" spans="1:12">
      <c r="B14" s="45" t="s">
        <v>143</v>
      </c>
      <c r="C14" s="364">
        <v>701488</v>
      </c>
      <c r="D14" s="107">
        <v>607898</v>
      </c>
      <c r="E14" s="201">
        <v>0.15395674932307712</v>
      </c>
      <c r="F14" s="201"/>
      <c r="G14" s="96"/>
      <c r="H14" s="354">
        <v>607898</v>
      </c>
      <c r="I14" s="354">
        <v>388872</v>
      </c>
      <c r="J14" s="354">
        <v>323692</v>
      </c>
      <c r="K14" s="354">
        <v>205425</v>
      </c>
      <c r="L14" s="364">
        <v>701488</v>
      </c>
    </row>
    <row r="15" spans="1:12">
      <c r="B15" s="45" t="s">
        <v>144</v>
      </c>
      <c r="C15" s="364">
        <v>-1587</v>
      </c>
      <c r="D15" s="107">
        <v>68132</v>
      </c>
      <c r="E15" s="201" t="s">
        <v>182</v>
      </c>
      <c r="F15" s="201"/>
      <c r="G15" s="96"/>
      <c r="H15" s="354">
        <v>68132</v>
      </c>
      <c r="I15" s="354">
        <v>-29048</v>
      </c>
      <c r="J15" s="354">
        <v>-11139</v>
      </c>
      <c r="K15" s="354">
        <v>16012</v>
      </c>
      <c r="L15" s="364">
        <v>-1587</v>
      </c>
    </row>
    <row r="16" spans="1:12" s="15" customFormat="1">
      <c r="B16" s="185" t="s">
        <v>145</v>
      </c>
      <c r="C16" s="365">
        <v>4787274</v>
      </c>
      <c r="D16" s="353">
        <v>4537151</v>
      </c>
      <c r="E16" s="203">
        <v>5.5127766300923309E-2</v>
      </c>
      <c r="F16" s="270"/>
      <c r="G16" s="96"/>
      <c r="H16" s="355">
        <v>4537151</v>
      </c>
      <c r="I16" s="355">
        <v>4250339</v>
      </c>
      <c r="J16" s="355">
        <v>4274382</v>
      </c>
      <c r="K16" s="355">
        <v>4275031</v>
      </c>
      <c r="L16" s="365">
        <v>4787274</v>
      </c>
    </row>
    <row r="17" spans="2:12">
      <c r="B17" s="45" t="s">
        <v>146</v>
      </c>
      <c r="C17" s="364">
        <v>-1427062</v>
      </c>
      <c r="D17" s="107">
        <v>-1439542</v>
      </c>
      <c r="E17" s="201">
        <v>-8.6694240251413701E-3</v>
      </c>
      <c r="F17" s="201"/>
      <c r="G17" s="96"/>
      <c r="H17" s="354">
        <v>-1439542</v>
      </c>
      <c r="I17" s="354">
        <v>-1454417</v>
      </c>
      <c r="J17" s="354">
        <v>-1473903</v>
      </c>
      <c r="K17" s="354">
        <v>-1490121</v>
      </c>
      <c r="L17" s="364">
        <v>-1427062</v>
      </c>
    </row>
    <row r="18" spans="2:12">
      <c r="B18" s="45" t="s">
        <v>147</v>
      </c>
      <c r="C18" s="364">
        <v>-719826</v>
      </c>
      <c r="D18" s="107">
        <v>-776062</v>
      </c>
      <c r="E18" s="201">
        <v>-7.2463282572784116E-2</v>
      </c>
      <c r="F18" s="201"/>
      <c r="G18" s="96"/>
      <c r="H18" s="354">
        <v>-776062</v>
      </c>
      <c r="I18" s="354">
        <v>-794593</v>
      </c>
      <c r="J18" s="354">
        <v>-765356</v>
      </c>
      <c r="K18" s="354">
        <v>-785400</v>
      </c>
      <c r="L18" s="364">
        <v>-719826</v>
      </c>
    </row>
    <row r="19" spans="2:12">
      <c r="B19" s="45" t="s">
        <v>8</v>
      </c>
      <c r="C19" s="364">
        <v>128379</v>
      </c>
      <c r="D19" s="107">
        <v>129291</v>
      </c>
      <c r="E19" s="201">
        <v>-7.0538552567463997E-3</v>
      </c>
      <c r="F19" s="201"/>
      <c r="G19" s="96"/>
      <c r="H19" s="354">
        <v>129291</v>
      </c>
      <c r="I19" s="354">
        <v>135022</v>
      </c>
      <c r="J19" s="354">
        <v>133976</v>
      </c>
      <c r="K19" s="354">
        <v>149578</v>
      </c>
      <c r="L19" s="364">
        <v>128379</v>
      </c>
    </row>
    <row r="20" spans="2:12">
      <c r="B20" s="45" t="s">
        <v>9</v>
      </c>
      <c r="C20" s="364">
        <v>-268257</v>
      </c>
      <c r="D20" s="107">
        <v>-261125</v>
      </c>
      <c r="E20" s="201">
        <v>2.7312589755864147E-2</v>
      </c>
      <c r="F20" s="201"/>
      <c r="G20" s="96"/>
      <c r="H20" s="354">
        <v>-261125</v>
      </c>
      <c r="I20" s="354">
        <v>-278753</v>
      </c>
      <c r="J20" s="354">
        <v>-274795</v>
      </c>
      <c r="K20" s="354">
        <v>-275414</v>
      </c>
      <c r="L20" s="364">
        <v>-268257</v>
      </c>
    </row>
    <row r="21" spans="2:12" s="15" customFormat="1">
      <c r="B21" s="46" t="s">
        <v>39</v>
      </c>
      <c r="C21" s="305">
        <v>-2286766</v>
      </c>
      <c r="D21" s="43">
        <v>-2347438</v>
      </c>
      <c r="E21" s="98">
        <v>-2.5846050034122325E-2</v>
      </c>
      <c r="F21" s="98"/>
      <c r="G21" s="96"/>
      <c r="H21" s="356">
        <v>-2347438</v>
      </c>
      <c r="I21" s="356">
        <v>-2392741</v>
      </c>
      <c r="J21" s="356">
        <v>-2380078</v>
      </c>
      <c r="K21" s="356">
        <v>-2401357</v>
      </c>
      <c r="L21" s="305">
        <v>-2286766</v>
      </c>
    </row>
    <row r="22" spans="2:12" s="15" customFormat="1">
      <c r="B22" s="185" t="s">
        <v>148</v>
      </c>
      <c r="C22" s="365">
        <v>2500508</v>
      </c>
      <c r="D22" s="353">
        <v>2189713</v>
      </c>
      <c r="E22" s="203">
        <v>0.14193412561372187</v>
      </c>
      <c r="F22" s="270"/>
      <c r="G22" s="96"/>
      <c r="H22" s="355">
        <v>2189713</v>
      </c>
      <c r="I22" s="355">
        <v>1857598</v>
      </c>
      <c r="J22" s="355">
        <v>1894304</v>
      </c>
      <c r="K22" s="355">
        <v>1873674</v>
      </c>
      <c r="L22" s="365">
        <v>2500508</v>
      </c>
    </row>
    <row r="23" spans="2:12">
      <c r="B23" s="47" t="s">
        <v>195</v>
      </c>
      <c r="C23" s="364">
        <v>-52314</v>
      </c>
      <c r="D23" s="107">
        <v>-147808</v>
      </c>
      <c r="E23" s="201">
        <v>-0.64606787183373027</v>
      </c>
      <c r="F23" s="201"/>
      <c r="G23" s="96"/>
      <c r="H23" s="354">
        <v>-147808</v>
      </c>
      <c r="I23" s="354">
        <v>-383121</v>
      </c>
      <c r="J23" s="354">
        <v>-295886</v>
      </c>
      <c r="K23" s="354">
        <v>-767877</v>
      </c>
      <c r="L23" s="364">
        <v>-52314</v>
      </c>
    </row>
    <row r="24" spans="2:12" s="15" customFormat="1">
      <c r="B24" s="185" t="s">
        <v>149</v>
      </c>
      <c r="C24" s="365">
        <v>2448194</v>
      </c>
      <c r="D24" s="353">
        <v>2041905</v>
      </c>
      <c r="E24" s="203">
        <v>0.19897546653737574</v>
      </c>
      <c r="F24" s="270"/>
      <c r="G24" s="96"/>
      <c r="H24" s="355">
        <v>2041905</v>
      </c>
      <c r="I24" s="355">
        <v>1474477</v>
      </c>
      <c r="J24" s="355">
        <v>1598418</v>
      </c>
      <c r="K24" s="355">
        <v>1105797</v>
      </c>
      <c r="L24" s="365">
        <v>2448194</v>
      </c>
    </row>
    <row r="25" spans="2:12">
      <c r="B25" s="45" t="s">
        <v>40</v>
      </c>
      <c r="C25" s="364">
        <v>-716161</v>
      </c>
      <c r="D25" s="107">
        <v>-695591</v>
      </c>
      <c r="E25" s="201">
        <v>2.9571975485594315E-2</v>
      </c>
      <c r="F25" s="201"/>
      <c r="G25" s="96"/>
      <c r="H25" s="354">
        <v>-695591</v>
      </c>
      <c r="I25" s="354">
        <v>-210637</v>
      </c>
      <c r="J25" s="354">
        <v>-191372</v>
      </c>
      <c r="K25" s="354">
        <v>-269423</v>
      </c>
      <c r="L25" s="364">
        <v>-716161</v>
      </c>
    </row>
    <row r="26" spans="2:12">
      <c r="B26" s="48" t="s">
        <v>41</v>
      </c>
      <c r="C26" s="364">
        <v>-709370</v>
      </c>
      <c r="D26" s="107">
        <v>-613537</v>
      </c>
      <c r="E26" s="201">
        <v>0.15619758873547962</v>
      </c>
      <c r="F26" s="201"/>
      <c r="G26" s="96"/>
      <c r="H26" s="354">
        <v>-613537</v>
      </c>
      <c r="I26" s="354">
        <v>-121483</v>
      </c>
      <c r="J26" s="354">
        <v>-196199</v>
      </c>
      <c r="K26" s="354">
        <v>-86986</v>
      </c>
      <c r="L26" s="364">
        <v>-709370</v>
      </c>
    </row>
    <row r="27" spans="2:12">
      <c r="B27" s="49" t="s">
        <v>98</v>
      </c>
      <c r="C27" s="364">
        <v>-55171</v>
      </c>
      <c r="D27" s="107">
        <v>-73890</v>
      </c>
      <c r="E27" s="201">
        <v>-0.25333604005954802</v>
      </c>
      <c r="F27" s="201"/>
      <c r="G27" s="96"/>
      <c r="H27" s="354">
        <v>-73890</v>
      </c>
      <c r="I27" s="354">
        <v>-17661</v>
      </c>
      <c r="J27" s="354">
        <v>-168792</v>
      </c>
      <c r="K27" s="354">
        <v>-60212</v>
      </c>
      <c r="L27" s="364">
        <v>-55171</v>
      </c>
    </row>
    <row r="28" spans="2:12">
      <c r="B28" s="49" t="s">
        <v>99</v>
      </c>
      <c r="C28" s="364">
        <v>-51966</v>
      </c>
      <c r="D28" s="107">
        <v>-44592</v>
      </c>
      <c r="E28" s="201">
        <v>0.16536598493003218</v>
      </c>
      <c r="F28" s="201"/>
      <c r="G28" s="96"/>
      <c r="H28" s="354">
        <v>-44592</v>
      </c>
      <c r="I28" s="354">
        <v>-27031</v>
      </c>
      <c r="J28" s="354">
        <v>-27269</v>
      </c>
      <c r="K28" s="354">
        <v>-26728</v>
      </c>
      <c r="L28" s="364">
        <v>-51966</v>
      </c>
    </row>
    <row r="29" spans="2:12">
      <c r="B29" s="49" t="s">
        <v>100</v>
      </c>
      <c r="C29" s="364">
        <v>-602233</v>
      </c>
      <c r="D29" s="107">
        <v>-495055</v>
      </c>
      <c r="E29" s="201">
        <v>0.21649715688155857</v>
      </c>
      <c r="F29" s="201"/>
      <c r="G29" s="96"/>
      <c r="H29" s="354">
        <v>-495055</v>
      </c>
      <c r="I29" s="354">
        <v>-76791</v>
      </c>
      <c r="J29" s="354">
        <v>-138</v>
      </c>
      <c r="K29" s="354">
        <v>-47</v>
      </c>
      <c r="L29" s="364">
        <v>-602233</v>
      </c>
    </row>
    <row r="30" spans="2:12">
      <c r="B30" s="45" t="s">
        <v>10</v>
      </c>
      <c r="C30" s="364">
        <v>-2706</v>
      </c>
      <c r="D30" s="107">
        <v>-56</v>
      </c>
      <c r="E30" s="201" t="s">
        <v>182</v>
      </c>
      <c r="F30" s="201"/>
      <c r="G30" s="96"/>
      <c r="H30" s="354">
        <v>-56</v>
      </c>
      <c r="I30" s="354">
        <v>-6609</v>
      </c>
      <c r="J30" s="354">
        <v>-4062</v>
      </c>
      <c r="K30" s="354">
        <v>-1319458</v>
      </c>
      <c r="L30" s="364">
        <v>-2706</v>
      </c>
    </row>
    <row r="31" spans="2:12">
      <c r="B31" s="45" t="s">
        <v>11</v>
      </c>
      <c r="C31" s="364">
        <v>-9176</v>
      </c>
      <c r="D31" s="107">
        <v>-195052</v>
      </c>
      <c r="E31" s="201">
        <v>-0.95295613477431662</v>
      </c>
      <c r="F31" s="201"/>
      <c r="G31" s="96"/>
      <c r="H31" s="354">
        <v>-195052</v>
      </c>
      <c r="I31" s="354">
        <v>14793</v>
      </c>
      <c r="J31" s="354">
        <v>-59507</v>
      </c>
      <c r="K31" s="354">
        <v>-2324599</v>
      </c>
      <c r="L31" s="364">
        <v>-9176</v>
      </c>
    </row>
    <row r="32" spans="2:12" s="15" customFormat="1">
      <c r="B32" s="185" t="s">
        <v>150</v>
      </c>
      <c r="C32" s="365">
        <v>1720151</v>
      </c>
      <c r="D32" s="353">
        <v>1151206</v>
      </c>
      <c r="E32" s="203">
        <v>0.49421649991400329</v>
      </c>
      <c r="F32" s="270"/>
      <c r="G32" s="96"/>
      <c r="H32" s="355">
        <v>1151206</v>
      </c>
      <c r="I32" s="355">
        <v>1272024</v>
      </c>
      <c r="J32" s="355">
        <v>1343477</v>
      </c>
      <c r="K32" s="355">
        <v>-2807683</v>
      </c>
      <c r="L32" s="365">
        <v>1720151</v>
      </c>
    </row>
    <row r="33" spans="1:12">
      <c r="B33" s="45" t="s">
        <v>255</v>
      </c>
      <c r="C33" s="364">
        <v>-547857</v>
      </c>
      <c r="D33" s="107">
        <v>-302025</v>
      </c>
      <c r="E33" s="201">
        <v>0.81394586540849256</v>
      </c>
      <c r="F33" s="201"/>
      <c r="G33" s="96"/>
      <c r="H33" s="354">
        <v>-302025</v>
      </c>
      <c r="I33" s="354">
        <v>-309980</v>
      </c>
      <c r="J33" s="354">
        <v>-342376</v>
      </c>
      <c r="K33" s="354">
        <v>1346344</v>
      </c>
      <c r="L33" s="364">
        <v>-547857</v>
      </c>
    </row>
    <row r="34" spans="1:12">
      <c r="B34" s="45" t="s">
        <v>177</v>
      </c>
      <c r="C34" s="364">
        <v>2909</v>
      </c>
      <c r="D34" s="107">
        <v>1222</v>
      </c>
      <c r="E34" s="201" t="s">
        <v>182</v>
      </c>
      <c r="F34" s="201"/>
      <c r="G34" s="96"/>
      <c r="H34" s="354">
        <v>1222</v>
      </c>
      <c r="I34" s="354">
        <v>27</v>
      </c>
      <c r="J34" s="354">
        <v>296</v>
      </c>
      <c r="K34" s="354">
        <v>2251</v>
      </c>
      <c r="L34" s="364">
        <v>2909</v>
      </c>
    </row>
    <row r="35" spans="1:12" s="15" customFormat="1">
      <c r="B35" s="185" t="s">
        <v>151</v>
      </c>
      <c r="C35" s="365">
        <v>1175203</v>
      </c>
      <c r="D35" s="353">
        <v>850403</v>
      </c>
      <c r="E35" s="203">
        <v>0.38193656419368227</v>
      </c>
      <c r="F35" s="270"/>
      <c r="G35" s="96"/>
      <c r="H35" s="355">
        <v>850403</v>
      </c>
      <c r="I35" s="355">
        <v>962071</v>
      </c>
      <c r="J35" s="355">
        <v>1001397</v>
      </c>
      <c r="K35" s="355">
        <v>-1459088</v>
      </c>
      <c r="L35" s="365">
        <v>1175203</v>
      </c>
    </row>
    <row r="36" spans="1:12">
      <c r="B36" s="45" t="s">
        <v>12</v>
      </c>
      <c r="C36" s="364">
        <v>-13045</v>
      </c>
      <c r="D36" s="107">
        <v>-6731</v>
      </c>
      <c r="E36" s="201">
        <v>0.93804783835982763</v>
      </c>
      <c r="F36" s="201"/>
      <c r="G36" s="96"/>
      <c r="H36" s="354">
        <v>-6731</v>
      </c>
      <c r="I36" s="354">
        <v>-5392</v>
      </c>
      <c r="J36" s="354">
        <v>-9991</v>
      </c>
      <c r="K36" s="354">
        <v>-7532</v>
      </c>
      <c r="L36" s="364">
        <v>-13045</v>
      </c>
    </row>
    <row r="37" spans="1:12" s="15" customFormat="1">
      <c r="B37" s="185" t="s">
        <v>152</v>
      </c>
      <c r="C37" s="365">
        <v>1162158</v>
      </c>
      <c r="D37" s="353">
        <v>843672</v>
      </c>
      <c r="E37" s="203">
        <v>0.37749978664694339</v>
      </c>
      <c r="F37" s="270"/>
      <c r="G37" s="96"/>
      <c r="H37" s="355">
        <v>843672</v>
      </c>
      <c r="I37" s="355">
        <v>956679</v>
      </c>
      <c r="J37" s="355">
        <v>991406</v>
      </c>
      <c r="K37" s="355">
        <v>-1466620</v>
      </c>
      <c r="L37" s="365">
        <v>1162158</v>
      </c>
    </row>
    <row r="38" spans="1:12">
      <c r="B38" s="45" t="s">
        <v>196</v>
      </c>
      <c r="C38" s="364">
        <v>0</v>
      </c>
      <c r="D38" s="107">
        <v>-62</v>
      </c>
      <c r="E38" s="201">
        <v>-1</v>
      </c>
      <c r="F38" s="201"/>
      <c r="G38" s="96"/>
      <c r="H38" s="354">
        <v>-62</v>
      </c>
      <c r="I38" s="354">
        <v>-640</v>
      </c>
      <c r="J38" s="354">
        <v>0</v>
      </c>
      <c r="K38" s="354">
        <v>0</v>
      </c>
      <c r="L38" s="364">
        <v>0</v>
      </c>
    </row>
    <row r="39" spans="1:12">
      <c r="B39" s="45" t="s">
        <v>13</v>
      </c>
      <c r="C39" s="364">
        <v>0</v>
      </c>
      <c r="D39" s="107">
        <v>0</v>
      </c>
      <c r="E39" s="201" t="s">
        <v>182</v>
      </c>
      <c r="F39" s="201"/>
      <c r="G39" s="96"/>
      <c r="H39" s="354">
        <v>0</v>
      </c>
      <c r="I39" s="354">
        <v>0</v>
      </c>
      <c r="J39" s="354">
        <v>0</v>
      </c>
      <c r="K39" s="354">
        <v>0</v>
      </c>
      <c r="L39" s="364">
        <v>0</v>
      </c>
    </row>
    <row r="40" spans="1:12" s="15" customFormat="1">
      <c r="B40" s="185" t="s">
        <v>153</v>
      </c>
      <c r="C40" s="365">
        <v>1162158</v>
      </c>
      <c r="D40" s="353">
        <v>843610</v>
      </c>
      <c r="E40" s="203">
        <v>0.37760102416993635</v>
      </c>
      <c r="F40" s="270"/>
      <c r="G40" s="96"/>
      <c r="H40" s="355">
        <v>843610</v>
      </c>
      <c r="I40" s="355">
        <v>956039</v>
      </c>
      <c r="J40" s="355">
        <v>991406</v>
      </c>
      <c r="K40" s="355">
        <v>-1466620</v>
      </c>
      <c r="L40" s="365">
        <v>1162158</v>
      </c>
    </row>
    <row r="41" spans="1:12" s="15" customFormat="1">
      <c r="B41" s="185" t="s">
        <v>154</v>
      </c>
      <c r="C41" s="365">
        <v>1162158</v>
      </c>
      <c r="D41" s="353">
        <v>785175.30299999996</v>
      </c>
      <c r="E41" s="203">
        <v>0.48012551535895676</v>
      </c>
      <c r="F41" s="270"/>
      <c r="G41" s="96"/>
      <c r="H41" s="355">
        <v>785175.30299999996</v>
      </c>
      <c r="I41" s="355">
        <v>882876.42499999993</v>
      </c>
      <c r="J41" s="355">
        <v>1015264.9299999999</v>
      </c>
      <c r="K41" s="355">
        <v>608072.90400000021</v>
      </c>
      <c r="L41" s="365">
        <v>1162158</v>
      </c>
    </row>
    <row r="42" spans="1:12">
      <c r="B42" s="42"/>
      <c r="C42" s="206"/>
      <c r="D42" s="43"/>
      <c r="H42" s="43"/>
      <c r="I42" s="354"/>
      <c r="J42" s="354"/>
      <c r="K42" s="354"/>
      <c r="L42" s="364"/>
    </row>
    <row r="43" spans="1:12" ht="23.25" thickBot="1">
      <c r="A43" s="197"/>
      <c r="B43" s="180" t="s">
        <v>157</v>
      </c>
      <c r="C43" s="211"/>
      <c r="D43" s="180"/>
      <c r="E43" s="180"/>
      <c r="F43" s="180"/>
      <c r="G43" s="180"/>
      <c r="H43" s="180"/>
      <c r="I43" s="180"/>
      <c r="J43" s="180"/>
      <c r="K43" s="180"/>
      <c r="L43" s="297"/>
    </row>
    <row r="44" spans="1:12" ht="22.5">
      <c r="A44" s="210"/>
      <c r="B44" s="207"/>
      <c r="C44" s="212"/>
      <c r="D44" s="207"/>
      <c r="E44" s="207"/>
      <c r="F44" s="207"/>
      <c r="G44" s="207"/>
      <c r="H44" s="207"/>
      <c r="I44" s="207"/>
      <c r="J44" s="207"/>
      <c r="K44" s="207"/>
      <c r="L44" s="306"/>
    </row>
    <row r="45" spans="1:12">
      <c r="A45" s="15"/>
      <c r="B45" s="46" t="s">
        <v>158</v>
      </c>
      <c r="C45" s="213">
        <v>0.47767602188635955</v>
      </c>
      <c r="D45" s="99">
        <v>0.51738150218055334</v>
      </c>
      <c r="E45" s="214">
        <v>-3.9705480294193798</v>
      </c>
      <c r="F45" s="214"/>
      <c r="H45" s="99">
        <v>0.51738150218055334</v>
      </c>
      <c r="I45" s="99">
        <v>0.56295297857417959</v>
      </c>
      <c r="J45" s="99">
        <v>0.55682388705548547</v>
      </c>
      <c r="K45" s="99">
        <v>0.56171686240403873</v>
      </c>
      <c r="L45" s="307">
        <v>0.47767602188635955</v>
      </c>
    </row>
    <row r="46" spans="1:12">
      <c r="A46" s="15"/>
      <c r="B46" s="46" t="s">
        <v>159</v>
      </c>
      <c r="C46" s="215">
        <v>4.8679642455637886</v>
      </c>
      <c r="D46" s="101">
        <v>13.499958867541162</v>
      </c>
      <c r="E46" s="216">
        <v>-8.6319946219773733</v>
      </c>
      <c r="F46" s="216"/>
      <c r="H46" s="101">
        <v>13.499958867541162</v>
      </c>
      <c r="I46" s="101">
        <v>35.521913833611379</v>
      </c>
      <c r="J46" s="101">
        <v>27.680290659610371</v>
      </c>
      <c r="K46" s="101">
        <v>71.966468881581918</v>
      </c>
      <c r="L46" s="308">
        <v>4.8679642455637886</v>
      </c>
    </row>
    <row r="47" spans="1:12">
      <c r="A47" s="15"/>
      <c r="B47" s="46" t="s">
        <v>160</v>
      </c>
      <c r="C47" s="213">
        <v>0.31849355085687248</v>
      </c>
      <c r="D47" s="99">
        <v>0.26235530391606715</v>
      </c>
      <c r="E47" s="214">
        <v>5.6138246940805328</v>
      </c>
      <c r="F47" s="217"/>
      <c r="H47" s="99">
        <v>0.26235530391606715</v>
      </c>
      <c r="I47" s="99">
        <v>0.24369037062193796</v>
      </c>
      <c r="J47" s="99">
        <v>0.25484321651952357</v>
      </c>
      <c r="K47" s="99" t="s">
        <v>182</v>
      </c>
      <c r="L47" s="307">
        <v>0.31849355085687248</v>
      </c>
    </row>
    <row r="48" spans="1:12">
      <c r="A48" s="15"/>
      <c r="B48" s="46"/>
      <c r="C48" s="213"/>
      <c r="D48" s="99"/>
      <c r="E48" s="100"/>
      <c r="F48" s="100"/>
      <c r="H48" s="99"/>
      <c r="I48" s="99"/>
      <c r="J48" s="99"/>
      <c r="K48" s="99"/>
      <c r="L48" s="307"/>
    </row>
    <row r="49" spans="1:12" ht="23.25" thickBot="1">
      <c r="A49" s="197"/>
      <c r="B49" s="180" t="s">
        <v>161</v>
      </c>
      <c r="C49" s="211"/>
      <c r="D49" s="180"/>
      <c r="E49" s="180"/>
      <c r="F49" s="180"/>
      <c r="G49" s="180"/>
      <c r="H49" s="180"/>
      <c r="I49" s="180"/>
      <c r="J49" s="180"/>
      <c r="K49" s="180"/>
      <c r="L49" s="297"/>
    </row>
    <row r="50" spans="1:12" ht="22.5">
      <c r="A50" s="210"/>
      <c r="B50" s="207"/>
      <c r="C50" s="212"/>
      <c r="D50" s="207"/>
      <c r="E50" s="207"/>
      <c r="F50" s="207"/>
      <c r="G50" s="207"/>
      <c r="H50" s="207"/>
      <c r="I50" s="207"/>
      <c r="J50" s="207"/>
      <c r="K50" s="207"/>
      <c r="L50" s="306"/>
    </row>
    <row r="51" spans="1:12">
      <c r="A51" s="15"/>
      <c r="B51" s="46" t="s">
        <v>108</v>
      </c>
      <c r="C51" s="360">
        <v>411334309</v>
      </c>
      <c r="D51" s="361">
        <v>406218465</v>
      </c>
      <c r="E51" s="98">
        <v>1.2593824360003003E-2</v>
      </c>
      <c r="F51" s="98"/>
      <c r="H51" s="361">
        <v>406218465</v>
      </c>
      <c r="I51" s="361">
        <v>408415625</v>
      </c>
      <c r="J51" s="361">
        <v>407824743</v>
      </c>
      <c r="K51" s="361">
        <v>407460479</v>
      </c>
      <c r="L51" s="366">
        <v>411334309</v>
      </c>
    </row>
    <row r="52" spans="1:12">
      <c r="A52" s="15"/>
      <c r="B52" s="46" t="s">
        <v>109</v>
      </c>
      <c r="C52" s="360">
        <v>470594822</v>
      </c>
      <c r="D52" s="361">
        <v>442906372</v>
      </c>
      <c r="E52" s="98">
        <v>6.251535708318956E-2</v>
      </c>
      <c r="F52" s="98"/>
      <c r="H52" s="361">
        <v>442906372</v>
      </c>
      <c r="I52" s="361">
        <v>446850021</v>
      </c>
      <c r="J52" s="361">
        <v>456528026</v>
      </c>
      <c r="K52" s="361">
        <v>466278226</v>
      </c>
      <c r="L52" s="366">
        <v>470594822</v>
      </c>
    </row>
    <row r="53" spans="1:12">
      <c r="A53" s="15"/>
      <c r="B53" s="400" t="s">
        <v>162</v>
      </c>
      <c r="C53" s="360">
        <v>738329715</v>
      </c>
      <c r="D53" s="361">
        <v>710479268</v>
      </c>
      <c r="E53" s="98">
        <v>3.9199521019661843E-2</v>
      </c>
      <c r="F53" s="98"/>
      <c r="G53" s="22"/>
      <c r="H53" s="361">
        <v>710479268</v>
      </c>
      <c r="I53" s="361">
        <v>727896358</v>
      </c>
      <c r="J53" s="361">
        <v>737907722</v>
      </c>
      <c r="K53" s="361">
        <v>757862608</v>
      </c>
      <c r="L53" s="366">
        <v>738329715</v>
      </c>
    </row>
    <row r="54" spans="1:12">
      <c r="A54" s="15"/>
      <c r="B54" s="401" t="s">
        <v>163</v>
      </c>
      <c r="C54" s="373">
        <v>213886677</v>
      </c>
      <c r="D54" s="374">
        <v>207056764</v>
      </c>
      <c r="E54" s="96">
        <v>3.2985703379388331E-2</v>
      </c>
      <c r="F54" s="96"/>
      <c r="G54" s="22"/>
      <c r="H54" s="374">
        <v>207056764</v>
      </c>
      <c r="I54" s="374">
        <v>213144383</v>
      </c>
      <c r="J54" s="374">
        <v>214619700</v>
      </c>
      <c r="K54" s="374">
        <v>219587301</v>
      </c>
      <c r="L54" s="378">
        <v>213886677</v>
      </c>
    </row>
    <row r="55" spans="1:12">
      <c r="A55" s="15"/>
      <c r="B55" s="401" t="s">
        <v>164</v>
      </c>
      <c r="C55" s="373">
        <v>153095576</v>
      </c>
      <c r="D55" s="374">
        <v>143636962</v>
      </c>
      <c r="E55" s="96">
        <v>6.5850835803670016E-2</v>
      </c>
      <c r="F55" s="96"/>
      <c r="G55" s="22"/>
      <c r="H55" s="374">
        <v>143636962</v>
      </c>
      <c r="I55" s="374">
        <v>152502354</v>
      </c>
      <c r="J55" s="374">
        <v>157543663</v>
      </c>
      <c r="K55" s="374">
        <v>164925964</v>
      </c>
      <c r="L55" s="378">
        <v>153095576</v>
      </c>
    </row>
    <row r="56" spans="1:12">
      <c r="A56" s="15"/>
      <c r="B56" s="46" t="s">
        <v>52</v>
      </c>
      <c r="C56" s="357">
        <v>308885864.5</v>
      </c>
      <c r="D56" s="375">
        <v>303505632</v>
      </c>
      <c r="E56" s="98">
        <v>1.772696099425275E-2</v>
      </c>
      <c r="F56" s="98"/>
      <c r="H56" s="375">
        <v>303505632</v>
      </c>
      <c r="I56" s="375">
        <v>316348501</v>
      </c>
      <c r="J56" s="375">
        <v>316162068</v>
      </c>
      <c r="K56" s="375">
        <v>310476751.5</v>
      </c>
      <c r="L56" s="379">
        <v>308885864.5</v>
      </c>
    </row>
    <row r="57" spans="1:12">
      <c r="A57" s="15"/>
      <c r="B57" s="46"/>
      <c r="C57" s="218"/>
      <c r="D57" s="219"/>
      <c r="E57" s="98"/>
      <c r="F57" s="98"/>
      <c r="H57" s="219"/>
      <c r="I57" s="219"/>
      <c r="J57" s="219"/>
      <c r="K57" s="219"/>
      <c r="L57" s="309"/>
    </row>
    <row r="58" spans="1:12" ht="23.25" thickBot="1">
      <c r="A58" s="197"/>
      <c r="B58" s="180" t="s">
        <v>165</v>
      </c>
      <c r="C58" s="211"/>
      <c r="D58" s="180"/>
      <c r="E58" s="180"/>
      <c r="F58" s="180"/>
      <c r="G58" s="180"/>
      <c r="H58" s="180"/>
      <c r="I58" s="180"/>
      <c r="J58" s="180"/>
      <c r="K58" s="180"/>
      <c r="L58" s="297"/>
    </row>
    <row r="59" spans="1:12" ht="22.5">
      <c r="A59" s="15"/>
      <c r="B59" s="210"/>
      <c r="C59" s="373"/>
      <c r="D59" s="207"/>
      <c r="E59" s="207"/>
      <c r="F59" s="207"/>
      <c r="H59" s="207"/>
      <c r="I59" s="207"/>
      <c r="J59" s="207"/>
      <c r="K59" s="207"/>
      <c r="L59" s="306"/>
    </row>
    <row r="60" spans="1:12">
      <c r="A60" s="15"/>
      <c r="B60" s="46" t="s">
        <v>51</v>
      </c>
      <c r="C60" s="204">
        <v>73277.841</v>
      </c>
      <c r="D60" s="205">
        <v>77973.225557352998</v>
      </c>
      <c r="E60" s="99">
        <v>-6.0217908439600509E-2</v>
      </c>
      <c r="F60" s="99"/>
      <c r="H60" s="205">
        <v>77973.225557352998</v>
      </c>
      <c r="I60" s="205">
        <v>76820.766020811003</v>
      </c>
      <c r="J60" s="205">
        <v>76065.538126646003</v>
      </c>
      <c r="K60" s="205">
        <v>74658.615486434996</v>
      </c>
      <c r="L60" s="310">
        <v>73277.841</v>
      </c>
    </row>
    <row r="61" spans="1:12">
      <c r="A61" s="15"/>
      <c r="B61" s="46" t="s">
        <v>187</v>
      </c>
      <c r="C61" s="220">
        <v>0.10245908714440717</v>
      </c>
      <c r="D61" s="50">
        <v>6.8544150498614162E-2</v>
      </c>
      <c r="E61" s="109">
        <v>3.391493664579301</v>
      </c>
      <c r="F61" s="109"/>
      <c r="H61" s="50">
        <v>6.8544150498614162E-2</v>
      </c>
      <c r="I61" s="50">
        <v>7.5677861257020529E-2</v>
      </c>
      <c r="J61" s="50">
        <v>8.5580917098680834E-2</v>
      </c>
      <c r="K61" s="50">
        <v>5.1649749258324114E-2</v>
      </c>
      <c r="L61" s="311">
        <v>0.10245908714440717</v>
      </c>
    </row>
    <row r="63" spans="1:12" s="46" customFormat="1" ht="12" customHeight="1">
      <c r="B63" s="427" t="s">
        <v>194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</row>
    <row r="64" spans="1:12" s="46" customFormat="1" ht="12" customHeight="1">
      <c r="B64" s="427" t="s">
        <v>193</v>
      </c>
      <c r="C64" s="427"/>
      <c r="D64" s="427"/>
      <c r="E64" s="427"/>
      <c r="F64" s="427"/>
      <c r="G64" s="427"/>
      <c r="H64" s="427"/>
      <c r="I64" s="427"/>
      <c r="J64" s="427"/>
      <c r="K64" s="427"/>
      <c r="L64" s="427"/>
    </row>
    <row r="65" spans="2:12" s="46" customFormat="1">
      <c r="B65" s="427" t="s">
        <v>188</v>
      </c>
      <c r="C65" s="427"/>
      <c r="D65" s="427"/>
      <c r="E65" s="427"/>
      <c r="F65" s="427"/>
      <c r="G65" s="427"/>
      <c r="H65" s="427"/>
      <c r="I65" s="427"/>
      <c r="J65" s="427"/>
      <c r="K65" s="427"/>
      <c r="L65" s="427"/>
    </row>
  </sheetData>
  <mergeCells count="3">
    <mergeCell ref="B63:L63"/>
    <mergeCell ref="B64:L64"/>
    <mergeCell ref="B65:L65"/>
  </mergeCells>
  <printOptions horizontalCentered="1" verticalCentered="1"/>
  <pageMargins left="0" right="0" top="0" bottom="0" header="0" footer="0"/>
  <pageSetup paperSize="9" scale="71" orientation="landscape" r:id="rId1"/>
  <headerFooter scaleWithDoc="0" alignWithMargins="0">
    <oddFooter>&amp;R&amp;"UniCredit,Normale"&amp;6&amp;K03-049&amp;P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B050"/>
    <pageSetUpPr fitToPage="1"/>
  </sheetPr>
  <dimension ref="A1:L39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4.85546875" style="12" customWidth="1"/>
    <col min="3" max="4" width="10.85546875" style="12" customWidth="1"/>
    <col min="5" max="5" width="14.42578125" style="12" bestFit="1" customWidth="1"/>
    <col min="6" max="7" width="2.7109375" style="12" customWidth="1"/>
    <col min="8" max="12" width="12.7109375" style="12" customWidth="1"/>
    <col min="13" max="16384" width="9.140625" style="12"/>
  </cols>
  <sheetData>
    <row r="1" spans="1:12">
      <c r="C1" s="21"/>
      <c r="D1" s="21"/>
    </row>
    <row r="4" spans="1:12" ht="18">
      <c r="C4" s="186"/>
      <c r="D4" s="187"/>
      <c r="E4" s="188"/>
      <c r="F4" s="188"/>
      <c r="H4" s="428" t="s">
        <v>198</v>
      </c>
      <c r="I4" s="428"/>
      <c r="J4" s="428"/>
      <c r="K4" s="428"/>
      <c r="L4" s="189" t="s">
        <v>199</v>
      </c>
    </row>
    <row r="5" spans="1:12" s="13" customFormat="1" ht="18.75" thickBot="1">
      <c r="A5" s="19"/>
      <c r="B5" s="19"/>
      <c r="C5" s="191" t="s">
        <v>200</v>
      </c>
      <c r="D5" s="221" t="s">
        <v>185</v>
      </c>
      <c r="E5" s="192" t="s">
        <v>155</v>
      </c>
      <c r="F5" s="200"/>
      <c r="G5" s="19"/>
      <c r="H5" s="192" t="s">
        <v>92</v>
      </c>
      <c r="I5" s="192" t="s">
        <v>93</v>
      </c>
      <c r="J5" s="192" t="s">
        <v>94</v>
      </c>
      <c r="K5" s="193" t="s">
        <v>95</v>
      </c>
      <c r="L5" s="300" t="s">
        <v>92</v>
      </c>
    </row>
    <row r="6" spans="1:12" s="13" customFormat="1">
      <c r="A6" s="19"/>
      <c r="B6" s="121"/>
      <c r="C6" s="291"/>
      <c r="D6" s="121"/>
      <c r="E6" s="121"/>
      <c r="F6" s="121"/>
      <c r="G6" s="121"/>
      <c r="H6" s="88"/>
      <c r="I6" s="88"/>
      <c r="J6" s="88"/>
      <c r="K6" s="88"/>
      <c r="L6" s="312"/>
    </row>
    <row r="7" spans="1:12" s="90" customFormat="1" ht="23.25" customHeight="1" thickBot="1">
      <c r="A7" s="197"/>
      <c r="B7" s="180" t="s">
        <v>189</v>
      </c>
      <c r="C7" s="198"/>
      <c r="D7" s="180"/>
      <c r="E7" s="180"/>
      <c r="F7" s="180"/>
      <c r="G7" s="180"/>
      <c r="H7" s="180"/>
      <c r="I7" s="180"/>
      <c r="J7" s="180"/>
      <c r="K7" s="180"/>
      <c r="L7" s="297"/>
    </row>
    <row r="8" spans="1:12" s="90" customFormat="1" ht="18" customHeight="1">
      <c r="A8" s="223"/>
      <c r="B8" s="224"/>
      <c r="C8" s="249"/>
      <c r="D8" s="224"/>
      <c r="E8" s="224"/>
      <c r="F8" s="224"/>
      <c r="G8" s="224"/>
      <c r="H8" s="224"/>
      <c r="I8" s="224"/>
      <c r="J8" s="224"/>
      <c r="K8" s="224"/>
      <c r="L8" s="313"/>
    </row>
    <row r="9" spans="1:12">
      <c r="A9" s="56"/>
      <c r="B9" s="56" t="s">
        <v>16</v>
      </c>
      <c r="C9" s="292"/>
      <c r="D9" s="56"/>
      <c r="E9" s="56"/>
      <c r="F9" s="56"/>
      <c r="G9" s="56"/>
      <c r="H9" s="19"/>
      <c r="I9" s="19"/>
      <c r="J9" s="19"/>
      <c r="K9" s="19"/>
      <c r="L9" s="314"/>
    </row>
    <row r="10" spans="1:12" s="13" customFormat="1">
      <c r="A10" s="19"/>
      <c r="B10" s="11" t="s">
        <v>17</v>
      </c>
      <c r="C10" s="263">
        <v>125874.02800000001</v>
      </c>
      <c r="D10" s="57">
        <v>107406.74400000001</v>
      </c>
      <c r="E10" s="201">
        <v>0.17193784405195256</v>
      </c>
      <c r="F10" s="11"/>
      <c r="G10" s="11"/>
      <c r="H10" s="57">
        <v>123898.90795706517</v>
      </c>
      <c r="I10" s="57">
        <v>136035.56185617938</v>
      </c>
      <c r="J10" s="57">
        <v>135411.54244339882</v>
      </c>
      <c r="K10" s="57">
        <v>107406.74400000001</v>
      </c>
      <c r="L10" s="315">
        <v>125874.02800000001</v>
      </c>
    </row>
    <row r="11" spans="1:12" s="13" customFormat="1">
      <c r="A11" s="19"/>
      <c r="B11" s="53" t="s">
        <v>18</v>
      </c>
      <c r="C11" s="263">
        <v>76144.167000000001</v>
      </c>
      <c r="D11" s="57">
        <v>80108.917000000001</v>
      </c>
      <c r="E11" s="201">
        <v>-4.9491993506790233E-2</v>
      </c>
      <c r="F11" s="53"/>
      <c r="G11" s="53"/>
      <c r="H11" s="57">
        <v>73924.851999999999</v>
      </c>
      <c r="I11" s="57">
        <v>78991.478000000003</v>
      </c>
      <c r="J11" s="57">
        <v>80545.005999999994</v>
      </c>
      <c r="K11" s="57">
        <v>80108.917000000001</v>
      </c>
      <c r="L11" s="315">
        <v>76144.167000000001</v>
      </c>
    </row>
    <row r="12" spans="1:12" s="13" customFormat="1">
      <c r="A12" s="19"/>
      <c r="B12" s="53" t="s">
        <v>58</v>
      </c>
      <c r="C12" s="263">
        <v>101662.11500000001</v>
      </c>
      <c r="D12" s="57">
        <v>82937.539999999994</v>
      </c>
      <c r="E12" s="201">
        <v>0.22576718576413057</v>
      </c>
      <c r="F12" s="53"/>
      <c r="G12" s="53"/>
      <c r="H12" s="57">
        <v>100733.46204293484</v>
      </c>
      <c r="I12" s="57">
        <v>100219.18714382061</v>
      </c>
      <c r="J12" s="57">
        <v>98378.709556601156</v>
      </c>
      <c r="K12" s="57">
        <v>82937.539999999994</v>
      </c>
      <c r="L12" s="315">
        <v>101662.11500000001</v>
      </c>
    </row>
    <row r="13" spans="1:12" s="13" customFormat="1">
      <c r="A13" s="19"/>
      <c r="B13" s="53" t="s">
        <v>59</v>
      </c>
      <c r="C13" s="263">
        <v>444725.45899999997</v>
      </c>
      <c r="D13" s="57">
        <v>437544.07900000003</v>
      </c>
      <c r="E13" s="201">
        <v>1.6412929221697681E-2</v>
      </c>
      <c r="F13" s="53"/>
      <c r="G13" s="53"/>
      <c r="H13" s="57">
        <v>446690.65100000001</v>
      </c>
      <c r="I13" s="57">
        <v>438401.16200000001</v>
      </c>
      <c r="J13" s="57">
        <v>439811.05</v>
      </c>
      <c r="K13" s="57">
        <v>437544.07900000003</v>
      </c>
      <c r="L13" s="315">
        <v>444725.45899999997</v>
      </c>
    </row>
    <row r="14" spans="1:12" s="13" customFormat="1">
      <c r="A14" s="19"/>
      <c r="B14" s="11" t="s">
        <v>57</v>
      </c>
      <c r="C14" s="263">
        <v>154833.00700000001</v>
      </c>
      <c r="D14" s="57">
        <v>157902.337</v>
      </c>
      <c r="E14" s="201">
        <v>-1.9438154357398707E-2</v>
      </c>
      <c r="F14" s="11"/>
      <c r="G14" s="11"/>
      <c r="H14" s="57">
        <v>158336.82500000001</v>
      </c>
      <c r="I14" s="57">
        <v>158590.242</v>
      </c>
      <c r="J14" s="57">
        <v>157103.68700000001</v>
      </c>
      <c r="K14" s="57">
        <v>157902.337</v>
      </c>
      <c r="L14" s="315">
        <v>154833.00700000001</v>
      </c>
    </row>
    <row r="15" spans="1:12" s="14" customFormat="1">
      <c r="A15" s="126"/>
      <c r="B15" s="11" t="s">
        <v>19</v>
      </c>
      <c r="C15" s="263">
        <v>1676.3920000000001</v>
      </c>
      <c r="D15" s="57">
        <v>4576.1170000000002</v>
      </c>
      <c r="E15" s="201">
        <v>-0.63366496092647984</v>
      </c>
      <c r="F15" s="11"/>
      <c r="G15" s="11"/>
      <c r="H15" s="57">
        <v>6606.8019999999997</v>
      </c>
      <c r="I15" s="57">
        <v>5907.0919999999996</v>
      </c>
      <c r="J15" s="57">
        <v>5553.4960000000001</v>
      </c>
      <c r="K15" s="57">
        <v>4576.1170000000002</v>
      </c>
      <c r="L15" s="315">
        <v>1676.3920000000001</v>
      </c>
    </row>
    <row r="16" spans="1:12" s="13" customFormat="1">
      <c r="A16" s="19"/>
      <c r="B16" s="53" t="s">
        <v>20</v>
      </c>
      <c r="C16" s="263">
        <v>8791.4249999999993</v>
      </c>
      <c r="D16" s="57">
        <v>8910.7369999999992</v>
      </c>
      <c r="E16" s="201">
        <v>-1.3389689315260855E-2</v>
      </c>
      <c r="F16" s="53"/>
      <c r="G16" s="53"/>
      <c r="H16" s="57">
        <v>9817.3189999999995</v>
      </c>
      <c r="I16" s="57">
        <v>9674.4050000000007</v>
      </c>
      <c r="J16" s="57">
        <v>9582.0560000000005</v>
      </c>
      <c r="K16" s="57">
        <v>8910.7369999999992</v>
      </c>
      <c r="L16" s="315">
        <v>8791.4249999999993</v>
      </c>
    </row>
    <row r="17" spans="1:12" s="13" customFormat="1">
      <c r="A17" s="19"/>
      <c r="B17" s="58" t="s">
        <v>21</v>
      </c>
      <c r="C17" s="263">
        <v>0</v>
      </c>
      <c r="D17" s="57">
        <v>0</v>
      </c>
      <c r="E17" s="201" t="s">
        <v>202</v>
      </c>
      <c r="F17" s="58"/>
      <c r="G17" s="58"/>
      <c r="H17" s="57">
        <v>8.0000000000000002E-3</v>
      </c>
      <c r="I17" s="57">
        <v>8.0000000000000002E-3</v>
      </c>
      <c r="J17" s="57">
        <v>-1E-3</v>
      </c>
      <c r="K17" s="57">
        <v>0</v>
      </c>
      <c r="L17" s="315">
        <v>0</v>
      </c>
    </row>
    <row r="18" spans="1:12" s="13" customFormat="1">
      <c r="A18" s="19"/>
      <c r="B18" s="53" t="s">
        <v>22</v>
      </c>
      <c r="C18" s="263">
        <v>2184.3809999999999</v>
      </c>
      <c r="D18" s="57">
        <v>2212.8020000000001</v>
      </c>
      <c r="E18" s="201">
        <v>-1.2843896561915757E-2</v>
      </c>
      <c r="F18" s="53"/>
      <c r="G18" s="53"/>
      <c r="H18" s="57">
        <v>2116.4740000000002</v>
      </c>
      <c r="I18" s="57">
        <v>2169.9989999999998</v>
      </c>
      <c r="J18" s="57">
        <v>2204.6819999999998</v>
      </c>
      <c r="K18" s="57">
        <v>2212.8020000000001</v>
      </c>
      <c r="L18" s="315">
        <v>2184.3809999999999</v>
      </c>
    </row>
    <row r="19" spans="1:12" s="13" customFormat="1">
      <c r="A19" s="19"/>
      <c r="B19" s="59" t="s">
        <v>23</v>
      </c>
      <c r="C19" s="263">
        <v>13078.625</v>
      </c>
      <c r="D19" s="57">
        <v>13551.278</v>
      </c>
      <c r="E19" s="201">
        <v>-3.4878850540886241E-2</v>
      </c>
      <c r="F19" s="59"/>
      <c r="G19" s="59"/>
      <c r="H19" s="57">
        <v>12830.625</v>
      </c>
      <c r="I19" s="57">
        <v>12484.017</v>
      </c>
      <c r="J19" s="57">
        <v>12402.289000000001</v>
      </c>
      <c r="K19" s="57">
        <v>13551.278</v>
      </c>
      <c r="L19" s="315">
        <v>13078.625</v>
      </c>
    </row>
    <row r="20" spans="1:12" s="14" customFormat="1" ht="14.25" customHeight="1">
      <c r="A20" s="126"/>
      <c r="B20" s="59" t="s">
        <v>24</v>
      </c>
      <c r="C20" s="263">
        <v>13497.291999999999</v>
      </c>
      <c r="D20" s="57">
        <v>14286.861999999999</v>
      </c>
      <c r="E20" s="201">
        <v>-5.5265459972945741E-2</v>
      </c>
      <c r="F20" s="59"/>
      <c r="G20" s="59"/>
      <c r="H20" s="57">
        <v>1003.356</v>
      </c>
      <c r="I20" s="57">
        <v>749.09299999999996</v>
      </c>
      <c r="J20" s="57">
        <v>831.64499999999998</v>
      </c>
      <c r="K20" s="57">
        <v>14286.861999999999</v>
      </c>
      <c r="L20" s="315">
        <v>13497.291999999999</v>
      </c>
    </row>
    <row r="21" spans="1:12" s="14" customFormat="1">
      <c r="A21" s="126"/>
      <c r="B21" s="11" t="s">
        <v>25</v>
      </c>
      <c r="C21" s="263">
        <v>6804.0280000000002</v>
      </c>
      <c r="D21" s="57">
        <v>7233.5190000000002</v>
      </c>
      <c r="E21" s="201">
        <v>-5.9375111892289167E-2</v>
      </c>
      <c r="F21" s="11"/>
      <c r="G21" s="11"/>
      <c r="H21" s="57">
        <v>6205.7790000000005</v>
      </c>
      <c r="I21" s="57">
        <v>6823.9830000000002</v>
      </c>
      <c r="J21" s="57">
        <v>6759.7169999999996</v>
      </c>
      <c r="K21" s="57">
        <v>7233.5190000000002</v>
      </c>
      <c r="L21" s="315">
        <v>6804.0280000000002</v>
      </c>
    </row>
    <row r="22" spans="1:12" s="13" customFormat="1">
      <c r="A22" s="91"/>
      <c r="B22" s="185" t="s">
        <v>26</v>
      </c>
      <c r="C22" s="269">
        <v>949270.91900000011</v>
      </c>
      <c r="D22" s="222">
        <v>916670.93200000003</v>
      </c>
      <c r="E22" s="203">
        <v>3.5563456701821261E-2</v>
      </c>
      <c r="F22" s="272"/>
      <c r="G22" s="272"/>
      <c r="H22" s="222">
        <v>942165.06100000022</v>
      </c>
      <c r="I22" s="222">
        <v>950046.22799999989</v>
      </c>
      <c r="J22" s="222">
        <v>948583.87899999996</v>
      </c>
      <c r="K22" s="222">
        <v>916670.93200000003</v>
      </c>
      <c r="L22" s="316">
        <v>949270.91900000011</v>
      </c>
    </row>
    <row r="23" spans="1:12" s="14" customFormat="1">
      <c r="A23" s="126"/>
      <c r="B23" s="11"/>
      <c r="C23" s="293"/>
      <c r="D23" s="11"/>
      <c r="E23" s="11"/>
      <c r="F23" s="11"/>
      <c r="G23" s="11"/>
      <c r="H23" s="60"/>
      <c r="I23" s="60"/>
      <c r="J23" s="60"/>
      <c r="K23" s="60"/>
      <c r="L23" s="317"/>
    </row>
    <row r="24" spans="1:12" s="13" customFormat="1">
      <c r="A24" s="56"/>
      <c r="B24" s="56" t="s">
        <v>27</v>
      </c>
      <c r="C24" s="292"/>
      <c r="D24" s="56"/>
      <c r="E24" s="56"/>
      <c r="F24" s="56"/>
      <c r="G24" s="56"/>
      <c r="H24" s="60"/>
      <c r="I24" s="60"/>
      <c r="J24" s="60"/>
      <c r="K24" s="60"/>
      <c r="L24" s="317"/>
    </row>
    <row r="25" spans="1:12" s="13" customFormat="1">
      <c r="A25" s="19"/>
      <c r="B25" s="53" t="s">
        <v>102</v>
      </c>
      <c r="C25" s="263">
        <v>180543.95499999999</v>
      </c>
      <c r="D25" s="57">
        <v>162560.92000000001</v>
      </c>
      <c r="E25" s="201">
        <v>0.1106233589229193</v>
      </c>
      <c r="F25" s="53"/>
      <c r="G25" s="53"/>
      <c r="H25" s="57">
        <v>189419.109</v>
      </c>
      <c r="I25" s="57">
        <v>186741.71599999999</v>
      </c>
      <c r="J25" s="57">
        <v>181186.079</v>
      </c>
      <c r="K25" s="57">
        <v>162560.92000000001</v>
      </c>
      <c r="L25" s="315">
        <v>180543.95499999999</v>
      </c>
    </row>
    <row r="26" spans="1:12" s="13" customFormat="1">
      <c r="A26" s="19"/>
      <c r="B26" s="53" t="s">
        <v>60</v>
      </c>
      <c r="C26" s="263">
        <v>522768.636</v>
      </c>
      <c r="D26" s="57">
        <v>500503.967</v>
      </c>
      <c r="E26" s="201">
        <v>4.448450055941322E-2</v>
      </c>
      <c r="F26" s="53"/>
      <c r="G26" s="53"/>
      <c r="H26" s="57">
        <v>497393.74099999998</v>
      </c>
      <c r="I26" s="57">
        <v>505716.28499999997</v>
      </c>
      <c r="J26" s="57">
        <v>509793.75900000002</v>
      </c>
      <c r="K26" s="57">
        <v>500503.967</v>
      </c>
      <c r="L26" s="315">
        <v>522768.636</v>
      </c>
    </row>
    <row r="27" spans="1:12" s="13" customFormat="1">
      <c r="A27" s="19"/>
      <c r="B27" s="53" t="s">
        <v>61</v>
      </c>
      <c r="C27" s="263">
        <v>90414.976999999999</v>
      </c>
      <c r="D27" s="57">
        <v>95898.467000000004</v>
      </c>
      <c r="E27" s="201">
        <v>-5.7180163265800776E-2</v>
      </c>
      <c r="F27" s="53"/>
      <c r="G27" s="53"/>
      <c r="H27" s="57">
        <v>98876.485000000001</v>
      </c>
      <c r="I27" s="57">
        <v>95972.563999999998</v>
      </c>
      <c r="J27" s="57">
        <v>98518.430999999997</v>
      </c>
      <c r="K27" s="57">
        <v>95898.467000000004</v>
      </c>
      <c r="L27" s="315">
        <v>90414.976999999999</v>
      </c>
    </row>
    <row r="28" spans="1:12" s="14" customFormat="1">
      <c r="A28" s="126"/>
      <c r="B28" s="11" t="s">
        <v>28</v>
      </c>
      <c r="C28" s="263">
        <v>56987.031000000003</v>
      </c>
      <c r="D28" s="57">
        <v>51608.28</v>
      </c>
      <c r="E28" s="201">
        <v>0.10422263636765261</v>
      </c>
      <c r="F28" s="11"/>
      <c r="G28" s="11"/>
      <c r="H28" s="57">
        <v>46427.96</v>
      </c>
      <c r="I28" s="57">
        <v>49798.222000000002</v>
      </c>
      <c r="J28" s="57">
        <v>49862.963000000003</v>
      </c>
      <c r="K28" s="57">
        <v>51608.28</v>
      </c>
      <c r="L28" s="315">
        <v>56987.031000000003</v>
      </c>
    </row>
    <row r="29" spans="1:12" s="13" customFormat="1">
      <c r="A29" s="19"/>
      <c r="B29" s="11" t="s">
        <v>89</v>
      </c>
      <c r="C29" s="263">
        <v>11335.593999999999</v>
      </c>
      <c r="D29" s="57">
        <v>11616.276</v>
      </c>
      <c r="E29" s="201">
        <v>-2.4162821200185092E-2</v>
      </c>
      <c r="F29" s="11"/>
      <c r="G29" s="11"/>
      <c r="H29" s="57">
        <v>12325.567999999999</v>
      </c>
      <c r="I29" s="57">
        <v>12012.838</v>
      </c>
      <c r="J29" s="57">
        <v>11801.933000000001</v>
      </c>
      <c r="K29" s="57">
        <v>11616.276</v>
      </c>
      <c r="L29" s="315">
        <v>11335.593999999999</v>
      </c>
    </row>
    <row r="30" spans="1:12" s="13" customFormat="1">
      <c r="A30" s="19"/>
      <c r="B30" s="11" t="s">
        <v>19</v>
      </c>
      <c r="C30" s="263">
        <v>-3201.5360000000001</v>
      </c>
      <c r="D30" s="57">
        <v>5265.4470000000001</v>
      </c>
      <c r="E30" s="201" t="s">
        <v>203</v>
      </c>
      <c r="F30" s="11"/>
      <c r="G30" s="11"/>
      <c r="H30" s="57">
        <v>9056.2270000000008</v>
      </c>
      <c r="I30" s="57">
        <v>8041.3410000000003</v>
      </c>
      <c r="J30" s="57">
        <v>7045.2820000000002</v>
      </c>
      <c r="K30" s="57">
        <v>5265.4470000000001</v>
      </c>
      <c r="L30" s="315">
        <v>-3201.5360000000001</v>
      </c>
    </row>
    <row r="31" spans="1:12" s="13" customFormat="1">
      <c r="A31" s="19"/>
      <c r="B31" s="61" t="s">
        <v>29</v>
      </c>
      <c r="C31" s="263">
        <v>1472.5119999999999</v>
      </c>
      <c r="D31" s="57">
        <v>1215.768</v>
      </c>
      <c r="E31" s="201">
        <v>0.2111784485197834</v>
      </c>
      <c r="F31" s="61"/>
      <c r="G31" s="61"/>
      <c r="H31" s="57">
        <v>1113.037</v>
      </c>
      <c r="I31" s="57">
        <v>1151.2329999999999</v>
      </c>
      <c r="J31" s="57">
        <v>1242.5429999999999</v>
      </c>
      <c r="K31" s="57">
        <v>1215.768</v>
      </c>
      <c r="L31" s="315">
        <v>1472.5119999999999</v>
      </c>
    </row>
    <row r="32" spans="1:12" s="14" customFormat="1">
      <c r="A32" s="126"/>
      <c r="B32" s="61" t="s">
        <v>30</v>
      </c>
      <c r="C32" s="263">
        <v>2008.4639999999999</v>
      </c>
      <c r="D32" s="57">
        <v>2148.6129999999998</v>
      </c>
      <c r="E32" s="201">
        <v>-6.5227660821190137E-2</v>
      </c>
      <c r="F32" s="61"/>
      <c r="G32" s="61"/>
      <c r="H32" s="57">
        <v>650.67200000000003</v>
      </c>
      <c r="I32" s="57">
        <v>564.54499999999996</v>
      </c>
      <c r="J32" s="57">
        <v>576.48400000000004</v>
      </c>
      <c r="K32" s="57">
        <v>2148.6129999999998</v>
      </c>
      <c r="L32" s="315">
        <v>2008.4639999999999</v>
      </c>
    </row>
    <row r="33" spans="1:12" s="13" customFormat="1">
      <c r="A33" s="19"/>
      <c r="B33" s="61" t="s">
        <v>31</v>
      </c>
      <c r="C33" s="263">
        <v>25391.242999999999</v>
      </c>
      <c r="D33" s="57">
        <v>23759.638999999999</v>
      </c>
      <c r="E33" s="201">
        <v>6.8671245383820745E-2</v>
      </c>
      <c r="F33" s="61"/>
      <c r="G33" s="61"/>
      <c r="H33" s="57">
        <v>25802.758999999998</v>
      </c>
      <c r="I33" s="57">
        <v>28244.73</v>
      </c>
      <c r="J33" s="57">
        <v>25906.938999999998</v>
      </c>
      <c r="K33" s="57">
        <v>23759.638999999999</v>
      </c>
      <c r="L33" s="315">
        <v>25391.242999999999</v>
      </c>
    </row>
    <row r="34" spans="1:12" s="13" customFormat="1">
      <c r="A34" s="19"/>
      <c r="B34" s="61" t="s">
        <v>12</v>
      </c>
      <c r="C34" s="263">
        <v>465.36799999999999</v>
      </c>
      <c r="D34" s="57">
        <v>465.45299999999997</v>
      </c>
      <c r="E34" s="201">
        <v>-1.826177938480944E-4</v>
      </c>
      <c r="F34" s="61"/>
      <c r="G34" s="61"/>
      <c r="H34" s="57">
        <v>439.791</v>
      </c>
      <c r="I34" s="57">
        <v>446.96800000000002</v>
      </c>
      <c r="J34" s="57">
        <v>463.286</v>
      </c>
      <c r="K34" s="57">
        <v>465.45299999999997</v>
      </c>
      <c r="L34" s="315">
        <v>465.36799999999999</v>
      </c>
    </row>
    <row r="35" spans="1:12" s="13" customFormat="1">
      <c r="A35" s="91"/>
      <c r="B35" s="61" t="s">
        <v>62</v>
      </c>
      <c r="C35" s="263">
        <v>61084.674999999996</v>
      </c>
      <c r="D35" s="57">
        <v>61628.101999999999</v>
      </c>
      <c r="E35" s="201">
        <v>-8.8178441711542765E-3</v>
      </c>
      <c r="F35" s="61"/>
      <c r="G35" s="61"/>
      <c r="H35" s="57">
        <v>60659.712</v>
      </c>
      <c r="I35" s="57">
        <v>61355.786</v>
      </c>
      <c r="J35" s="57">
        <v>62186.179999999993</v>
      </c>
      <c r="K35" s="57">
        <v>61628.101999999999</v>
      </c>
      <c r="L35" s="315">
        <v>61084.674999999996</v>
      </c>
    </row>
    <row r="36" spans="1:12" s="14" customFormat="1">
      <c r="A36" s="126"/>
      <c r="B36" s="62" t="s">
        <v>32</v>
      </c>
      <c r="C36" s="263">
        <v>60837.995999999999</v>
      </c>
      <c r="D36" s="57">
        <v>60088.506999999998</v>
      </c>
      <c r="E36" s="201">
        <v>1.2473084079123398E-2</v>
      </c>
      <c r="F36" s="62"/>
      <c r="G36" s="62"/>
      <c r="H36" s="57">
        <v>59772.247000000003</v>
      </c>
      <c r="I36" s="57">
        <v>59434.82</v>
      </c>
      <c r="J36" s="57">
        <v>59207.303999999996</v>
      </c>
      <c r="K36" s="57">
        <v>60088.506999999998</v>
      </c>
      <c r="L36" s="315">
        <v>60837.995999999999</v>
      </c>
    </row>
    <row r="37" spans="1:12" s="14" customFormat="1">
      <c r="A37" s="126"/>
      <c r="B37" s="63" t="s">
        <v>197</v>
      </c>
      <c r="C37" s="263">
        <v>246.679</v>
      </c>
      <c r="D37" s="57">
        <v>1539.595</v>
      </c>
      <c r="E37" s="201">
        <v>-0.83977669452031223</v>
      </c>
      <c r="F37" s="63"/>
      <c r="G37" s="63"/>
      <c r="H37" s="57">
        <v>887.46500000000003</v>
      </c>
      <c r="I37" s="57">
        <v>1920.9659999999999</v>
      </c>
      <c r="J37" s="57">
        <v>2978.8760000000002</v>
      </c>
      <c r="K37" s="57">
        <v>1539.595</v>
      </c>
      <c r="L37" s="315">
        <v>246.679</v>
      </c>
    </row>
    <row r="38" spans="1:12" s="13" customFormat="1">
      <c r="A38" s="91"/>
      <c r="B38" s="185" t="s">
        <v>33</v>
      </c>
      <c r="C38" s="269">
        <v>949270.91900000011</v>
      </c>
      <c r="D38" s="222">
        <v>916670.93200000003</v>
      </c>
      <c r="E38" s="203">
        <v>3.5563456701821261E-2</v>
      </c>
      <c r="F38" s="272"/>
      <c r="G38" s="272"/>
      <c r="H38" s="222">
        <v>942165.06099999975</v>
      </c>
      <c r="I38" s="222">
        <v>950046.22799999989</v>
      </c>
      <c r="J38" s="222">
        <v>948583.87899999996</v>
      </c>
      <c r="K38" s="222">
        <v>916670.93200000003</v>
      </c>
      <c r="L38" s="316">
        <v>949270.91900000011</v>
      </c>
    </row>
    <row r="39" spans="1:12">
      <c r="A39" s="169"/>
      <c r="B39" s="19"/>
      <c r="C39" s="19"/>
      <c r="D39" s="19"/>
      <c r="E39" s="19"/>
      <c r="F39" s="19"/>
      <c r="G39" s="19"/>
      <c r="H39" s="123"/>
      <c r="I39" s="123"/>
      <c r="J39" s="123"/>
      <c r="K39" s="123"/>
      <c r="L39" s="123"/>
    </row>
  </sheetData>
  <mergeCells count="1">
    <mergeCell ref="H4:K4"/>
  </mergeCells>
  <phoneticPr fontId="5" type="noConversion"/>
  <printOptions horizontalCentered="1" verticalCentered="1"/>
  <pageMargins left="0" right="0" top="0" bottom="0" header="0" footer="0"/>
  <pageSetup paperSize="9" scale="94" orientation="landscape" r:id="rId1"/>
  <headerFooter scaleWithDoc="0" alignWithMargins="0">
    <oddFooter>&amp;R&amp;"UniCredit,Normale"&amp;6&amp;K03-049&amp;P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00B050"/>
    <pageSetUpPr fitToPage="1"/>
  </sheetPr>
  <dimension ref="A1:L54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56" style="12" customWidth="1"/>
    <col min="3" max="3" width="12.140625" style="12" customWidth="1"/>
    <col min="4" max="4" width="11.7109375" style="12" customWidth="1"/>
    <col min="5" max="5" width="2.28515625" style="12" customWidth="1"/>
    <col min="6" max="6" width="2.7109375" style="12" customWidth="1"/>
    <col min="7" max="7" width="2.5703125" style="12" customWidth="1"/>
    <col min="8" max="12" width="13.42578125" style="12" customWidth="1"/>
    <col min="13" max="16384" width="9.140625" style="12"/>
  </cols>
  <sheetData>
    <row r="1" spans="1:12" s="177" customForma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2" ht="15" customHeight="1"/>
    <row r="3" spans="1:12" ht="15" customHeight="1">
      <c r="A3" s="19"/>
      <c r="B3" s="126"/>
      <c r="C3" s="19"/>
      <c r="D3" s="19"/>
      <c r="E3" s="19"/>
      <c r="F3" s="19"/>
      <c r="G3" s="19"/>
      <c r="H3" s="19"/>
      <c r="I3" s="19"/>
      <c r="J3" s="19"/>
      <c r="K3" s="19"/>
    </row>
    <row r="4" spans="1:12" s="13" customFormat="1" ht="15" customHeight="1">
      <c r="A4" s="19"/>
      <c r="B4" s="19"/>
      <c r="C4" s="122"/>
      <c r="D4" s="122"/>
      <c r="E4" s="122"/>
      <c r="F4" s="122"/>
      <c r="G4" s="122"/>
      <c r="H4" s="122"/>
      <c r="I4" s="122"/>
      <c r="J4" s="122"/>
      <c r="K4" s="77"/>
      <c r="L4" s="134"/>
    </row>
    <row r="5" spans="1:12" s="13" customFormat="1" ht="15" customHeight="1">
      <c r="A5" s="19"/>
      <c r="B5" s="19"/>
      <c r="C5" s="122"/>
      <c r="D5" s="122"/>
      <c r="E5" s="122"/>
      <c r="F5" s="122"/>
      <c r="G5" s="122"/>
      <c r="H5" s="122"/>
      <c r="I5" s="122"/>
      <c r="J5" s="122"/>
      <c r="K5" s="77"/>
      <c r="L5" s="134"/>
    </row>
    <row r="6" spans="1:12" s="13" customFormat="1" ht="37.5" customHeight="1" thickBot="1">
      <c r="A6" s="180"/>
      <c r="B6" s="180" t="s">
        <v>166</v>
      </c>
      <c r="C6" s="180"/>
      <c r="D6" s="180"/>
      <c r="E6" s="180"/>
      <c r="F6" s="180"/>
      <c r="G6" s="180"/>
      <c r="H6" s="180"/>
      <c r="I6" s="180"/>
      <c r="J6" s="180"/>
      <c r="K6" s="180"/>
      <c r="L6" s="134"/>
    </row>
    <row r="7" spans="1:12" s="13" customFormat="1">
      <c r="B7" s="127"/>
      <c r="C7" s="127"/>
      <c r="D7" s="122"/>
      <c r="E7" s="122"/>
      <c r="F7" s="122"/>
      <c r="G7" s="122"/>
      <c r="H7" s="122"/>
      <c r="I7" s="122"/>
      <c r="J7" s="122"/>
      <c r="K7" s="77"/>
      <c r="L7" s="134"/>
    </row>
    <row r="8" spans="1:12" s="4" customFormat="1" ht="12.75">
      <c r="A8" s="2"/>
      <c r="B8" s="227" t="s">
        <v>204</v>
      </c>
      <c r="C8" s="227"/>
      <c r="D8" s="227"/>
      <c r="E8" s="227"/>
      <c r="F8" s="227"/>
      <c r="G8" s="227"/>
      <c r="H8" s="202">
        <v>61628</v>
      </c>
      <c r="I8" s="225"/>
      <c r="J8" s="225"/>
      <c r="K8" s="226"/>
      <c r="L8" s="3"/>
    </row>
    <row r="9" spans="1:12" s="13" customFormat="1">
      <c r="A9" s="19"/>
      <c r="B9" s="53" t="s">
        <v>205</v>
      </c>
      <c r="C9" s="12"/>
      <c r="D9" s="122"/>
      <c r="E9" s="122"/>
      <c r="F9" s="122"/>
      <c r="G9" s="156"/>
      <c r="H9" s="54">
        <v>-452</v>
      </c>
      <c r="I9" s="122"/>
      <c r="J9" s="122"/>
      <c r="K9" s="77"/>
      <c r="L9" s="134"/>
    </row>
    <row r="10" spans="1:12" s="13" customFormat="1">
      <c r="A10" s="19"/>
      <c r="B10" s="53" t="s">
        <v>206</v>
      </c>
      <c r="C10" s="12"/>
      <c r="D10" s="122"/>
      <c r="E10" s="122"/>
      <c r="F10" s="122"/>
      <c r="G10" s="156"/>
      <c r="H10" s="54">
        <v>-532</v>
      </c>
      <c r="I10" s="122"/>
      <c r="J10" s="122"/>
      <c r="K10" s="77"/>
      <c r="L10" s="134"/>
    </row>
    <row r="11" spans="1:12" s="13" customFormat="1">
      <c r="A11" s="19"/>
      <c r="B11" s="53" t="s">
        <v>207</v>
      </c>
      <c r="C11" s="12"/>
      <c r="D11" s="122"/>
      <c r="E11" s="122"/>
      <c r="F11" s="122"/>
      <c r="G11" s="156"/>
      <c r="H11" s="54">
        <v>-209</v>
      </c>
      <c r="I11" s="122"/>
      <c r="J11" s="122"/>
      <c r="K11" s="77"/>
      <c r="L11" s="134"/>
    </row>
    <row r="12" spans="1:12" s="13" customFormat="1">
      <c r="A12" s="19"/>
      <c r="B12" s="11" t="s">
        <v>208</v>
      </c>
      <c r="C12" s="12"/>
      <c r="D12" s="122"/>
      <c r="E12" s="122"/>
      <c r="F12" s="122"/>
      <c r="G12" s="156"/>
      <c r="H12" s="54">
        <v>-170</v>
      </c>
      <c r="I12" s="122"/>
      <c r="J12" s="122"/>
      <c r="K12" s="77"/>
      <c r="L12" s="134"/>
    </row>
    <row r="13" spans="1:12" s="13" customFormat="1">
      <c r="A13" s="19"/>
      <c r="B13" s="11" t="s">
        <v>209</v>
      </c>
      <c r="C13" s="12"/>
      <c r="D13" s="122"/>
      <c r="E13" s="122"/>
      <c r="F13" s="122"/>
      <c r="G13" s="156"/>
      <c r="H13" s="54">
        <v>551</v>
      </c>
      <c r="I13" s="122"/>
      <c r="J13" s="122"/>
      <c r="K13" s="77"/>
      <c r="L13" s="134"/>
    </row>
    <row r="14" spans="1:12" s="13" customFormat="1">
      <c r="A14" s="19"/>
      <c r="B14" s="11" t="s">
        <v>210</v>
      </c>
      <c r="C14" s="12"/>
      <c r="D14" s="122"/>
      <c r="E14" s="122"/>
      <c r="F14" s="122"/>
      <c r="G14" s="156"/>
      <c r="H14" s="54">
        <v>22</v>
      </c>
      <c r="I14" s="122"/>
      <c r="J14" s="122"/>
      <c r="K14" s="77"/>
      <c r="L14" s="134"/>
    </row>
    <row r="15" spans="1:12" s="13" customFormat="1">
      <c r="A15" s="19"/>
      <c r="B15" s="11" t="s">
        <v>211</v>
      </c>
      <c r="C15" s="12"/>
      <c r="D15" s="122"/>
      <c r="E15" s="122"/>
      <c r="F15" s="122"/>
      <c r="G15" s="156"/>
      <c r="H15" s="54">
        <v>247</v>
      </c>
      <c r="I15" s="122"/>
      <c r="J15" s="122"/>
      <c r="K15" s="77"/>
      <c r="L15" s="134"/>
    </row>
    <row r="16" spans="1:12" s="13" customFormat="1" ht="12.75">
      <c r="A16" s="19"/>
      <c r="B16" s="227" t="s">
        <v>212</v>
      </c>
      <c r="C16" s="227"/>
      <c r="D16" s="227"/>
      <c r="E16" s="227"/>
      <c r="F16" s="227"/>
      <c r="G16" s="227"/>
      <c r="H16" s="202">
        <v>61085</v>
      </c>
      <c r="I16" s="122"/>
      <c r="J16" s="122"/>
      <c r="K16" s="77"/>
      <c r="L16" s="134"/>
    </row>
    <row r="17" spans="1:12" s="13" customFormat="1">
      <c r="A17" s="19"/>
      <c r="B17" s="11"/>
      <c r="C17" s="12"/>
      <c r="D17" s="122"/>
      <c r="E17" s="122"/>
      <c r="F17" s="122"/>
      <c r="G17" s="156"/>
      <c r="H17" s="54"/>
      <c r="I17" s="122"/>
      <c r="J17" s="122"/>
      <c r="K17" s="77"/>
      <c r="L17" s="134"/>
    </row>
    <row r="18" spans="1:12" s="160" customFormat="1">
      <c r="A18" s="157"/>
      <c r="B18" s="11" t="s">
        <v>213</v>
      </c>
      <c r="C18" s="12"/>
      <c r="D18" s="122"/>
      <c r="E18" s="122"/>
      <c r="F18" s="122"/>
      <c r="G18" s="156"/>
      <c r="H18" s="54"/>
      <c r="I18" s="158"/>
      <c r="J18" s="158"/>
      <c r="K18" s="159"/>
      <c r="L18" s="35"/>
    </row>
    <row r="19" spans="1:12" s="13" customFormat="1">
      <c r="A19" s="19"/>
      <c r="B19" s="429" t="s">
        <v>214</v>
      </c>
      <c r="C19" s="429"/>
      <c r="D19" s="429"/>
      <c r="E19" s="429"/>
      <c r="F19" s="429"/>
      <c r="G19" s="429"/>
      <c r="H19" s="429"/>
      <c r="I19" s="122"/>
      <c r="J19" s="122"/>
      <c r="K19" s="77"/>
      <c r="L19" s="134"/>
    </row>
    <row r="20" spans="1:12" s="13" customFormat="1">
      <c r="A20" s="19"/>
      <c r="B20" s="11" t="s">
        <v>215</v>
      </c>
      <c r="C20" s="12"/>
      <c r="D20" s="122"/>
      <c r="E20" s="122"/>
      <c r="F20" s="122"/>
      <c r="G20" s="156"/>
      <c r="H20" s="54"/>
      <c r="I20" s="122"/>
      <c r="J20" s="122"/>
      <c r="K20" s="77"/>
      <c r="L20" s="134"/>
    </row>
    <row r="21" spans="1:12" s="160" customFormat="1">
      <c r="A21" s="157"/>
      <c r="B21" s="11" t="s">
        <v>216</v>
      </c>
      <c r="C21" s="12"/>
      <c r="D21" s="122"/>
      <c r="E21" s="122"/>
      <c r="F21" s="122"/>
      <c r="G21" s="156"/>
      <c r="H21" s="54"/>
      <c r="I21" s="148"/>
      <c r="J21" s="148"/>
      <c r="K21" s="77"/>
      <c r="L21" s="35"/>
    </row>
    <row r="22" spans="1:12" s="160" customFormat="1" ht="12" customHeight="1">
      <c r="A22" s="157"/>
      <c r="B22" s="11" t="s">
        <v>217</v>
      </c>
      <c r="C22" s="11"/>
      <c r="D22" s="11"/>
      <c r="E22" s="11"/>
      <c r="F22" s="11"/>
      <c r="G22" s="11"/>
      <c r="H22" s="11"/>
      <c r="I22" s="148"/>
      <c r="J22" s="148"/>
      <c r="K22" s="148"/>
      <c r="L22" s="35"/>
    </row>
    <row r="23" spans="1:12" s="164" customFormat="1">
      <c r="A23" s="161"/>
      <c r="B23" s="429"/>
      <c r="C23" s="429"/>
      <c r="D23" s="429"/>
      <c r="E23" s="429"/>
      <c r="F23" s="429"/>
      <c r="G23" s="429"/>
      <c r="H23" s="429"/>
      <c r="I23" s="162"/>
      <c r="J23" s="162"/>
      <c r="K23" s="163"/>
      <c r="L23" s="41"/>
    </row>
    <row r="24" spans="1:12" s="164" customFormat="1" ht="6" customHeight="1">
      <c r="A24" s="161"/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1"/>
    </row>
    <row r="25" spans="1:12" s="164" customFormat="1" ht="6" customHeight="1">
      <c r="A25" s="161"/>
      <c r="B25" s="429"/>
      <c r="C25" s="429"/>
      <c r="D25" s="429"/>
      <c r="E25" s="429"/>
      <c r="F25" s="429"/>
      <c r="G25" s="429"/>
      <c r="H25" s="429"/>
      <c r="I25" s="429"/>
      <c r="J25" s="429"/>
      <c r="K25" s="429"/>
      <c r="L25" s="41"/>
    </row>
    <row r="26" spans="1:12" s="160" customFormat="1" ht="6" customHeight="1">
      <c r="A26" s="157"/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35"/>
    </row>
    <row r="27" spans="1:12" s="160" customFormat="1" ht="6" customHeight="1">
      <c r="A27" s="157"/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35"/>
    </row>
    <row r="28" spans="1:12" s="160" customFormat="1" ht="6" customHeight="1">
      <c r="A28" s="157"/>
      <c r="B28" s="430"/>
      <c r="C28" s="429"/>
      <c r="D28" s="429"/>
      <c r="E28" s="429"/>
      <c r="F28" s="429"/>
      <c r="G28" s="429"/>
      <c r="H28" s="429"/>
      <c r="I28" s="429"/>
      <c r="J28" s="429"/>
      <c r="K28" s="429"/>
      <c r="L28" s="35"/>
    </row>
    <row r="29" spans="1:12" s="160" customFormat="1" ht="6" customHeight="1">
      <c r="A29" s="157"/>
      <c r="B29" s="430"/>
      <c r="C29" s="429"/>
      <c r="D29" s="429"/>
      <c r="E29" s="429"/>
      <c r="F29" s="429"/>
      <c r="G29" s="429"/>
      <c r="H29" s="429"/>
      <c r="I29" s="429"/>
      <c r="J29" s="429"/>
      <c r="K29" s="429"/>
      <c r="L29" s="35"/>
    </row>
    <row r="30" spans="1:12" s="160" customFormat="1" ht="6" customHeight="1">
      <c r="A30" s="157"/>
      <c r="B30" s="430"/>
      <c r="C30" s="429"/>
      <c r="D30" s="429"/>
      <c r="E30" s="429"/>
      <c r="F30" s="429"/>
      <c r="G30" s="429"/>
      <c r="H30" s="429"/>
      <c r="I30" s="429"/>
      <c r="J30" s="429"/>
      <c r="K30" s="429"/>
      <c r="L30" s="35"/>
    </row>
    <row r="31" spans="1:12" s="167" customFormat="1" ht="6" customHeight="1">
      <c r="A31" s="166"/>
      <c r="B31" s="430"/>
      <c r="C31" s="429"/>
      <c r="D31" s="429"/>
      <c r="E31" s="429"/>
      <c r="F31" s="429"/>
      <c r="G31" s="429"/>
      <c r="H31" s="429"/>
      <c r="I31" s="429"/>
      <c r="J31" s="429"/>
      <c r="K31" s="429"/>
      <c r="L31" s="35"/>
    </row>
    <row r="32" spans="1:12" s="160" customFormat="1" ht="6" customHeight="1">
      <c r="A32" s="157"/>
      <c r="L32" s="35"/>
    </row>
    <row r="33" spans="1:12" s="160" customFormat="1" ht="18">
      <c r="A33" s="157"/>
      <c r="B33" s="165"/>
      <c r="H33" s="428" t="s">
        <v>198</v>
      </c>
      <c r="I33" s="428"/>
      <c r="J33" s="428"/>
      <c r="K33" s="428"/>
      <c r="L33" s="189" t="s">
        <v>199</v>
      </c>
    </row>
    <row r="34" spans="1:12" s="165" customFormat="1" ht="18.75" thickBot="1">
      <c r="A34" s="157"/>
      <c r="C34" s="191" t="s">
        <v>200</v>
      </c>
      <c r="D34" s="221" t="s">
        <v>107</v>
      </c>
      <c r="E34" s="273"/>
      <c r="H34" s="192" t="s">
        <v>92</v>
      </c>
      <c r="I34" s="192" t="s">
        <v>93</v>
      </c>
      <c r="J34" s="192" t="s">
        <v>94</v>
      </c>
      <c r="K34" s="192" t="s">
        <v>95</v>
      </c>
      <c r="L34" s="300" t="s">
        <v>92</v>
      </c>
    </row>
    <row r="35" spans="1:12" s="160" customFormat="1" ht="27.75" customHeight="1" thickBot="1">
      <c r="A35" s="157"/>
      <c r="B35" s="180" t="s">
        <v>192</v>
      </c>
      <c r="C35" s="198"/>
      <c r="D35" s="228"/>
      <c r="E35" s="228"/>
      <c r="F35" s="228"/>
      <c r="G35" s="228"/>
      <c r="H35" s="228"/>
      <c r="I35" s="180"/>
      <c r="J35" s="180"/>
      <c r="K35" s="180"/>
      <c r="L35" s="297"/>
    </row>
    <row r="36" spans="1:12" s="160" customFormat="1">
      <c r="A36" s="157"/>
      <c r="B36" s="15"/>
      <c r="C36" s="240"/>
      <c r="H36" s="21"/>
      <c r="I36" s="12"/>
      <c r="J36" s="16"/>
      <c r="K36" s="16"/>
      <c r="L36" s="318"/>
    </row>
    <row r="37" spans="1:12" s="160" customFormat="1">
      <c r="A37" s="157"/>
      <c r="B37" s="11" t="s">
        <v>218</v>
      </c>
      <c r="C37" s="241">
        <v>61084674.999999993</v>
      </c>
      <c r="D37" s="236">
        <v>60659712</v>
      </c>
      <c r="E37" s="236"/>
      <c r="H37" s="231">
        <v>60659712</v>
      </c>
      <c r="I37" s="231">
        <v>61355786</v>
      </c>
      <c r="J37" s="231">
        <v>62186179.999999993</v>
      </c>
      <c r="K37" s="231">
        <v>61628102</v>
      </c>
      <c r="L37" s="319">
        <v>61084674.999999993</v>
      </c>
    </row>
    <row r="38" spans="1:12" s="160" customFormat="1">
      <c r="A38" s="157"/>
      <c r="B38" s="11" t="s">
        <v>21</v>
      </c>
      <c r="C38" s="241">
        <v>0</v>
      </c>
      <c r="D38" s="236">
        <v>8</v>
      </c>
      <c r="E38" s="236"/>
      <c r="H38" s="231">
        <v>8</v>
      </c>
      <c r="I38" s="231">
        <v>8</v>
      </c>
      <c r="J38" s="231">
        <v>-1</v>
      </c>
      <c r="K38" s="231">
        <v>0</v>
      </c>
      <c r="L38" s="319">
        <v>0</v>
      </c>
    </row>
    <row r="39" spans="1:12" s="160" customFormat="1">
      <c r="A39" s="157"/>
      <c r="B39" s="11" t="s">
        <v>219</v>
      </c>
      <c r="C39" s="241">
        <v>2184381</v>
      </c>
      <c r="D39" s="236">
        <v>2116474</v>
      </c>
      <c r="E39" s="236"/>
      <c r="H39" s="231">
        <v>2116474</v>
      </c>
      <c r="I39" s="231">
        <v>2169999</v>
      </c>
      <c r="J39" s="231">
        <v>2204682</v>
      </c>
      <c r="K39" s="231">
        <v>2212802</v>
      </c>
      <c r="L39" s="319">
        <v>2184381</v>
      </c>
    </row>
    <row r="40" spans="1:12" s="160" customFormat="1">
      <c r="A40" s="157"/>
      <c r="B40" s="11" t="s">
        <v>220</v>
      </c>
      <c r="C40" s="241">
        <v>26674</v>
      </c>
      <c r="D40" s="236">
        <v>11582</v>
      </c>
      <c r="E40" s="236"/>
      <c r="H40" s="231">
        <v>11582</v>
      </c>
      <c r="I40" s="231">
        <v>4218</v>
      </c>
      <c r="J40" s="231">
        <v>18137</v>
      </c>
      <c r="K40" s="231">
        <v>38874</v>
      </c>
      <c r="L40" s="319">
        <v>26674</v>
      </c>
    </row>
    <row r="41" spans="1:12" s="160" customFormat="1">
      <c r="A41" s="157"/>
      <c r="B41" s="11" t="s">
        <v>221</v>
      </c>
      <c r="C41" s="241">
        <v>6594696</v>
      </c>
      <c r="D41" s="236">
        <v>6841368</v>
      </c>
      <c r="E41" s="236"/>
      <c r="H41" s="231">
        <v>6841368</v>
      </c>
      <c r="I41" s="231">
        <v>6841367</v>
      </c>
      <c r="J41" s="231">
        <v>6594696</v>
      </c>
      <c r="K41" s="231">
        <v>6594696</v>
      </c>
      <c r="L41" s="319">
        <v>6594696</v>
      </c>
    </row>
    <row r="42" spans="1:12" s="160" customFormat="1">
      <c r="A42" s="157"/>
      <c r="B42" s="56"/>
      <c r="C42" s="395"/>
      <c r="D42" s="274"/>
      <c r="E42" s="274"/>
      <c r="F42" s="396"/>
      <c r="G42" s="137"/>
      <c r="H42" s="397"/>
      <c r="I42" s="397"/>
      <c r="J42" s="397"/>
      <c r="K42" s="397"/>
      <c r="L42" s="398"/>
    </row>
    <row r="43" spans="1:12" s="160" customFormat="1" ht="12" customHeight="1">
      <c r="A43" s="157"/>
      <c r="B43" s="229" t="s">
        <v>222</v>
      </c>
      <c r="C43" s="243">
        <v>52278923.999999993</v>
      </c>
      <c r="D43" s="238">
        <v>51690280</v>
      </c>
      <c r="E43" s="274"/>
      <c r="G43" s="14"/>
      <c r="H43" s="233">
        <v>51690280</v>
      </c>
      <c r="I43" s="233">
        <v>52340194</v>
      </c>
      <c r="J43" s="233">
        <v>53368665.999999993</v>
      </c>
      <c r="K43" s="233">
        <v>52781730</v>
      </c>
      <c r="L43" s="320">
        <v>52278923.999999993</v>
      </c>
    </row>
    <row r="44" spans="1:12" s="160" customFormat="1" ht="12" customHeight="1">
      <c r="A44" s="157"/>
      <c r="B44" s="11"/>
      <c r="C44" s="242"/>
      <c r="D44" s="237"/>
      <c r="E44" s="237"/>
      <c r="H44" s="232"/>
      <c r="I44" s="232"/>
      <c r="J44" s="232"/>
      <c r="K44" s="232"/>
      <c r="L44" s="321"/>
    </row>
    <row r="45" spans="1:12" s="14" customFormat="1">
      <c r="A45" s="126"/>
      <c r="B45" s="11"/>
      <c r="C45" s="241"/>
      <c r="D45" s="236"/>
      <c r="E45" s="236"/>
      <c r="F45" s="160"/>
      <c r="G45" s="160"/>
      <c r="H45" s="231"/>
      <c r="I45" s="231"/>
      <c r="J45" s="231"/>
      <c r="K45" s="231"/>
      <c r="L45" s="319"/>
    </row>
    <row r="46" spans="1:12" s="14" customFormat="1">
      <c r="A46" s="149"/>
      <c r="B46" s="11" t="s">
        <v>223</v>
      </c>
      <c r="C46" s="241">
        <v>2983000</v>
      </c>
      <c r="D46" s="236">
        <v>2983000</v>
      </c>
      <c r="E46" s="236"/>
      <c r="F46" s="160"/>
      <c r="G46" s="160"/>
      <c r="H46" s="231">
        <v>2983000</v>
      </c>
      <c r="I46" s="231">
        <v>2983000</v>
      </c>
      <c r="J46" s="231">
        <v>2983000</v>
      </c>
      <c r="K46" s="231">
        <v>2983000</v>
      </c>
      <c r="L46" s="319">
        <v>2983000</v>
      </c>
    </row>
    <row r="47" spans="1:12">
      <c r="A47" s="149"/>
      <c r="B47" s="11" t="s">
        <v>224</v>
      </c>
      <c r="C47" s="241">
        <v>2065399</v>
      </c>
      <c r="D47" s="236">
        <v>862000</v>
      </c>
      <c r="E47" s="236"/>
      <c r="F47" s="160"/>
      <c r="G47" s="160"/>
      <c r="H47" s="231">
        <v>862000</v>
      </c>
      <c r="I47" s="231">
        <v>913000</v>
      </c>
      <c r="J47" s="231">
        <v>915000</v>
      </c>
      <c r="K47" s="231">
        <v>2056592</v>
      </c>
      <c r="L47" s="319">
        <v>2065399</v>
      </c>
    </row>
    <row r="48" spans="1:12" s="160" customFormat="1">
      <c r="A48" s="149"/>
      <c r="B48" s="11"/>
      <c r="C48" s="240"/>
      <c r="H48" s="168"/>
      <c r="I48" s="168"/>
      <c r="J48" s="168"/>
      <c r="K48" s="168"/>
      <c r="L48" s="322"/>
    </row>
    <row r="49" spans="1:12" s="160" customFormat="1">
      <c r="A49" s="149"/>
      <c r="B49" s="229" t="s">
        <v>225</v>
      </c>
      <c r="C49" s="243">
        <v>47230524.999999993</v>
      </c>
      <c r="D49" s="238">
        <v>47845280</v>
      </c>
      <c r="E49" s="274"/>
      <c r="G49" s="14"/>
      <c r="H49" s="233">
        <v>47845280</v>
      </c>
      <c r="I49" s="233">
        <v>48444194</v>
      </c>
      <c r="J49" s="233">
        <v>49470665.999999993</v>
      </c>
      <c r="K49" s="233">
        <v>47742138</v>
      </c>
      <c r="L49" s="320">
        <v>47230524.999999993</v>
      </c>
    </row>
    <row r="50" spans="1:12" s="160" customFormat="1">
      <c r="A50" s="149"/>
      <c r="B50" s="53"/>
      <c r="C50" s="239"/>
      <c r="D50" s="231"/>
      <c r="E50" s="235"/>
      <c r="H50" s="231"/>
      <c r="I50" s="231"/>
      <c r="J50" s="231"/>
      <c r="K50" s="231"/>
      <c r="L50" s="319"/>
    </row>
    <row r="51" spans="1:12" s="160" customFormat="1">
      <c r="A51" s="149"/>
      <c r="B51" s="229" t="s">
        <v>226</v>
      </c>
      <c r="C51" s="243">
        <v>47486331.5</v>
      </c>
      <c r="D51" s="238">
        <v>47266074</v>
      </c>
      <c r="E51" s="274"/>
      <c r="G51" s="14"/>
      <c r="H51" s="233">
        <v>47266074</v>
      </c>
      <c r="I51" s="233">
        <v>48144737</v>
      </c>
      <c r="J51" s="233">
        <v>48957430</v>
      </c>
      <c r="K51" s="233">
        <v>48606402</v>
      </c>
      <c r="L51" s="320">
        <v>47486331.5</v>
      </c>
    </row>
    <row r="52" spans="1:12" s="14" customFormat="1">
      <c r="A52" s="126"/>
      <c r="B52" s="11"/>
      <c r="C52" s="230"/>
      <c r="D52" s="236"/>
      <c r="E52" s="236"/>
      <c r="F52" s="160"/>
      <c r="G52" s="160"/>
      <c r="H52" s="231"/>
      <c r="I52" s="231"/>
      <c r="J52" s="231"/>
      <c r="K52" s="231"/>
      <c r="L52" s="283"/>
    </row>
    <row r="53" spans="1:12" s="14" customFormat="1">
      <c r="A53" s="126"/>
      <c r="B53" s="11"/>
      <c r="C53" s="230"/>
      <c r="D53" s="236"/>
      <c r="E53" s="236"/>
      <c r="F53" s="160"/>
      <c r="G53" s="160"/>
      <c r="H53" s="231"/>
      <c r="I53" s="231"/>
      <c r="J53" s="231"/>
      <c r="K53" s="231"/>
      <c r="L53" s="283"/>
    </row>
    <row r="54" spans="1:12" s="14" customFormat="1">
      <c r="A54" s="126"/>
      <c r="B54" s="11"/>
      <c r="C54" s="230"/>
      <c r="D54" s="236"/>
      <c r="E54" s="236"/>
      <c r="F54" s="160"/>
      <c r="G54" s="160"/>
      <c r="H54" s="231"/>
      <c r="I54" s="231"/>
      <c r="J54" s="231"/>
      <c r="K54" s="231"/>
      <c r="L54" s="283"/>
    </row>
  </sheetData>
  <mergeCells count="11">
    <mergeCell ref="B19:H19"/>
    <mergeCell ref="H33:K33"/>
    <mergeCell ref="B28:K28"/>
    <mergeCell ref="B29:K29"/>
    <mergeCell ref="B23:H23"/>
    <mergeCell ref="B24:K24"/>
    <mergeCell ref="B25:K25"/>
    <mergeCell ref="B26:K26"/>
    <mergeCell ref="B27:K27"/>
    <mergeCell ref="B30:K30"/>
    <mergeCell ref="B31:K31"/>
  </mergeCells>
  <hyperlinks>
    <hyperlink ref="H6" location="Index!A1" display="Back" xr:uid="{7A47868C-6361-4A37-ABD3-C3DAD50800F5}"/>
  </hyperlinks>
  <printOptions horizontalCentered="1" verticalCentered="1"/>
  <pageMargins left="0" right="0" top="0" bottom="0" header="0" footer="0"/>
  <pageSetup paperSize="9" scale="94" orientation="landscape" r:id="rId1"/>
  <headerFooter scaleWithDoc="0" alignWithMargins="0">
    <oddFooter>&amp;R&amp;"UniCredit,Normale"&amp;6&amp;K03-049&amp;P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A253B-934E-4A2B-8322-47A79601E39A}">
  <sheetPr codeName="Sheet7">
    <tabColor rgb="FF00B050"/>
    <pageSetUpPr fitToPage="1"/>
  </sheetPr>
  <dimension ref="A1:G29"/>
  <sheetViews>
    <sheetView showGridLines="0" tabSelected="1" zoomScaleNormal="100" zoomScaleSheetLayoutView="70" workbookViewId="0">
      <selection activeCell="AA16" sqref="AA16"/>
    </sheetView>
  </sheetViews>
  <sheetFormatPr defaultColWidth="9.140625" defaultRowHeight="12"/>
  <cols>
    <col min="1" max="1" width="1" style="12" customWidth="1"/>
    <col min="2" max="2" width="79.42578125" style="12" customWidth="1"/>
    <col min="3" max="7" width="13.140625" style="12" customWidth="1"/>
    <col min="8" max="16384" width="9.140625" style="12"/>
  </cols>
  <sheetData>
    <row r="1" spans="1:7" s="177" customFormat="1">
      <c r="A1" s="176"/>
      <c r="B1" s="176"/>
      <c r="C1" s="176"/>
      <c r="D1" s="176"/>
      <c r="E1" s="176"/>
      <c r="F1" s="176"/>
      <c r="G1" s="176"/>
    </row>
    <row r="2" spans="1:7" s="177" customFormat="1">
      <c r="A2" s="176"/>
      <c r="B2" s="176"/>
      <c r="C2" s="176"/>
      <c r="D2" s="176"/>
      <c r="E2" s="176"/>
      <c r="F2" s="176"/>
      <c r="G2" s="176"/>
    </row>
    <row r="3" spans="1:7" s="177" customFormat="1">
      <c r="A3" s="176"/>
      <c r="B3" s="176"/>
      <c r="C3" s="176"/>
      <c r="D3" s="176"/>
      <c r="E3" s="176"/>
      <c r="F3" s="176"/>
      <c r="G3" s="176"/>
    </row>
    <row r="4" spans="1:7" s="177" customFormat="1">
      <c r="A4" s="176"/>
      <c r="B4" s="176"/>
      <c r="C4" s="176"/>
      <c r="D4" s="176"/>
      <c r="E4" s="176"/>
      <c r="F4" s="176"/>
      <c r="G4" s="176"/>
    </row>
    <row r="5" spans="1:7" s="177" customFormat="1">
      <c r="A5" s="176"/>
      <c r="B5" s="176"/>
      <c r="C5" s="176"/>
      <c r="D5" s="176"/>
      <c r="E5" s="176"/>
      <c r="F5" s="176"/>
      <c r="G5" s="176"/>
    </row>
    <row r="6" spans="1:7" s="177" customFormat="1">
      <c r="A6" s="176"/>
      <c r="B6" s="176"/>
      <c r="C6" s="176"/>
      <c r="D6" s="176"/>
      <c r="E6" s="176"/>
      <c r="F6" s="176"/>
      <c r="G6" s="176"/>
    </row>
    <row r="7" spans="1:7" s="177" customFormat="1">
      <c r="A7" s="176"/>
      <c r="B7" s="176"/>
      <c r="C7" s="176"/>
      <c r="D7" s="176"/>
      <c r="E7" s="176"/>
      <c r="F7" s="176"/>
      <c r="G7" s="176"/>
    </row>
    <row r="8" spans="1:7" ht="23.25" thickBot="1">
      <c r="A8" s="180"/>
      <c r="B8" s="180" t="s">
        <v>175</v>
      </c>
      <c r="C8" s="180"/>
      <c r="D8" s="180"/>
      <c r="E8" s="180"/>
      <c r="F8" s="180"/>
      <c r="G8" s="180"/>
    </row>
    <row r="9" spans="1:7">
      <c r="A9" s="19"/>
      <c r="B9" s="126"/>
      <c r="C9" s="19"/>
      <c r="D9" s="19"/>
      <c r="E9" s="19"/>
      <c r="F9" s="19"/>
      <c r="G9" s="19"/>
    </row>
    <row r="10" spans="1:7" s="167" customFormat="1" ht="12.75">
      <c r="A10" s="166"/>
      <c r="B10" s="234"/>
      <c r="C10" s="234"/>
      <c r="D10" s="234"/>
      <c r="E10" s="234"/>
      <c r="F10" s="234"/>
      <c r="G10" s="234"/>
    </row>
    <row r="11" spans="1:7" s="160" customFormat="1" ht="18">
      <c r="A11" s="157"/>
      <c r="C11" s="428" t="s">
        <v>198</v>
      </c>
      <c r="D11" s="428"/>
      <c r="E11" s="428"/>
      <c r="F11" s="428"/>
      <c r="G11" s="189" t="s">
        <v>199</v>
      </c>
    </row>
    <row r="12" spans="1:7" s="160" customFormat="1" ht="18.75" thickBot="1">
      <c r="A12" s="157"/>
      <c r="B12" s="165"/>
      <c r="C12" s="192" t="s">
        <v>136</v>
      </c>
      <c r="D12" s="192" t="s">
        <v>134</v>
      </c>
      <c r="E12" s="192" t="s">
        <v>137</v>
      </c>
      <c r="F12" s="192" t="s">
        <v>138</v>
      </c>
      <c r="G12" s="300" t="s">
        <v>136</v>
      </c>
    </row>
    <row r="13" spans="1:7" s="165" customFormat="1">
      <c r="A13" s="157"/>
      <c r="C13" s="113"/>
      <c r="D13" s="113"/>
      <c r="E13" s="113"/>
      <c r="F13" s="113"/>
      <c r="G13" s="323"/>
    </row>
    <row r="14" spans="1:7" s="160" customFormat="1" ht="12.75">
      <c r="A14" s="157"/>
      <c r="B14" s="227" t="s">
        <v>167</v>
      </c>
      <c r="C14" s="227"/>
      <c r="D14" s="227"/>
      <c r="E14" s="227"/>
      <c r="F14" s="227"/>
      <c r="G14" s="324"/>
    </row>
    <row r="15" spans="1:7" s="160" customFormat="1" ht="12.75">
      <c r="A15" s="157"/>
      <c r="B15" s="234"/>
      <c r="C15" s="234"/>
      <c r="D15" s="234"/>
      <c r="E15" s="234"/>
      <c r="F15" s="234"/>
      <c r="G15" s="325"/>
    </row>
    <row r="16" spans="1:7" s="160" customFormat="1">
      <c r="A16" s="157"/>
      <c r="B16" s="229" t="s">
        <v>227</v>
      </c>
      <c r="C16" s="403">
        <v>2243550408</v>
      </c>
      <c r="D16" s="403">
        <v>2243550408</v>
      </c>
      <c r="E16" s="403">
        <v>2243550408</v>
      </c>
      <c r="F16" s="403">
        <v>2226129520</v>
      </c>
      <c r="G16" s="404">
        <v>2184404611</v>
      </c>
    </row>
    <row r="17" spans="1:7" s="160" customFormat="1">
      <c r="A17" s="157"/>
      <c r="B17" s="11" t="s">
        <v>228</v>
      </c>
      <c r="C17" s="405">
        <v>-4760</v>
      </c>
      <c r="D17" s="405">
        <v>-17420888</v>
      </c>
      <c r="E17" s="405">
        <v>-17420888</v>
      </c>
      <c r="F17" s="405">
        <v>-15048642</v>
      </c>
      <c r="G17" s="406">
        <v>0</v>
      </c>
    </row>
    <row r="18" spans="1:7" s="160" customFormat="1">
      <c r="A18" s="157"/>
      <c r="B18" s="11" t="s">
        <v>229</v>
      </c>
      <c r="C18" s="405">
        <v>-9675640</v>
      </c>
      <c r="D18" s="405">
        <v>-9675640</v>
      </c>
      <c r="E18" s="405">
        <v>-9675640</v>
      </c>
      <c r="F18" s="405">
        <v>-9675640</v>
      </c>
      <c r="G18" s="406">
        <v>-9675640</v>
      </c>
    </row>
    <row r="19" spans="1:7" s="160" customFormat="1">
      <c r="A19" s="157"/>
      <c r="B19" s="229" t="s">
        <v>96</v>
      </c>
      <c r="C19" s="403">
        <v>2233870008</v>
      </c>
      <c r="D19" s="403">
        <v>2216453880</v>
      </c>
      <c r="E19" s="403">
        <v>2216453880</v>
      </c>
      <c r="F19" s="403">
        <v>2201405238</v>
      </c>
      <c r="G19" s="404">
        <v>2174728971</v>
      </c>
    </row>
    <row r="20" spans="1:7" s="160" customFormat="1">
      <c r="A20" s="157"/>
      <c r="B20" s="11" t="s">
        <v>230</v>
      </c>
      <c r="C20" s="405">
        <v>11487860.9586601</v>
      </c>
      <c r="D20" s="405">
        <v>13798273.9587896</v>
      </c>
      <c r="E20" s="405">
        <v>15163431.6792609</v>
      </c>
      <c r="F20" s="405">
        <v>14935292.2559547</v>
      </c>
      <c r="G20" s="406">
        <v>12272551.212550603</v>
      </c>
    </row>
    <row r="21" spans="1:7" s="160" customFormat="1">
      <c r="A21" s="157"/>
      <c r="B21" s="229" t="s">
        <v>97</v>
      </c>
      <c r="C21" s="403">
        <v>2245357868.9586601</v>
      </c>
      <c r="D21" s="403">
        <v>2230252153.9587898</v>
      </c>
      <c r="E21" s="403">
        <v>2231617311.6792607</v>
      </c>
      <c r="F21" s="403">
        <v>2216340530.2559547</v>
      </c>
      <c r="G21" s="404">
        <v>2187001522.2125506</v>
      </c>
    </row>
    <row r="22" spans="1:7" s="160" customFormat="1">
      <c r="A22" s="157"/>
      <c r="B22" s="56" t="s">
        <v>231</v>
      </c>
      <c r="C22" s="407">
        <v>2227721149</v>
      </c>
      <c r="D22" s="407">
        <v>2228043134.0695581</v>
      </c>
      <c r="E22" s="407">
        <v>2224137598</v>
      </c>
      <c r="F22" s="407">
        <v>2221699263.3763008</v>
      </c>
      <c r="G22" s="408">
        <v>2179745874.10111</v>
      </c>
    </row>
    <row r="23" spans="1:7" s="160" customFormat="1">
      <c r="A23" s="157"/>
      <c r="B23" s="11" t="s">
        <v>232</v>
      </c>
      <c r="C23" s="405">
        <v>2237460816</v>
      </c>
      <c r="D23" s="405">
        <v>2240919445.7393036</v>
      </c>
      <c r="E23" s="405">
        <v>2238653381</v>
      </c>
      <c r="F23" s="405">
        <v>2236029198.5192485</v>
      </c>
      <c r="G23" s="406">
        <v>2189698411.2496758</v>
      </c>
    </row>
    <row r="24" spans="1:7" s="160" customFormat="1" ht="12" customHeight="1">
      <c r="A24" s="157"/>
      <c r="B24" s="11"/>
      <c r="C24" s="174"/>
      <c r="D24" s="174"/>
      <c r="E24" s="174"/>
      <c r="F24" s="174"/>
      <c r="G24" s="326"/>
    </row>
    <row r="25" spans="1:7" s="160" customFormat="1" ht="12" customHeight="1">
      <c r="A25" s="157"/>
      <c r="B25" s="11" t="s">
        <v>233</v>
      </c>
      <c r="C25" s="11"/>
      <c r="D25" s="11"/>
      <c r="E25" s="11"/>
      <c r="F25" s="11"/>
      <c r="G25" s="11"/>
    </row>
    <row r="26" spans="1:7" s="160" customFormat="1" ht="12" customHeight="1">
      <c r="A26" s="157"/>
      <c r="B26" s="15"/>
      <c r="C26" s="158"/>
      <c r="D26" s="158"/>
      <c r="E26" s="158"/>
      <c r="F26" s="158"/>
      <c r="G26" s="158"/>
    </row>
    <row r="27" spans="1:7" s="160" customFormat="1" ht="29.25" customHeight="1">
      <c r="A27" s="157"/>
      <c r="B27" s="431"/>
      <c r="C27" s="431"/>
      <c r="D27" s="431"/>
      <c r="E27" s="431"/>
      <c r="F27" s="431"/>
      <c r="G27" s="431"/>
    </row>
    <row r="28" spans="1:7" s="160" customFormat="1" ht="12" customHeight="1">
      <c r="A28" s="157"/>
      <c r="B28" s="47"/>
      <c r="C28" s="47"/>
      <c r="D28" s="47"/>
      <c r="E28" s="47"/>
      <c r="F28" s="47"/>
      <c r="G28" s="47"/>
    </row>
    <row r="29" spans="1:7" s="160" customFormat="1" ht="12" customHeight="1">
      <c r="A29" s="157"/>
      <c r="B29" s="15"/>
      <c r="C29" s="158"/>
      <c r="D29" s="158"/>
      <c r="E29" s="158"/>
      <c r="F29" s="158"/>
      <c r="G29" s="158"/>
    </row>
  </sheetData>
  <mergeCells count="2">
    <mergeCell ref="B27:G27"/>
    <mergeCell ref="C11:F11"/>
  </mergeCells>
  <hyperlinks>
    <hyperlink ref="G8" location="Index!A1" display="Back" xr:uid="{65B85118-CF48-4571-A610-E8D662D5B12B}"/>
  </hyperlink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B050"/>
    <pageSetUpPr fitToPage="1"/>
  </sheetPr>
  <dimension ref="A1:L50"/>
  <sheetViews>
    <sheetView showGridLines="0" tabSelected="1" zoomScale="80" zoomScaleNormal="80" zoomScaleSheetLayoutView="70" workbookViewId="0">
      <pane xSplit="2" ySplit="9" topLeftCell="C16" activePane="bottomRight" state="frozen"/>
      <selection activeCell="AA16" sqref="AA16"/>
      <selection pane="topRight" activeCell="AA16" sqref="AA16"/>
      <selection pane="bottomLeft" activeCell="AA16" sqref="AA16"/>
      <selection pane="bottomRight" activeCell="AA16" sqref="AA16"/>
    </sheetView>
  </sheetViews>
  <sheetFormatPr defaultColWidth="9.140625" defaultRowHeight="12"/>
  <cols>
    <col min="1" max="1" width="0.85546875" style="12" customWidth="1"/>
    <col min="2" max="2" width="51.5703125" style="12" customWidth="1"/>
    <col min="3" max="4" width="13.85546875" style="12" customWidth="1"/>
    <col min="5" max="5" width="14.7109375" style="12" customWidth="1"/>
    <col min="6" max="7" width="2.85546875" style="12" customWidth="1"/>
    <col min="8" max="8" width="16.140625" style="12" customWidth="1"/>
    <col min="9" max="12" width="12.7109375" style="12" customWidth="1"/>
    <col min="13" max="16384" width="9.140625" style="12"/>
  </cols>
  <sheetData>
    <row r="1" spans="1:12" ht="30.75" customHeight="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12" ht="11.1" customHeigh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ht="22.5">
      <c r="A7" s="19"/>
      <c r="B7" s="224" t="s">
        <v>46</v>
      </c>
      <c r="C7" s="224"/>
      <c r="D7" s="224"/>
      <c r="E7" s="224"/>
      <c r="F7" s="224"/>
      <c r="G7" s="224"/>
      <c r="H7" s="128"/>
      <c r="I7" s="152"/>
      <c r="J7" s="152"/>
      <c r="K7" s="152"/>
      <c r="L7" s="152"/>
    </row>
    <row r="8" spans="1:12" s="13" customFormat="1" ht="15" customHeight="1">
      <c r="A8" s="19"/>
      <c r="B8" s="152"/>
      <c r="C8" s="152"/>
      <c r="D8" s="152"/>
      <c r="E8" s="152"/>
      <c r="F8" s="152"/>
      <c r="G8" s="152"/>
      <c r="H8" s="189" t="s">
        <v>198</v>
      </c>
      <c r="I8" s="190"/>
      <c r="J8" s="190"/>
      <c r="K8" s="190"/>
      <c r="L8" s="189" t="s">
        <v>199</v>
      </c>
    </row>
    <row r="9" spans="1:12" s="30" customFormat="1" ht="20.45" customHeight="1" thickBot="1">
      <c r="A9" s="197"/>
      <c r="B9" s="180" t="s">
        <v>181</v>
      </c>
      <c r="C9" s="191" t="s">
        <v>234</v>
      </c>
      <c r="D9" s="221" t="s">
        <v>235</v>
      </c>
      <c r="E9" s="192" t="s">
        <v>155</v>
      </c>
      <c r="F9" s="180"/>
      <c r="G9" s="180"/>
      <c r="H9" s="192" t="s">
        <v>92</v>
      </c>
      <c r="I9" s="192" t="s">
        <v>93</v>
      </c>
      <c r="J9" s="192" t="s">
        <v>94</v>
      </c>
      <c r="K9" s="193" t="s">
        <v>95</v>
      </c>
      <c r="L9" s="300" t="s">
        <v>92</v>
      </c>
    </row>
    <row r="10" spans="1:12" s="251" customFormat="1">
      <c r="A10" s="250"/>
      <c r="B10" s="250"/>
      <c r="C10" s="258"/>
      <c r="D10" s="250"/>
      <c r="E10" s="250"/>
      <c r="F10" s="250"/>
      <c r="G10" s="250"/>
      <c r="H10" s="250"/>
      <c r="I10" s="250"/>
      <c r="J10" s="250"/>
      <c r="K10" s="250"/>
      <c r="L10" s="327"/>
    </row>
    <row r="11" spans="1:12" s="31" customFormat="1" ht="18" customHeight="1">
      <c r="A11" s="154"/>
      <c r="B11" s="64" t="s">
        <v>63</v>
      </c>
      <c r="C11" s="384">
        <v>4572099</v>
      </c>
      <c r="D11" s="367">
        <v>7596400</v>
      </c>
      <c r="E11" s="275">
        <v>-0.39812292664946558</v>
      </c>
      <c r="F11" s="64"/>
      <c r="G11" s="64"/>
      <c r="H11" s="367">
        <v>7596400</v>
      </c>
      <c r="I11" s="367">
        <v>7110224</v>
      </c>
      <c r="J11" s="367">
        <v>6692404</v>
      </c>
      <c r="K11" s="367">
        <v>4495424</v>
      </c>
      <c r="L11" s="370">
        <v>4572099</v>
      </c>
    </row>
    <row r="12" spans="1:12" s="13" customFormat="1" ht="18" customHeight="1">
      <c r="A12" s="11"/>
      <c r="B12" s="11" t="s">
        <v>34</v>
      </c>
      <c r="C12" s="385">
        <v>3524748</v>
      </c>
      <c r="D12" s="368">
        <v>5942492</v>
      </c>
      <c r="E12" s="103">
        <v>-0.40685692130506868</v>
      </c>
      <c r="F12" s="11"/>
      <c r="G12" s="11"/>
      <c r="H12" s="368">
        <v>5942492</v>
      </c>
      <c r="I12" s="368">
        <v>5520553</v>
      </c>
      <c r="J12" s="368">
        <v>5099008</v>
      </c>
      <c r="K12" s="368">
        <v>3374160</v>
      </c>
      <c r="L12" s="371">
        <v>3524748</v>
      </c>
    </row>
    <row r="13" spans="1:12" s="13" customFormat="1" ht="18" customHeight="1">
      <c r="A13" s="65"/>
      <c r="B13" s="65" t="s">
        <v>65</v>
      </c>
      <c r="C13" s="386">
        <v>0.77092556394776224</v>
      </c>
      <c r="D13" s="103">
        <v>0.78227739455531564</v>
      </c>
      <c r="E13" s="276">
        <v>-1.1351830607553404</v>
      </c>
      <c r="F13" s="65"/>
      <c r="G13" s="65"/>
      <c r="H13" s="103">
        <v>0.78227739455531564</v>
      </c>
      <c r="I13" s="103">
        <v>0.77642462459691841</v>
      </c>
      <c r="J13" s="103">
        <v>0.76190977113754643</v>
      </c>
      <c r="K13" s="103">
        <v>0.75057658632422664</v>
      </c>
      <c r="L13" s="328">
        <v>0.77092556394776224</v>
      </c>
    </row>
    <row r="14" spans="1:12" s="31" customFormat="1" ht="18" customHeight="1">
      <c r="A14" s="154"/>
      <c r="B14" s="64" t="s">
        <v>64</v>
      </c>
      <c r="C14" s="384">
        <v>1047351</v>
      </c>
      <c r="D14" s="367">
        <v>1653908</v>
      </c>
      <c r="E14" s="275">
        <v>-0.36674168091574622</v>
      </c>
      <c r="F14" s="64"/>
      <c r="G14" s="64"/>
      <c r="H14" s="367">
        <v>1653908</v>
      </c>
      <c r="I14" s="367">
        <v>1589671</v>
      </c>
      <c r="J14" s="367">
        <v>1593396</v>
      </c>
      <c r="K14" s="367">
        <v>1121264</v>
      </c>
      <c r="L14" s="370">
        <v>1047351</v>
      </c>
    </row>
    <row r="15" spans="1:12" s="13" customFormat="1" ht="6.95" customHeight="1">
      <c r="A15" s="11"/>
      <c r="B15" s="11"/>
      <c r="C15" s="261"/>
      <c r="D15" s="54"/>
      <c r="E15" s="54"/>
      <c r="F15" s="11"/>
      <c r="G15" s="11"/>
      <c r="H15" s="60"/>
      <c r="I15" s="60"/>
      <c r="J15" s="60"/>
      <c r="K15" s="60"/>
      <c r="L15" s="317"/>
    </row>
    <row r="16" spans="1:12" s="31" customFormat="1" ht="18" customHeight="1">
      <c r="A16" s="154"/>
      <c r="B16" s="64" t="s">
        <v>66</v>
      </c>
      <c r="C16" s="384">
        <v>11451171</v>
      </c>
      <c r="D16" s="367">
        <v>13680892</v>
      </c>
      <c r="E16" s="275">
        <v>-0.16298067406715877</v>
      </c>
      <c r="F16" s="64"/>
      <c r="G16" s="64"/>
      <c r="H16" s="367">
        <v>13680892</v>
      </c>
      <c r="I16" s="367">
        <v>13406733</v>
      </c>
      <c r="J16" s="367">
        <v>13082040</v>
      </c>
      <c r="K16" s="367">
        <v>10927219</v>
      </c>
      <c r="L16" s="370">
        <v>11451171</v>
      </c>
    </row>
    <row r="17" spans="1:12" s="13" customFormat="1" ht="18" customHeight="1">
      <c r="A17" s="11"/>
      <c r="B17" s="11" t="s">
        <v>34</v>
      </c>
      <c r="C17" s="385">
        <v>5055225</v>
      </c>
      <c r="D17" s="368">
        <v>6731062</v>
      </c>
      <c r="E17" s="103">
        <v>-0.24897066763015996</v>
      </c>
      <c r="F17" s="11"/>
      <c r="G17" s="11"/>
      <c r="H17" s="368">
        <v>6731062</v>
      </c>
      <c r="I17" s="368">
        <v>6538187</v>
      </c>
      <c r="J17" s="368">
        <v>6383917</v>
      </c>
      <c r="K17" s="368">
        <v>5091076</v>
      </c>
      <c r="L17" s="371">
        <v>5055225</v>
      </c>
    </row>
    <row r="18" spans="1:12" s="13" customFormat="1" ht="18" customHeight="1">
      <c r="A18" s="65"/>
      <c r="B18" s="65" t="s">
        <v>65</v>
      </c>
      <c r="C18" s="386">
        <v>0.44145921845023534</v>
      </c>
      <c r="D18" s="103">
        <v>0.49200461490376507</v>
      </c>
      <c r="E18" s="276">
        <v>-5.054539645352973</v>
      </c>
      <c r="F18" s="65"/>
      <c r="G18" s="65"/>
      <c r="H18" s="103">
        <v>0.49200461490376507</v>
      </c>
      <c r="I18" s="103">
        <v>0.48767936230250875</v>
      </c>
      <c r="J18" s="103">
        <v>0.48799094025090889</v>
      </c>
      <c r="K18" s="103">
        <v>0.46590774834841325</v>
      </c>
      <c r="L18" s="328">
        <v>0.44145921845023534</v>
      </c>
    </row>
    <row r="19" spans="1:12" s="31" customFormat="1" ht="18" customHeight="1">
      <c r="A19" s="154"/>
      <c r="B19" s="64" t="s">
        <v>67</v>
      </c>
      <c r="C19" s="384">
        <v>6395946</v>
      </c>
      <c r="D19" s="367">
        <v>6949830</v>
      </c>
      <c r="E19" s="275">
        <v>-7.9697489003328181E-2</v>
      </c>
      <c r="F19" s="64"/>
      <c r="G19" s="64"/>
      <c r="H19" s="367">
        <v>6949830</v>
      </c>
      <c r="I19" s="367">
        <v>6868546</v>
      </c>
      <c r="J19" s="367">
        <v>6698123</v>
      </c>
      <c r="K19" s="367">
        <v>5836143</v>
      </c>
      <c r="L19" s="370">
        <v>6395946</v>
      </c>
    </row>
    <row r="20" spans="1:12" s="13" customFormat="1">
      <c r="A20" s="11"/>
      <c r="B20" s="11"/>
      <c r="C20" s="261"/>
      <c r="D20" s="54"/>
      <c r="E20" s="54"/>
      <c r="F20" s="11"/>
      <c r="G20" s="11"/>
      <c r="H20" s="54"/>
      <c r="I20" s="54"/>
      <c r="J20" s="54"/>
      <c r="K20" s="54"/>
      <c r="L20" s="329"/>
    </row>
    <row r="21" spans="1:12" s="31" customFormat="1" ht="18" customHeight="1">
      <c r="A21" s="154"/>
      <c r="B21" s="64" t="s">
        <v>68</v>
      </c>
      <c r="C21" s="384">
        <v>762078</v>
      </c>
      <c r="D21" s="367">
        <v>1146655</v>
      </c>
      <c r="E21" s="275">
        <v>-0.3353903310062748</v>
      </c>
      <c r="F21" s="64"/>
      <c r="G21" s="64"/>
      <c r="H21" s="367">
        <v>1146655</v>
      </c>
      <c r="I21" s="367">
        <v>1021243</v>
      </c>
      <c r="J21" s="367">
        <v>906764</v>
      </c>
      <c r="K21" s="367">
        <v>845312</v>
      </c>
      <c r="L21" s="370">
        <v>762078</v>
      </c>
    </row>
    <row r="22" spans="1:12" s="13" customFormat="1" ht="18" customHeight="1">
      <c r="A22" s="11"/>
      <c r="B22" s="11" t="s">
        <v>34</v>
      </c>
      <c r="C22" s="385">
        <v>267119</v>
      </c>
      <c r="D22" s="368">
        <v>386137</v>
      </c>
      <c r="E22" s="103">
        <v>-0.30822739079653072</v>
      </c>
      <c r="F22" s="11"/>
      <c r="G22" s="11"/>
      <c r="H22" s="368">
        <v>386137</v>
      </c>
      <c r="I22" s="368">
        <v>354307</v>
      </c>
      <c r="J22" s="368">
        <v>334628</v>
      </c>
      <c r="K22" s="368">
        <v>321376</v>
      </c>
      <c r="L22" s="371">
        <v>267119</v>
      </c>
    </row>
    <row r="23" spans="1:12" s="13" customFormat="1" ht="18" customHeight="1">
      <c r="A23" s="65"/>
      <c r="B23" s="65" t="s">
        <v>65</v>
      </c>
      <c r="C23" s="386">
        <v>0.35051398938166434</v>
      </c>
      <c r="D23" s="103">
        <v>0.33675080996463624</v>
      </c>
      <c r="E23" s="276">
        <v>1.3763179417028093</v>
      </c>
      <c r="F23" s="65"/>
      <c r="G23" s="65"/>
      <c r="H23" s="103">
        <v>0.33675080996463624</v>
      </c>
      <c r="I23" s="103">
        <v>0.3469370169489534</v>
      </c>
      <c r="J23" s="103">
        <v>0.36903538296624039</v>
      </c>
      <c r="K23" s="103">
        <v>0.38018625075711687</v>
      </c>
      <c r="L23" s="328">
        <v>0.35051398938166434</v>
      </c>
    </row>
    <row r="24" spans="1:12" s="31" customFormat="1" ht="18" customHeight="1">
      <c r="A24" s="154"/>
      <c r="B24" s="64" t="s">
        <v>69</v>
      </c>
      <c r="C24" s="384">
        <v>494959</v>
      </c>
      <c r="D24" s="367">
        <v>760518</v>
      </c>
      <c r="E24" s="275">
        <v>-0.34918174191800855</v>
      </c>
      <c r="F24" s="64"/>
      <c r="G24" s="64"/>
      <c r="H24" s="367">
        <v>760518</v>
      </c>
      <c r="I24" s="367">
        <v>666936</v>
      </c>
      <c r="J24" s="367">
        <v>572136</v>
      </c>
      <c r="K24" s="367">
        <v>523936</v>
      </c>
      <c r="L24" s="370">
        <v>494959</v>
      </c>
    </row>
    <row r="25" spans="1:12" s="13" customFormat="1" ht="6.95" customHeight="1">
      <c r="A25" s="154"/>
      <c r="B25" s="11"/>
      <c r="C25" s="261"/>
      <c r="D25" s="54"/>
      <c r="E25" s="54"/>
      <c r="F25" s="11"/>
      <c r="G25" s="11"/>
      <c r="H25" s="60"/>
      <c r="I25" s="60"/>
      <c r="J25" s="60"/>
      <c r="K25" s="60"/>
      <c r="L25" s="317"/>
    </row>
    <row r="26" spans="1:12" s="14" customFormat="1" ht="18" customHeight="1">
      <c r="A26" s="154"/>
      <c r="B26" s="185" t="s">
        <v>70</v>
      </c>
      <c r="C26" s="387">
        <v>16785348</v>
      </c>
      <c r="D26" s="352">
        <v>22423947</v>
      </c>
      <c r="E26" s="277">
        <v>-0.25145434922763599</v>
      </c>
      <c r="F26" s="185"/>
      <c r="G26" s="185"/>
      <c r="H26" s="352">
        <v>22423947</v>
      </c>
      <c r="I26" s="352">
        <v>21538200</v>
      </c>
      <c r="J26" s="352">
        <v>20681208</v>
      </c>
      <c r="K26" s="352">
        <v>16267955</v>
      </c>
      <c r="L26" s="351">
        <v>16785348</v>
      </c>
    </row>
    <row r="27" spans="1:12" s="13" customFormat="1" ht="18" customHeight="1">
      <c r="A27" s="154"/>
      <c r="B27" s="11" t="s">
        <v>34</v>
      </c>
      <c r="C27" s="388">
        <v>8847092</v>
      </c>
      <c r="D27" s="60">
        <v>13059691</v>
      </c>
      <c r="E27" s="103">
        <v>-0.32256498258649458</v>
      </c>
      <c r="F27" s="11"/>
      <c r="G27" s="11"/>
      <c r="H27" s="60">
        <v>13059691</v>
      </c>
      <c r="I27" s="60">
        <v>12413047</v>
      </c>
      <c r="J27" s="60">
        <v>11817553</v>
      </c>
      <c r="K27" s="60">
        <v>8786612</v>
      </c>
      <c r="L27" s="317">
        <v>8847092</v>
      </c>
    </row>
    <row r="28" spans="1:12" s="13" customFormat="1" ht="18" customHeight="1">
      <c r="A28" s="154"/>
      <c r="B28" s="65" t="s">
        <v>65</v>
      </c>
      <c r="C28" s="386">
        <v>0.52707230139047456</v>
      </c>
      <c r="D28" s="103">
        <v>0.58239929839291893</v>
      </c>
      <c r="E28" s="276">
        <v>-5.5326997002444367</v>
      </c>
      <c r="F28" s="65"/>
      <c r="G28" s="65"/>
      <c r="H28" s="103">
        <v>0.58239929839291893</v>
      </c>
      <c r="I28" s="103">
        <v>0.57632703754259873</v>
      </c>
      <c r="J28" s="103">
        <v>0.57141502566000979</v>
      </c>
      <c r="K28" s="103">
        <v>0.54011779599832921</v>
      </c>
      <c r="L28" s="328">
        <v>0.52707230139047456</v>
      </c>
    </row>
    <row r="29" spans="1:12" ht="18" customHeight="1">
      <c r="A29" s="154"/>
      <c r="B29" s="185" t="s">
        <v>71</v>
      </c>
      <c r="C29" s="387">
        <v>7938256</v>
      </c>
      <c r="D29" s="352">
        <v>9364256</v>
      </c>
      <c r="E29" s="277">
        <v>-0.15228118496546872</v>
      </c>
      <c r="F29" s="185"/>
      <c r="G29" s="185"/>
      <c r="H29" s="352">
        <v>9364256</v>
      </c>
      <c r="I29" s="352">
        <v>9125153</v>
      </c>
      <c r="J29" s="352">
        <v>8863655</v>
      </c>
      <c r="K29" s="352">
        <v>7481343</v>
      </c>
      <c r="L29" s="387">
        <v>7938256</v>
      </c>
    </row>
    <row r="30" spans="1:12">
      <c r="A30" s="154"/>
      <c r="B30" s="56"/>
      <c r="C30" s="245"/>
      <c r="D30" s="55"/>
      <c r="E30" s="55"/>
      <c r="F30" s="56"/>
      <c r="G30" s="56"/>
      <c r="H30" s="9"/>
      <c r="I30" s="9"/>
      <c r="J30" s="9"/>
      <c r="K30" s="9"/>
      <c r="L30" s="333"/>
    </row>
    <row r="31" spans="1:12" s="31" customFormat="1" ht="18" customHeight="1">
      <c r="A31" s="154"/>
      <c r="B31" s="255" t="s">
        <v>170</v>
      </c>
      <c r="C31" s="389">
        <v>441950585</v>
      </c>
      <c r="D31" s="369">
        <v>441009678</v>
      </c>
      <c r="E31" s="277">
        <v>2.1335291421882285E-3</v>
      </c>
      <c r="F31" s="255"/>
      <c r="G31" s="255"/>
      <c r="H31" s="369">
        <v>441009678</v>
      </c>
      <c r="I31" s="369">
        <v>433226601</v>
      </c>
      <c r="J31" s="369">
        <v>435104031</v>
      </c>
      <c r="K31" s="369">
        <v>434434113</v>
      </c>
      <c r="L31" s="372">
        <v>441950585</v>
      </c>
    </row>
    <row r="32" spans="1:12" s="13" customFormat="1" ht="18" customHeight="1">
      <c r="A32" s="154"/>
      <c r="B32" s="11" t="s">
        <v>34</v>
      </c>
      <c r="C32" s="385">
        <v>5163410</v>
      </c>
      <c r="D32" s="368">
        <v>3683316</v>
      </c>
      <c r="E32" s="103">
        <v>0.4018373661124921</v>
      </c>
      <c r="F32" s="11"/>
      <c r="G32" s="11"/>
      <c r="H32" s="368">
        <v>3683316</v>
      </c>
      <c r="I32" s="368">
        <v>3950596</v>
      </c>
      <c r="J32" s="368">
        <v>4156650</v>
      </c>
      <c r="K32" s="368">
        <v>4371367</v>
      </c>
      <c r="L32" s="371">
        <v>5163410</v>
      </c>
    </row>
    <row r="33" spans="1:12" s="13" customFormat="1" ht="18" customHeight="1">
      <c r="A33" s="154"/>
      <c r="B33" s="65" t="s">
        <v>65</v>
      </c>
      <c r="C33" s="386">
        <v>1.1683229246093203E-2</v>
      </c>
      <c r="D33" s="103">
        <v>8.3520071865633757E-3</v>
      </c>
      <c r="E33" s="276">
        <v>0.3331222059529827</v>
      </c>
      <c r="F33" s="65"/>
      <c r="G33" s="65"/>
      <c r="H33" s="103">
        <v>8.3520071865633757E-3</v>
      </c>
      <c r="I33" s="103">
        <v>9.1190060602949902E-3</v>
      </c>
      <c r="J33" s="103">
        <v>9.5532325693392615E-3</v>
      </c>
      <c r="K33" s="103">
        <v>1.0062209364300082E-2</v>
      </c>
      <c r="L33" s="328">
        <v>1.1683229246093203E-2</v>
      </c>
    </row>
    <row r="34" spans="1:12" s="31" customFormat="1" ht="18" customHeight="1">
      <c r="A34" s="154"/>
      <c r="B34" s="255" t="s">
        <v>171</v>
      </c>
      <c r="C34" s="389">
        <v>436787175</v>
      </c>
      <c r="D34" s="369">
        <v>437326362</v>
      </c>
      <c r="E34" s="277">
        <v>-1.2329167570281907E-3</v>
      </c>
      <c r="F34" s="255"/>
      <c r="G34" s="255"/>
      <c r="H34" s="369">
        <v>437326362</v>
      </c>
      <c r="I34" s="369">
        <v>429276005</v>
      </c>
      <c r="J34" s="369">
        <v>430947381</v>
      </c>
      <c r="K34" s="369">
        <v>430062746</v>
      </c>
      <c r="L34" s="372">
        <v>436787175</v>
      </c>
    </row>
    <row r="35" spans="1:12" ht="11.1" customHeight="1">
      <c r="A35" s="19"/>
      <c r="B35" s="19"/>
      <c r="C35" s="259"/>
      <c r="D35" s="19"/>
      <c r="E35" s="19"/>
      <c r="F35" s="19"/>
      <c r="G35" s="19"/>
      <c r="H35" s="155"/>
      <c r="I35" s="155"/>
      <c r="J35" s="155"/>
      <c r="K35" s="155"/>
      <c r="L35" s="332"/>
    </row>
    <row r="36" spans="1:12" ht="18" customHeight="1">
      <c r="A36" s="56"/>
      <c r="B36" s="139"/>
      <c r="C36" s="293"/>
      <c r="D36" s="139"/>
      <c r="E36" s="139"/>
      <c r="F36" s="139"/>
      <c r="G36" s="139"/>
      <c r="H36" s="9"/>
      <c r="I36" s="9"/>
      <c r="J36" s="9"/>
      <c r="K36" s="9"/>
      <c r="L36" s="333"/>
    </row>
    <row r="37" spans="1:12" ht="15" customHeight="1">
      <c r="A37" s="11"/>
      <c r="B37" s="56"/>
      <c r="C37" s="292"/>
      <c r="D37" s="56"/>
      <c r="E37" s="56"/>
      <c r="F37" s="56"/>
      <c r="G37" s="56"/>
      <c r="H37" s="189" t="s">
        <v>198</v>
      </c>
      <c r="I37" s="190"/>
      <c r="J37" s="190"/>
      <c r="K37" s="190"/>
      <c r="L37" s="299" t="s">
        <v>199</v>
      </c>
    </row>
    <row r="38" spans="1:12" ht="23.25" thickBot="1">
      <c r="A38" s="197"/>
      <c r="B38" s="180" t="s">
        <v>169</v>
      </c>
      <c r="C38" s="191" t="s">
        <v>234</v>
      </c>
      <c r="D38" s="221" t="s">
        <v>235</v>
      </c>
      <c r="E38" s="192" t="s">
        <v>155</v>
      </c>
      <c r="F38" s="180"/>
      <c r="G38" s="180"/>
      <c r="H38" s="192" t="s">
        <v>92</v>
      </c>
      <c r="I38" s="192" t="s">
        <v>93</v>
      </c>
      <c r="J38" s="192" t="s">
        <v>94</v>
      </c>
      <c r="K38" s="193" t="s">
        <v>95</v>
      </c>
      <c r="L38" s="300" t="s">
        <v>92</v>
      </c>
    </row>
    <row r="39" spans="1:12" s="13" customFormat="1" ht="18" customHeight="1">
      <c r="A39" s="224"/>
      <c r="B39" s="224"/>
      <c r="C39" s="249"/>
      <c r="D39" s="224"/>
      <c r="E39" s="224"/>
      <c r="F39" s="224"/>
      <c r="G39" s="224"/>
      <c r="H39" s="250"/>
      <c r="I39" s="250"/>
      <c r="J39" s="250"/>
      <c r="K39" s="250"/>
      <c r="L39" s="327"/>
    </row>
    <row r="40" spans="1:12" ht="15.95" customHeight="1">
      <c r="A40" s="11"/>
      <c r="B40" s="56" t="s">
        <v>79</v>
      </c>
      <c r="C40" s="262">
        <v>9.9667339554148238E-3</v>
      </c>
      <c r="D40" s="66">
        <v>1.6391559848511209E-2</v>
      </c>
      <c r="E40" s="276">
        <v>-0.64248258930963853</v>
      </c>
      <c r="F40" s="56"/>
      <c r="G40" s="56"/>
      <c r="H40" s="66">
        <v>1.6391559848511209E-2</v>
      </c>
      <c r="I40" s="66">
        <v>1.5634947965113069E-2</v>
      </c>
      <c r="J40" s="66">
        <v>1.4683239884387743E-2</v>
      </c>
      <c r="K40" s="66">
        <v>9.974269743088909E-3</v>
      </c>
      <c r="L40" s="334">
        <v>9.9667339554148238E-3</v>
      </c>
    </row>
    <row r="41" spans="1:12" ht="15.95" customHeight="1">
      <c r="A41" s="11"/>
      <c r="B41" s="64" t="s">
        <v>80</v>
      </c>
      <c r="C41" s="262">
        <v>2.3550508403464791E-3</v>
      </c>
      <c r="D41" s="66">
        <v>3.7025805632658264E-3</v>
      </c>
      <c r="E41" s="276">
        <v>-0.13475297229193473</v>
      </c>
      <c r="F41" s="64"/>
      <c r="G41" s="64"/>
      <c r="H41" s="66">
        <v>3.7025805632658264E-3</v>
      </c>
      <c r="I41" s="66">
        <v>3.6260647833416533E-3</v>
      </c>
      <c r="J41" s="66">
        <v>3.6229104537522337E-3</v>
      </c>
      <c r="K41" s="66">
        <v>2.5626308940948804E-3</v>
      </c>
      <c r="L41" s="334">
        <v>2.3550508403464791E-3</v>
      </c>
    </row>
    <row r="42" spans="1:12" ht="6.95" customHeight="1">
      <c r="A42" s="56"/>
      <c r="B42" s="56"/>
      <c r="C42" s="220"/>
      <c r="D42" s="50"/>
      <c r="E42" s="276"/>
      <c r="F42" s="56"/>
      <c r="G42" s="56"/>
      <c r="H42" s="50"/>
      <c r="I42" s="50"/>
      <c r="J42" s="50"/>
      <c r="K42" s="50"/>
      <c r="L42" s="311"/>
    </row>
    <row r="43" spans="1:12" ht="15.95" customHeight="1">
      <c r="A43" s="11"/>
      <c r="B43" s="64" t="s">
        <v>81</v>
      </c>
      <c r="C43" s="262">
        <v>2.4962446096412509E-2</v>
      </c>
      <c r="D43" s="66">
        <v>2.9520715075432864E-2</v>
      </c>
      <c r="E43" s="276">
        <v>-0.45582689790203551</v>
      </c>
      <c r="F43" s="64"/>
      <c r="G43" s="64"/>
      <c r="H43" s="66">
        <v>2.9520715075432864E-2</v>
      </c>
      <c r="I43" s="66">
        <v>2.9480586383377548E-2</v>
      </c>
      <c r="J43" s="66">
        <v>2.8702202003518591E-2</v>
      </c>
      <c r="K43" s="66">
        <v>2.4244883207414084E-2</v>
      </c>
      <c r="L43" s="334">
        <v>2.4962446096412509E-2</v>
      </c>
    </row>
    <row r="44" spans="1:12" ht="15.95" customHeight="1">
      <c r="A44" s="11"/>
      <c r="B44" s="64" t="s">
        <v>82</v>
      </c>
      <c r="C44" s="262">
        <v>1.4381786050818399E-2</v>
      </c>
      <c r="D44" s="66">
        <v>1.5558486612315641E-2</v>
      </c>
      <c r="E44" s="276">
        <v>-0.1176700561497242</v>
      </c>
      <c r="F44" s="64"/>
      <c r="G44" s="64"/>
      <c r="H44" s="66">
        <v>1.5558486612315641E-2</v>
      </c>
      <c r="I44" s="66">
        <v>1.5667262448243808E-2</v>
      </c>
      <c r="J44" s="66">
        <v>1.5229547354969055E-2</v>
      </c>
      <c r="K44" s="66">
        <v>1.3338411252082988E-2</v>
      </c>
      <c r="L44" s="334">
        <v>1.4381786050818399E-2</v>
      </c>
    </row>
    <row r="45" spans="1:12">
      <c r="A45" s="11"/>
      <c r="B45" s="56"/>
      <c r="C45" s="262"/>
      <c r="D45" s="66"/>
      <c r="E45" s="276"/>
      <c r="F45" s="56"/>
      <c r="G45" s="56"/>
      <c r="H45" s="66"/>
      <c r="I45" s="66"/>
      <c r="J45" s="66"/>
      <c r="K45" s="66"/>
      <c r="L45" s="334"/>
    </row>
    <row r="46" spans="1:12" ht="15.95" customHeight="1">
      <c r="A46" s="11"/>
      <c r="B46" s="64" t="s">
        <v>83</v>
      </c>
      <c r="C46" s="262">
        <v>1.661256389958883E-3</v>
      </c>
      <c r="D46" s="66">
        <v>2.4742593936726105E-3</v>
      </c>
      <c r="E46" s="276">
        <v>-8.1300300371372758E-2</v>
      </c>
      <c r="F46" s="64"/>
      <c r="G46" s="64"/>
      <c r="H46" s="66">
        <v>2.4742593936726105E-3</v>
      </c>
      <c r="I46" s="66">
        <v>2.2456509337449799E-3</v>
      </c>
      <c r="J46" s="66">
        <v>1.9894545114919793E-3</v>
      </c>
      <c r="K46" s="66">
        <v>1.875544977530478E-3</v>
      </c>
      <c r="L46" s="334">
        <v>1.661256389958883E-3</v>
      </c>
    </row>
    <row r="47" spans="1:12" ht="15.95" customHeight="1">
      <c r="A47" s="11"/>
      <c r="B47" s="64" t="s">
        <v>84</v>
      </c>
      <c r="C47" s="262">
        <v>1.1129541184254875E-3</v>
      </c>
      <c r="D47" s="66">
        <v>1.7025609434223666E-3</v>
      </c>
      <c r="E47" s="276">
        <v>-5.8960682499687909E-2</v>
      </c>
      <c r="F47" s="64"/>
      <c r="G47" s="64"/>
      <c r="H47" s="66">
        <v>1.7025609434223666E-3</v>
      </c>
      <c r="I47" s="66">
        <v>1.5212916020627847E-3</v>
      </c>
      <c r="J47" s="66">
        <v>1.3008677663104388E-3</v>
      </c>
      <c r="K47" s="66">
        <v>1.1974473274166434E-3</v>
      </c>
      <c r="L47" s="334">
        <v>1.1129541184254875E-3</v>
      </c>
    </row>
    <row r="48" spans="1:12" ht="6.95" customHeight="1">
      <c r="A48" s="56"/>
      <c r="B48" s="56"/>
      <c r="C48" s="220"/>
      <c r="D48" s="50"/>
      <c r="E48" s="276"/>
      <c r="F48" s="56"/>
      <c r="G48" s="56"/>
      <c r="H48" s="50"/>
      <c r="I48" s="50"/>
      <c r="J48" s="50"/>
      <c r="K48" s="50"/>
      <c r="L48" s="311"/>
    </row>
    <row r="49" spans="1:12" ht="18" customHeight="1">
      <c r="A49" s="126"/>
      <c r="B49" s="185" t="s">
        <v>77</v>
      </c>
      <c r="C49" s="390">
        <v>3.6590436441786216E-2</v>
      </c>
      <c r="D49" s="253">
        <v>4.8386534317616678E-2</v>
      </c>
      <c r="E49" s="278">
        <v>-1.1796097875830462</v>
      </c>
      <c r="F49" s="185"/>
      <c r="G49" s="185"/>
      <c r="H49" s="253">
        <v>4.8386534317616678E-2</v>
      </c>
      <c r="I49" s="253">
        <v>4.7361185282235596E-2</v>
      </c>
      <c r="J49" s="253">
        <v>4.5374896399398311E-2</v>
      </c>
      <c r="K49" s="253">
        <v>3.6094697928033471E-2</v>
      </c>
      <c r="L49" s="335">
        <v>3.6590436441786216E-2</v>
      </c>
    </row>
    <row r="50" spans="1:12" ht="18" customHeight="1">
      <c r="A50" s="126"/>
      <c r="B50" s="185" t="s">
        <v>78</v>
      </c>
      <c r="C50" s="391">
        <v>1.7849791009590363E-2</v>
      </c>
      <c r="D50" s="254">
        <v>2.0963628119003833E-2</v>
      </c>
      <c r="E50" s="279">
        <v>-0.31138371094134693</v>
      </c>
      <c r="F50" s="185"/>
      <c r="G50" s="185"/>
      <c r="H50" s="254">
        <v>2.0963628119003833E-2</v>
      </c>
      <c r="I50" s="254">
        <v>2.0814618833648244E-2</v>
      </c>
      <c r="J50" s="254">
        <v>2.0153325575031727E-2</v>
      </c>
      <c r="K50" s="254">
        <v>1.7098489473594512E-2</v>
      </c>
      <c r="L50" s="336">
        <v>1.7849791009590363E-2</v>
      </c>
    </row>
  </sheetData>
  <hyperlinks>
    <hyperlink ref="B5" location="Index!A1" display="Back" xr:uid="{0233CF68-1F38-4807-A022-D04B54A40150}"/>
  </hyperlinks>
  <printOptions horizontalCentered="1" verticalCentered="1"/>
  <pageMargins left="0" right="0" top="0" bottom="0" header="0" footer="0"/>
  <pageSetup paperSize="9" scale="79" orientation="landscape" r:id="rId1"/>
  <headerFooter scaleWithDoc="0" alignWithMargins="0">
    <oddFooter>&amp;R&amp;"UniCredit,Normale"&amp;6&amp;K03-049&amp;P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5458-8ABC-4F99-8633-FF0C9E2DCAC6}">
  <sheetPr codeName="Sheet15">
    <tabColor rgb="FF00B050"/>
    <pageSetUpPr fitToPage="1"/>
  </sheetPr>
  <dimension ref="A1:L50"/>
  <sheetViews>
    <sheetView showGridLines="0" tabSelected="1" zoomScale="80" zoomScaleNormal="80" zoomScaleSheetLayoutView="70" workbookViewId="0">
      <selection activeCell="AA16" sqref="AA16"/>
    </sheetView>
  </sheetViews>
  <sheetFormatPr defaultColWidth="9.140625" defaultRowHeight="12"/>
  <cols>
    <col min="1" max="1" width="1.5703125" style="12" customWidth="1"/>
    <col min="2" max="2" width="46.140625" style="12" bestFit="1" customWidth="1"/>
    <col min="3" max="4" width="12.28515625" style="12" customWidth="1"/>
    <col min="5" max="5" width="14.42578125" style="12" bestFit="1" customWidth="1"/>
    <col min="6" max="7" width="3.7109375" style="12" customWidth="1"/>
    <col min="8" max="8" width="9.85546875" style="12" bestFit="1" customWidth="1"/>
    <col min="9" max="12" width="12.7109375" style="12" customWidth="1"/>
    <col min="13" max="16384" width="9.140625" style="12"/>
  </cols>
  <sheetData>
    <row r="1" spans="1:1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12" ht="11.1" customHeigh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ht="15" customHeight="1">
      <c r="A7" s="19"/>
      <c r="B7" s="224" t="s">
        <v>46</v>
      </c>
      <c r="C7" s="224"/>
      <c r="D7" s="224"/>
      <c r="E7" s="224"/>
      <c r="F7" s="224"/>
      <c r="G7" s="224"/>
      <c r="H7" s="128"/>
      <c r="I7" s="152"/>
      <c r="J7" s="152"/>
      <c r="K7" s="152"/>
      <c r="L7" s="152"/>
    </row>
    <row r="8" spans="1:12" s="13" customFormat="1" ht="15" customHeight="1">
      <c r="A8" s="19"/>
      <c r="B8" s="152"/>
      <c r="C8" s="152"/>
      <c r="D8" s="152"/>
      <c r="E8" s="152"/>
      <c r="F8" s="152"/>
      <c r="G8" s="152"/>
      <c r="H8" s="189" t="s">
        <v>198</v>
      </c>
      <c r="I8" s="190"/>
      <c r="J8" s="190"/>
      <c r="K8" s="190"/>
      <c r="L8" s="189" t="s">
        <v>199</v>
      </c>
    </row>
    <row r="9" spans="1:12" s="30" customFormat="1" ht="23.25" thickBot="1">
      <c r="A9" s="197"/>
      <c r="B9" s="180" t="s" cm="1">
        <v>236</v>
      </c>
      <c r="C9" s="191" t="s">
        <v>234</v>
      </c>
      <c r="D9" s="221" t="s">
        <v>235</v>
      </c>
      <c r="E9" s="192" t="s">
        <v>155</v>
      </c>
      <c r="F9" s="180"/>
      <c r="G9" s="180"/>
      <c r="H9" s="192" t="s">
        <v>92</v>
      </c>
      <c r="I9" s="192" t="s">
        <v>93</v>
      </c>
      <c r="J9" s="192" t="s">
        <v>94</v>
      </c>
      <c r="K9" s="193" t="s">
        <v>95</v>
      </c>
      <c r="L9" s="300" t="s">
        <v>92</v>
      </c>
    </row>
    <row r="10" spans="1:12" s="90" customFormat="1">
      <c r="A10" s="250"/>
      <c r="B10" s="250"/>
      <c r="C10" s="258"/>
      <c r="D10" s="250"/>
      <c r="E10" s="250"/>
      <c r="F10" s="250"/>
      <c r="G10" s="250"/>
      <c r="H10" s="250"/>
      <c r="I10" s="250"/>
      <c r="J10" s="250"/>
      <c r="K10" s="250"/>
      <c r="L10" s="327"/>
    </row>
    <row r="11" spans="1:12" s="31" customFormat="1" ht="18" customHeight="1">
      <c r="A11" s="153"/>
      <c r="B11" s="64" t="s">
        <v>63</v>
      </c>
      <c r="C11" s="384">
        <v>4431084</v>
      </c>
      <c r="D11" s="367">
        <v>7330818</v>
      </c>
      <c r="E11" s="275">
        <v>-0.39555394773134456</v>
      </c>
      <c r="F11" s="64"/>
      <c r="G11" s="64"/>
      <c r="H11" s="367">
        <v>7330818</v>
      </c>
      <c r="I11" s="367">
        <v>6899707</v>
      </c>
      <c r="J11" s="367">
        <v>6501488</v>
      </c>
      <c r="K11" s="367">
        <v>4350067</v>
      </c>
      <c r="L11" s="370">
        <v>4431084</v>
      </c>
    </row>
    <row r="12" spans="1:12" s="13" customFormat="1" ht="18" customHeight="1">
      <c r="A12" s="19"/>
      <c r="B12" s="11" t="s">
        <v>34</v>
      </c>
      <c r="C12" s="385">
        <v>3394772</v>
      </c>
      <c r="D12" s="368">
        <v>5705928</v>
      </c>
      <c r="E12" s="103">
        <v>-0.40504471840513934</v>
      </c>
      <c r="F12" s="11"/>
      <c r="G12" s="11"/>
      <c r="H12" s="368">
        <v>5705928</v>
      </c>
      <c r="I12" s="368">
        <v>5336118</v>
      </c>
      <c r="J12" s="368">
        <v>4940871</v>
      </c>
      <c r="K12" s="368">
        <v>3240751</v>
      </c>
      <c r="L12" s="371">
        <v>3394772</v>
      </c>
    </row>
    <row r="13" spans="1:12" s="13" customFormat="1" ht="18" customHeight="1">
      <c r="A13" s="19"/>
      <c r="B13" s="65" t="s">
        <v>65</v>
      </c>
      <c r="C13" s="386">
        <v>0.76612675363409943</v>
      </c>
      <c r="D13" s="103">
        <v>0.77834806429514414</v>
      </c>
      <c r="E13" s="276">
        <v>-1.2221310661044704</v>
      </c>
      <c r="F13" s="65"/>
      <c r="G13" s="65"/>
      <c r="H13" s="103">
        <v>0.77834806429514414</v>
      </c>
      <c r="I13" s="103">
        <v>0.77338327555068642</v>
      </c>
      <c r="J13" s="103">
        <v>0.75996002761214043</v>
      </c>
      <c r="K13" s="103">
        <v>0.74498875534560727</v>
      </c>
      <c r="L13" s="328">
        <v>0.76612675363409943</v>
      </c>
    </row>
    <row r="14" spans="1:12" s="31" customFormat="1" ht="18" customHeight="1">
      <c r="A14" s="153"/>
      <c r="B14" s="64" t="s">
        <v>64</v>
      </c>
      <c r="C14" s="384">
        <v>1036312</v>
      </c>
      <c r="D14" s="367">
        <v>1624890</v>
      </c>
      <c r="E14" s="275">
        <v>-0.36222636609247394</v>
      </c>
      <c r="F14" s="64"/>
      <c r="G14" s="64"/>
      <c r="H14" s="367">
        <v>1624890</v>
      </c>
      <c r="I14" s="367">
        <v>1563589</v>
      </c>
      <c r="J14" s="367">
        <v>1560617</v>
      </c>
      <c r="K14" s="367">
        <v>1109316</v>
      </c>
      <c r="L14" s="370">
        <v>1036312</v>
      </c>
    </row>
    <row r="15" spans="1:12" s="13" customFormat="1" ht="6.95" customHeight="1">
      <c r="A15" s="19"/>
      <c r="B15" s="11"/>
      <c r="C15" s="261"/>
      <c r="D15" s="54"/>
      <c r="E15" s="54"/>
      <c r="F15" s="11"/>
      <c r="G15" s="11"/>
      <c r="H15" s="60"/>
      <c r="I15" s="60"/>
      <c r="J15" s="60"/>
      <c r="K15" s="60"/>
      <c r="L15" s="317"/>
    </row>
    <row r="16" spans="1:12" s="31" customFormat="1" ht="18" customHeight="1">
      <c r="A16" s="153"/>
      <c r="B16" s="64" t="s">
        <v>66</v>
      </c>
      <c r="C16" s="384">
        <v>10314560</v>
      </c>
      <c r="D16" s="367">
        <v>13382227</v>
      </c>
      <c r="E16" s="275">
        <v>-0.22923441666323552</v>
      </c>
      <c r="F16" s="64"/>
      <c r="G16" s="64"/>
      <c r="H16" s="367">
        <v>13382227</v>
      </c>
      <c r="I16" s="367">
        <v>13130740</v>
      </c>
      <c r="J16" s="367">
        <v>12824954</v>
      </c>
      <c r="K16" s="367">
        <v>10668451</v>
      </c>
      <c r="L16" s="370">
        <v>10314560</v>
      </c>
    </row>
    <row r="17" spans="1:12" s="13" customFormat="1" ht="18" customHeight="1">
      <c r="A17" s="19"/>
      <c r="B17" s="11" t="s">
        <v>34</v>
      </c>
      <c r="C17" s="385">
        <v>4759930</v>
      </c>
      <c r="D17" s="368">
        <v>6498157</v>
      </c>
      <c r="E17" s="103">
        <v>-0.26749538369109893</v>
      </c>
      <c r="F17" s="11"/>
      <c r="G17" s="11"/>
      <c r="H17" s="368">
        <v>6498157</v>
      </c>
      <c r="I17" s="368">
        <v>6328318</v>
      </c>
      <c r="J17" s="368">
        <v>6180897</v>
      </c>
      <c r="K17" s="368">
        <v>4886474</v>
      </c>
      <c r="L17" s="371">
        <v>4759930</v>
      </c>
    </row>
    <row r="18" spans="1:12" s="13" customFormat="1" ht="18" customHeight="1">
      <c r="A18" s="19"/>
      <c r="B18" s="65" t="s">
        <v>65</v>
      </c>
      <c r="C18" s="386">
        <v>0.4614767862128874</v>
      </c>
      <c r="D18" s="103">
        <v>0.48558113683170973</v>
      </c>
      <c r="E18" s="276">
        <v>-2.4104350618822323</v>
      </c>
      <c r="F18" s="65"/>
      <c r="G18" s="65"/>
      <c r="H18" s="103">
        <v>0.48558113683170973</v>
      </c>
      <c r="I18" s="103">
        <v>0.48194679050837957</v>
      </c>
      <c r="J18" s="103">
        <v>0.48194301515623372</v>
      </c>
      <c r="K18" s="103">
        <v>0.45803031761593133</v>
      </c>
      <c r="L18" s="328">
        <v>0.4614767862128874</v>
      </c>
    </row>
    <row r="19" spans="1:12" s="31" customFormat="1" ht="18" customHeight="1">
      <c r="A19" s="153"/>
      <c r="B19" s="64" t="s">
        <v>67</v>
      </c>
      <c r="C19" s="384">
        <v>5554630</v>
      </c>
      <c r="D19" s="367">
        <v>6884070</v>
      </c>
      <c r="E19" s="275">
        <v>-0.19311831518273348</v>
      </c>
      <c r="F19" s="64"/>
      <c r="G19" s="64"/>
      <c r="H19" s="367">
        <v>6884070</v>
      </c>
      <c r="I19" s="367">
        <v>6802422</v>
      </c>
      <c r="J19" s="367">
        <v>6644057</v>
      </c>
      <c r="K19" s="367">
        <v>5781977</v>
      </c>
      <c r="L19" s="370">
        <v>5554630</v>
      </c>
    </row>
    <row r="20" spans="1:12" s="13" customFormat="1" ht="6.95" customHeight="1">
      <c r="A20" s="19"/>
      <c r="B20" s="11"/>
      <c r="C20" s="261"/>
      <c r="D20" s="54"/>
      <c r="E20" s="54"/>
      <c r="F20" s="11"/>
      <c r="G20" s="11"/>
      <c r="H20" s="54"/>
      <c r="I20" s="54"/>
      <c r="J20" s="54"/>
      <c r="K20" s="54"/>
      <c r="L20" s="329"/>
    </row>
    <row r="21" spans="1:12" s="31" customFormat="1" ht="18" customHeight="1">
      <c r="A21" s="153"/>
      <c r="B21" s="64" t="s">
        <v>68</v>
      </c>
      <c r="C21" s="384">
        <v>753201</v>
      </c>
      <c r="D21" s="367">
        <v>1127269</v>
      </c>
      <c r="E21" s="275">
        <v>-0.33183561332743117</v>
      </c>
      <c r="F21" s="64"/>
      <c r="G21" s="64"/>
      <c r="H21" s="367">
        <v>1127269</v>
      </c>
      <c r="I21" s="367">
        <v>1011181</v>
      </c>
      <c r="J21" s="367">
        <v>894048</v>
      </c>
      <c r="K21" s="367">
        <v>834852</v>
      </c>
      <c r="L21" s="370">
        <v>753201</v>
      </c>
    </row>
    <row r="22" spans="1:12" s="13" customFormat="1" ht="18" customHeight="1">
      <c r="A22" s="19"/>
      <c r="B22" s="11" t="s">
        <v>34</v>
      </c>
      <c r="C22" s="371">
        <v>260718</v>
      </c>
      <c r="D22" s="368">
        <v>371771</v>
      </c>
      <c r="E22" s="103">
        <v>-0.29871345532599369</v>
      </c>
      <c r="F22" s="11"/>
      <c r="G22" s="11"/>
      <c r="H22" s="368">
        <v>371771</v>
      </c>
      <c r="I22" s="368">
        <v>346932</v>
      </c>
      <c r="J22" s="368">
        <v>325244</v>
      </c>
      <c r="K22" s="368">
        <v>313822</v>
      </c>
      <c r="L22" s="371">
        <v>260718</v>
      </c>
    </row>
    <row r="23" spans="1:12" s="13" customFormat="1" ht="18" customHeight="1">
      <c r="A23" s="19"/>
      <c r="B23" s="65" t="s">
        <v>65</v>
      </c>
      <c r="C23" s="386">
        <v>0.34614664611438378</v>
      </c>
      <c r="D23" s="103">
        <v>0.32979794529965784</v>
      </c>
      <c r="E23" s="276">
        <v>1.6348700814725947</v>
      </c>
      <c r="F23" s="65"/>
      <c r="G23" s="65"/>
      <c r="H23" s="103">
        <v>0.32979794529965784</v>
      </c>
      <c r="I23" s="103">
        <v>0.34309584535310689</v>
      </c>
      <c r="J23" s="103">
        <v>0.36378807401839725</v>
      </c>
      <c r="K23" s="103">
        <v>0.37590135736633556</v>
      </c>
      <c r="L23" s="328">
        <v>0.34614664611438378</v>
      </c>
    </row>
    <row r="24" spans="1:12" s="31" customFormat="1" ht="18" customHeight="1">
      <c r="A24" s="153"/>
      <c r="B24" s="64" t="s">
        <v>69</v>
      </c>
      <c r="C24" s="384">
        <v>492483</v>
      </c>
      <c r="D24" s="367">
        <v>755498</v>
      </c>
      <c r="E24" s="275">
        <v>-0.34813460790101358</v>
      </c>
      <c r="F24" s="64"/>
      <c r="G24" s="64"/>
      <c r="H24" s="367">
        <v>755498</v>
      </c>
      <c r="I24" s="367">
        <v>664249</v>
      </c>
      <c r="J24" s="367">
        <v>568804</v>
      </c>
      <c r="K24" s="367">
        <v>521030</v>
      </c>
      <c r="L24" s="370">
        <v>492483</v>
      </c>
    </row>
    <row r="25" spans="1:12" s="13" customFormat="1" ht="6.95" customHeight="1">
      <c r="A25" s="19"/>
      <c r="B25" s="11"/>
      <c r="C25" s="261"/>
      <c r="D25" s="54"/>
      <c r="E25" s="54"/>
      <c r="F25" s="11"/>
      <c r="G25" s="11"/>
      <c r="H25" s="60"/>
      <c r="I25" s="60"/>
      <c r="J25" s="60"/>
      <c r="K25" s="60"/>
      <c r="L25" s="317"/>
    </row>
    <row r="26" spans="1:12" s="14" customFormat="1" ht="18" customHeight="1">
      <c r="A26" s="126"/>
      <c r="B26" s="185" t="s">
        <v>70</v>
      </c>
      <c r="C26" s="387">
        <v>15498845</v>
      </c>
      <c r="D26" s="352">
        <v>21840314</v>
      </c>
      <c r="E26" s="277">
        <v>-0.29035612766373231</v>
      </c>
      <c r="F26" s="185"/>
      <c r="G26" s="185"/>
      <c r="H26" s="352">
        <v>21840314</v>
      </c>
      <c r="I26" s="352">
        <v>21041628</v>
      </c>
      <c r="J26" s="352">
        <v>20220490</v>
      </c>
      <c r="K26" s="352">
        <v>15853370</v>
      </c>
      <c r="L26" s="351">
        <v>15498845</v>
      </c>
    </row>
    <row r="27" spans="1:12" s="13" customFormat="1" ht="18" customHeight="1">
      <c r="A27" s="19"/>
      <c r="B27" s="11" t="s">
        <v>34</v>
      </c>
      <c r="C27" s="388">
        <v>8415420</v>
      </c>
      <c r="D27" s="60">
        <v>12575856</v>
      </c>
      <c r="E27" s="103">
        <v>-0.3308272613808555</v>
      </c>
      <c r="F27" s="11"/>
      <c r="G27" s="11"/>
      <c r="H27" s="60">
        <v>12575856</v>
      </c>
      <c r="I27" s="60">
        <v>12011368</v>
      </c>
      <c r="J27" s="60">
        <v>11447012</v>
      </c>
      <c r="K27" s="60">
        <v>8441047</v>
      </c>
      <c r="L27" s="317">
        <v>8415420</v>
      </c>
    </row>
    <row r="28" spans="1:12" s="13" customFormat="1" ht="18" customHeight="1">
      <c r="A28" s="19"/>
      <c r="B28" s="65" t="s">
        <v>65</v>
      </c>
      <c r="C28" s="386">
        <v>0.54297078266154675</v>
      </c>
      <c r="D28" s="103">
        <v>0.57580930384059492</v>
      </c>
      <c r="E28" s="276">
        <v>-3.2838521179048175</v>
      </c>
      <c r="F28" s="65"/>
      <c r="G28" s="65"/>
      <c r="H28" s="103">
        <v>0.57580930384059492</v>
      </c>
      <c r="I28" s="103">
        <v>0.57083834007520706</v>
      </c>
      <c r="J28" s="103">
        <v>0.56610952553573135</v>
      </c>
      <c r="K28" s="103">
        <v>0.53244496280601539</v>
      </c>
      <c r="L28" s="328">
        <v>0.54297078266154675</v>
      </c>
    </row>
    <row r="29" spans="1:12" ht="18" customHeight="1">
      <c r="A29" s="19"/>
      <c r="B29" s="185" t="s">
        <v>71</v>
      </c>
      <c r="C29" s="387">
        <v>7083425</v>
      </c>
      <c r="D29" s="352">
        <v>9264458</v>
      </c>
      <c r="E29" s="277">
        <v>-0.23541938449070632</v>
      </c>
      <c r="F29" s="185"/>
      <c r="G29" s="185"/>
      <c r="H29" s="352">
        <v>9264458</v>
      </c>
      <c r="I29" s="352">
        <v>9030260</v>
      </c>
      <c r="J29" s="352">
        <v>8773478</v>
      </c>
      <c r="K29" s="352">
        <v>7412323</v>
      </c>
      <c r="L29" s="351">
        <v>7083425</v>
      </c>
    </row>
    <row r="30" spans="1:12" ht="6.95" customHeight="1">
      <c r="A30" s="19"/>
      <c r="B30" s="56"/>
      <c r="C30" s="245"/>
      <c r="D30" s="55"/>
      <c r="E30" s="55"/>
      <c r="F30" s="56"/>
      <c r="G30" s="56"/>
      <c r="H30" s="9"/>
      <c r="I30" s="9"/>
      <c r="J30" s="9"/>
      <c r="K30" s="9"/>
      <c r="L30" s="333"/>
    </row>
    <row r="31" spans="1:12" s="31" customFormat="1" ht="18" customHeight="1">
      <c r="A31" s="153"/>
      <c r="B31" s="255" t="s">
        <v>170</v>
      </c>
      <c r="C31" s="389">
        <v>430956771</v>
      </c>
      <c r="D31" s="369">
        <v>429862600</v>
      </c>
      <c r="E31" s="277">
        <v>2.5453970640851864E-3</v>
      </c>
      <c r="F31" s="255"/>
      <c r="G31" s="255"/>
      <c r="H31" s="369">
        <v>429862600</v>
      </c>
      <c r="I31" s="369">
        <v>421977200</v>
      </c>
      <c r="J31" s="369">
        <v>423132503</v>
      </c>
      <c r="K31" s="369">
        <v>422425494</v>
      </c>
      <c r="L31" s="372">
        <v>430956771</v>
      </c>
    </row>
    <row r="32" spans="1:12" s="13" customFormat="1" ht="18" customHeight="1">
      <c r="A32" s="19"/>
      <c r="B32" s="11" t="s">
        <v>34</v>
      </c>
      <c r="C32" s="385">
        <v>3981752</v>
      </c>
      <c r="D32" s="368">
        <v>3515591</v>
      </c>
      <c r="E32" s="103">
        <v>0.13259818903848597</v>
      </c>
      <c r="F32" s="11"/>
      <c r="G32" s="11"/>
      <c r="H32" s="368">
        <v>3515591</v>
      </c>
      <c r="I32" s="368">
        <v>3780321</v>
      </c>
      <c r="J32" s="368">
        <v>3980264</v>
      </c>
      <c r="K32" s="368">
        <v>4169342</v>
      </c>
      <c r="L32" s="371">
        <v>3981752</v>
      </c>
    </row>
    <row r="33" spans="1:12" s="13" customFormat="1" ht="18" customHeight="1">
      <c r="A33" s="19"/>
      <c r="B33" s="65" t="s">
        <v>65</v>
      </c>
      <c r="C33" s="386">
        <v>9.2393304107060894E-3</v>
      </c>
      <c r="D33" s="103">
        <v>8.1784063093648992E-3</v>
      </c>
      <c r="E33" s="276">
        <v>0.10609241013411902</v>
      </c>
      <c r="F33" s="65"/>
      <c r="G33" s="65"/>
      <c r="H33" s="103">
        <v>8.1784063093648992E-3</v>
      </c>
      <c r="I33" s="103">
        <v>8.9585906537130444E-3</v>
      </c>
      <c r="J33" s="103">
        <v>9.4066609673802339E-3</v>
      </c>
      <c r="K33" s="103">
        <v>9.8700056204467628E-3</v>
      </c>
      <c r="L33" s="328">
        <v>9.2393304107060894E-3</v>
      </c>
    </row>
    <row r="34" spans="1:12" s="31" customFormat="1" ht="18" customHeight="1">
      <c r="A34" s="153"/>
      <c r="B34" s="255" t="s">
        <v>171</v>
      </c>
      <c r="C34" s="389">
        <v>426975019</v>
      </c>
      <c r="D34" s="369">
        <v>426347009</v>
      </c>
      <c r="E34" s="277">
        <v>1.4730020071513916E-3</v>
      </c>
      <c r="F34" s="255"/>
      <c r="G34" s="255"/>
      <c r="H34" s="369">
        <v>426347009</v>
      </c>
      <c r="I34" s="369">
        <v>418196879</v>
      </c>
      <c r="J34" s="369">
        <v>419152239</v>
      </c>
      <c r="K34" s="369">
        <v>418256152</v>
      </c>
      <c r="L34" s="372">
        <v>426975019</v>
      </c>
    </row>
    <row r="35" spans="1:12" ht="11.1" customHeight="1">
      <c r="A35" s="19"/>
      <c r="B35" s="19"/>
      <c r="C35" s="259"/>
      <c r="D35" s="19"/>
      <c r="E35" s="19"/>
      <c r="F35" s="19"/>
      <c r="G35" s="19"/>
      <c r="H35" s="155"/>
      <c r="I35" s="155"/>
      <c r="J35" s="155"/>
      <c r="K35" s="155"/>
      <c r="L35" s="332"/>
    </row>
    <row r="36" spans="1:12" ht="18" customHeight="1">
      <c r="A36" s="19"/>
      <c r="B36" s="139"/>
      <c r="C36" s="293"/>
      <c r="D36" s="139"/>
      <c r="E36" s="139"/>
      <c r="F36" s="139"/>
      <c r="G36" s="139"/>
      <c r="H36" s="9"/>
      <c r="I36" s="9"/>
      <c r="J36" s="9"/>
      <c r="K36" s="9"/>
      <c r="L36" s="333"/>
    </row>
    <row r="37" spans="1:12" ht="15" customHeight="1">
      <c r="A37" s="19"/>
      <c r="B37" s="56"/>
      <c r="C37" s="292"/>
      <c r="D37" s="56"/>
      <c r="E37" s="56"/>
      <c r="F37" s="56"/>
      <c r="G37" s="56"/>
      <c r="H37" s="189" t="s">
        <v>198</v>
      </c>
      <c r="I37" s="190"/>
      <c r="J37" s="190"/>
      <c r="K37" s="190"/>
      <c r="L37" s="299" t="s">
        <v>199</v>
      </c>
    </row>
    <row r="38" spans="1:12" ht="22.5" customHeight="1" thickBot="1">
      <c r="A38" s="197"/>
      <c r="B38" s="180" t="s">
        <v>169</v>
      </c>
      <c r="C38" s="191" t="s">
        <v>234</v>
      </c>
      <c r="D38" s="191" t="s">
        <v>235</v>
      </c>
      <c r="E38" s="192" t="s">
        <v>155</v>
      </c>
      <c r="F38" s="180"/>
      <c r="G38" s="180"/>
      <c r="H38" s="192" t="s">
        <v>92</v>
      </c>
      <c r="I38" s="192" t="s">
        <v>93</v>
      </c>
      <c r="J38" s="192" t="s">
        <v>94</v>
      </c>
      <c r="K38" s="193" t="s">
        <v>95</v>
      </c>
      <c r="L38" s="300" t="s">
        <v>92</v>
      </c>
    </row>
    <row r="39" spans="1:12" ht="22.5">
      <c r="A39" s="224"/>
      <c r="B39" s="224"/>
      <c r="C39" s="249"/>
      <c r="D39" s="224"/>
      <c r="E39" s="224"/>
      <c r="F39" s="224"/>
      <c r="G39" s="224"/>
      <c r="H39" s="250"/>
      <c r="I39" s="250"/>
      <c r="J39" s="250"/>
      <c r="K39" s="250"/>
      <c r="L39" s="327"/>
    </row>
    <row r="40" spans="1:12" ht="15.95" customHeight="1">
      <c r="A40" s="19"/>
      <c r="B40" s="56" t="s">
        <v>79</v>
      </c>
      <c r="C40" s="262">
        <v>9.9250269034581937E-3</v>
      </c>
      <c r="D40" s="66">
        <v>1.6229290918411032E-2</v>
      </c>
      <c r="E40" s="276">
        <v>-0.63042640149528384</v>
      </c>
      <c r="F40" s="56"/>
      <c r="G40" s="56"/>
      <c r="H40" s="66">
        <v>1.6229290918411032E-2</v>
      </c>
      <c r="I40" s="66">
        <v>1.5574297442726294E-2</v>
      </c>
      <c r="J40" s="66">
        <v>1.4664360233607355E-2</v>
      </c>
      <c r="K40" s="66">
        <v>9.9253405931982158E-3</v>
      </c>
      <c r="L40" s="334">
        <v>9.9250269034581937E-3</v>
      </c>
    </row>
    <row r="41" spans="1:12" ht="15.95" customHeight="1">
      <c r="A41" s="19"/>
      <c r="B41" s="64" t="s">
        <v>80</v>
      </c>
      <c r="C41" s="262">
        <v>2.3874941596574491E-3</v>
      </c>
      <c r="D41" s="66">
        <v>3.7301359654060714E-3</v>
      </c>
      <c r="E41" s="276">
        <v>-0.13426418057486222</v>
      </c>
      <c r="F41" s="64"/>
      <c r="G41" s="64"/>
      <c r="H41" s="66">
        <v>3.7301359654060714E-3</v>
      </c>
      <c r="I41" s="66">
        <v>3.6598541086595156E-3</v>
      </c>
      <c r="J41" s="66">
        <v>3.6469343580021389E-3</v>
      </c>
      <c r="K41" s="66">
        <v>2.6060562741931971E-3</v>
      </c>
      <c r="L41" s="334">
        <v>2.3874941596574491E-3</v>
      </c>
    </row>
    <row r="42" spans="1:12" ht="6.95" customHeight="1">
      <c r="A42" s="19"/>
      <c r="B42" s="56"/>
      <c r="C42" s="220"/>
      <c r="D42" s="50"/>
      <c r="E42" s="276"/>
      <c r="F42" s="56"/>
      <c r="G42" s="56"/>
      <c r="H42" s="50"/>
      <c r="I42" s="50"/>
      <c r="J42" s="50"/>
      <c r="K42" s="50"/>
      <c r="L42" s="311"/>
    </row>
    <row r="43" spans="1:12" ht="15.95" customHeight="1">
      <c r="A43" s="19"/>
      <c r="B43" s="64" t="s">
        <v>81</v>
      </c>
      <c r="C43" s="262">
        <v>2.3103214810943268E-2</v>
      </c>
      <c r="D43" s="66">
        <v>2.9626169292323846E-2</v>
      </c>
      <c r="E43" s="276">
        <v>-0.65229544813805784</v>
      </c>
      <c r="F43" s="64"/>
      <c r="G43" s="64"/>
      <c r="H43" s="66">
        <v>2.9626169292323846E-2</v>
      </c>
      <c r="I43" s="66">
        <v>2.9639236912973821E-2</v>
      </c>
      <c r="J43" s="66">
        <v>2.8927184889896526E-2</v>
      </c>
      <c r="K43" s="66">
        <v>2.4341696294987201E-2</v>
      </c>
      <c r="L43" s="334">
        <v>2.3103214810943268E-2</v>
      </c>
    </row>
    <row r="44" spans="1:12" ht="15.95" customHeight="1">
      <c r="A44" s="19" t="s">
        <v>91</v>
      </c>
      <c r="B44" s="64" t="s">
        <v>82</v>
      </c>
      <c r="C44" s="262">
        <v>1.2796963350861572E-2</v>
      </c>
      <c r="D44" s="66">
        <v>1.5803234123770209E-2</v>
      </c>
      <c r="E44" s="276">
        <v>-0.30062707729086363</v>
      </c>
      <c r="F44" s="64"/>
      <c r="G44" s="64"/>
      <c r="H44" s="66">
        <v>1.5803234123770209E-2</v>
      </c>
      <c r="I44" s="66">
        <v>1.592226096853833E-2</v>
      </c>
      <c r="J44" s="66">
        <v>1.552619236483046E-2</v>
      </c>
      <c r="K44" s="66">
        <v>1.3583286852520615E-2</v>
      </c>
      <c r="L44" s="334">
        <v>1.2796963350861572E-2</v>
      </c>
    </row>
    <row r="45" spans="1:12" ht="7.5" customHeight="1">
      <c r="A45" s="19"/>
      <c r="B45" s="56"/>
      <c r="C45" s="262"/>
      <c r="D45" s="66"/>
      <c r="E45" s="276"/>
      <c r="F45" s="56"/>
      <c r="G45" s="56"/>
      <c r="H45" s="66"/>
      <c r="I45" s="66"/>
      <c r="J45" s="66"/>
      <c r="K45" s="66"/>
      <c r="L45" s="334"/>
    </row>
    <row r="46" spans="1:12" ht="15.95" customHeight="1">
      <c r="A46" s="19"/>
      <c r="B46" s="64" t="s">
        <v>83</v>
      </c>
      <c r="C46" s="262">
        <v>1.6870680376882077E-3</v>
      </c>
      <c r="D46" s="66">
        <v>2.4955982462402269E-3</v>
      </c>
      <c r="E46" s="276">
        <v>-8.0853020855201921E-2</v>
      </c>
      <c r="F46" s="64"/>
      <c r="G46" s="64"/>
      <c r="H46" s="66">
        <v>2.4955982462402269E-3</v>
      </c>
      <c r="I46" s="66">
        <v>2.2824786128502871E-3</v>
      </c>
      <c r="J46" s="66">
        <v>2.0165601994706732E-3</v>
      </c>
      <c r="K46" s="66">
        <v>1.9048420277004278E-3</v>
      </c>
      <c r="L46" s="334">
        <v>1.6870680376882077E-3</v>
      </c>
    </row>
    <row r="47" spans="1:12" ht="15.95" customHeight="1">
      <c r="A47" s="19"/>
      <c r="B47" s="64" t="s">
        <v>84</v>
      </c>
      <c r="C47" s="262">
        <v>1.1346006668171164E-3</v>
      </c>
      <c r="D47" s="66">
        <v>1.734339100857508E-3</v>
      </c>
      <c r="E47" s="276">
        <v>-5.9973843404039155E-2</v>
      </c>
      <c r="F47" s="64"/>
      <c r="G47" s="64"/>
      <c r="H47" s="66">
        <v>1.734339100857508E-3</v>
      </c>
      <c r="I47" s="66">
        <v>1.5547912090856195E-3</v>
      </c>
      <c r="J47" s="66">
        <v>1.3292120043348551E-3</v>
      </c>
      <c r="K47" s="66">
        <v>1.2240276896239497E-3</v>
      </c>
      <c r="L47" s="334">
        <v>1.1346006668171164E-3</v>
      </c>
    </row>
    <row r="48" spans="1:12" ht="6.95" customHeight="1">
      <c r="A48" s="91"/>
      <c r="B48" s="56"/>
      <c r="C48" s="220"/>
      <c r="D48" s="50"/>
      <c r="E48" s="276"/>
      <c r="F48" s="56"/>
      <c r="G48" s="56"/>
      <c r="H48" s="50"/>
      <c r="I48" s="50"/>
      <c r="J48" s="50"/>
      <c r="K48" s="50"/>
      <c r="L48" s="311"/>
    </row>
    <row r="49" spans="1:12" ht="14.25" customHeight="1">
      <c r="A49" s="126"/>
      <c r="B49" s="185" t="s">
        <v>73</v>
      </c>
      <c r="C49" s="390">
        <v>3.4715309752089668E-2</v>
      </c>
      <c r="D49" s="253">
        <v>4.8351058456975106E-2</v>
      </c>
      <c r="E49" s="278">
        <v>-1.3635748704885438</v>
      </c>
      <c r="F49" s="185"/>
      <c r="G49" s="185"/>
      <c r="H49" s="253">
        <v>4.8351058456975106E-2</v>
      </c>
      <c r="I49" s="253">
        <v>4.7496012968550404E-2</v>
      </c>
      <c r="J49" s="253">
        <v>4.5608105322974553E-2</v>
      </c>
      <c r="K49" s="253">
        <v>3.6171878915885844E-2</v>
      </c>
      <c r="L49" s="335">
        <v>3.4715309752089668E-2</v>
      </c>
    </row>
    <row r="50" spans="1:12" ht="18" customHeight="1">
      <c r="A50" s="126"/>
      <c r="B50" s="185" t="s">
        <v>74</v>
      </c>
      <c r="C50" s="391">
        <v>1.6319058177336136E-2</v>
      </c>
      <c r="D50" s="254">
        <v>2.1267709190033787E-2</v>
      </c>
      <c r="E50" s="279">
        <v>-0.49486510126976502</v>
      </c>
      <c r="F50" s="185"/>
      <c r="G50" s="185"/>
      <c r="H50" s="254">
        <v>2.1267709190033787E-2</v>
      </c>
      <c r="I50" s="254">
        <v>2.1136906286283466E-2</v>
      </c>
      <c r="J50" s="254">
        <v>2.0502338727167453E-2</v>
      </c>
      <c r="K50" s="254">
        <v>1.7413370816337762E-2</v>
      </c>
      <c r="L50" s="336">
        <v>1.6319058177336136E-2</v>
      </c>
    </row>
  </sheetData>
  <printOptions horizontalCentered="1" verticalCentered="1"/>
  <pageMargins left="0" right="0" top="0" bottom="0" header="0" footer="0"/>
  <pageSetup paperSize="9" scale="82" orientation="landscape" r:id="rId1"/>
  <headerFooter scaleWithDoc="0" alignWithMargins="0">
    <oddFooter>&amp;R&amp;"UniCredit,Normale"&amp;6&amp;K03-049&amp;P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29</vt:i4>
      </vt:variant>
      <vt:variant>
        <vt:lpstr>Intervalli denominati</vt:lpstr>
      </vt:variant>
      <vt:variant>
        <vt:i4>33</vt:i4>
      </vt:variant>
    </vt:vector>
  </HeadingPairs>
  <TitlesOfParts>
    <vt:vector size="62" baseType="lpstr">
      <vt:lpstr>FRONTPAGE</vt:lpstr>
      <vt:lpstr>Index</vt:lpstr>
      <vt:lpstr>Income Statement</vt:lpstr>
      <vt:lpstr>Inc.Statem. Group Excl. Russia</vt:lpstr>
      <vt:lpstr>Balance Sheet</vt:lpstr>
      <vt:lpstr>Group Shareholder's Equity &amp; TE</vt:lpstr>
      <vt:lpstr>Group Shares</vt:lpstr>
      <vt:lpstr>Asset Quality Group</vt:lpstr>
      <vt:lpstr>AQ Group Group excl. Russia</vt:lpstr>
      <vt:lpstr>Asset Quality - by Division</vt:lpstr>
      <vt:lpstr>Capital Position</vt:lpstr>
      <vt:lpstr>Italy</vt:lpstr>
      <vt:lpstr>Germany</vt:lpstr>
      <vt:lpstr>Central Europe</vt:lpstr>
      <vt:lpstr>Eastern Europe</vt:lpstr>
      <vt:lpstr>CE - Austria</vt:lpstr>
      <vt:lpstr>CE - Czech Republic &amp; Slovakia</vt:lpstr>
      <vt:lpstr>CE - Hungary</vt:lpstr>
      <vt:lpstr>CE - Slovenia</vt:lpstr>
      <vt:lpstr>EE - Croatia</vt:lpstr>
      <vt:lpstr>EE - Romania</vt:lpstr>
      <vt:lpstr>EE - Bulgaria</vt:lpstr>
      <vt:lpstr>EE - Bosnia</vt:lpstr>
      <vt:lpstr>EE - Serbia</vt:lpstr>
      <vt:lpstr>Russia</vt:lpstr>
      <vt:lpstr>GCC</vt:lpstr>
      <vt:lpstr>Non Core</vt:lpstr>
      <vt:lpstr>Group Fees</vt:lpstr>
      <vt:lpstr>Branches</vt:lpstr>
      <vt:lpstr>'AQ Group Group excl. Russia'!Area_stampa</vt:lpstr>
      <vt:lpstr>'Asset Quality - by Division'!Area_stampa</vt:lpstr>
      <vt:lpstr>'Asset Quality Group'!Area_stampa</vt:lpstr>
      <vt:lpstr>'Balance Sheet'!Area_stampa</vt:lpstr>
      <vt:lpstr>Branches!Area_stampa</vt:lpstr>
      <vt:lpstr>'Capital Position'!Area_stampa</vt:lpstr>
      <vt:lpstr>'CE - Austria'!Area_stampa</vt:lpstr>
      <vt:lpstr>'CE - Czech Republic &amp; Slovakia'!Area_stampa</vt:lpstr>
      <vt:lpstr>'CE - Hungary'!Area_stampa</vt:lpstr>
      <vt:lpstr>'CE - Slovenia'!Area_stampa</vt:lpstr>
      <vt:lpstr>'Central Europe'!Area_stampa</vt:lpstr>
      <vt:lpstr>'Eastern Europe'!Area_stampa</vt:lpstr>
      <vt:lpstr>'EE - Bosnia'!Area_stampa</vt:lpstr>
      <vt:lpstr>'EE - Bulgaria'!Area_stampa</vt:lpstr>
      <vt:lpstr>'EE - Croatia'!Area_stampa</vt:lpstr>
      <vt:lpstr>'EE - Romania'!Area_stampa</vt:lpstr>
      <vt:lpstr>'EE - Serbia'!Area_stampa</vt:lpstr>
      <vt:lpstr>FRONTPAGE!Area_stampa</vt:lpstr>
      <vt:lpstr>GCC!Area_stampa</vt:lpstr>
      <vt:lpstr>Germany!Area_stampa</vt:lpstr>
      <vt:lpstr>'Group Fees'!Area_stampa</vt:lpstr>
      <vt:lpstr>'Group Shareholder''s Equity &amp; TE'!Area_stampa</vt:lpstr>
      <vt:lpstr>'Group Shares'!Area_stampa</vt:lpstr>
      <vt:lpstr>'Inc.Statem. Group Excl. Russia'!Area_stampa</vt:lpstr>
      <vt:lpstr>'Income Statement'!Area_stampa</vt:lpstr>
      <vt:lpstr>Index!Area_stampa</vt:lpstr>
      <vt:lpstr>Italy!Area_stampa</vt:lpstr>
      <vt:lpstr>'Non Core'!Area_stampa</vt:lpstr>
      <vt:lpstr>Russia!Area_stampa</vt:lpstr>
      <vt:lpstr>'Inc.Statem. Group Excl. Russia'!Quarter</vt:lpstr>
      <vt:lpstr>Quarter</vt:lpstr>
      <vt:lpstr>'Inc.Statem. Group Excl. Russia'!YTD_TIME</vt:lpstr>
      <vt:lpstr>YTD_TIME</vt:lpstr>
    </vt:vector>
  </TitlesOfParts>
  <Company>UniCredit S.p.A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Divisional Database</dc:title>
  <dc:creator>Group Planning &amp; Control Conso;Riccardo.Grimaldi@unicredit.eu;Marco.Terrenghi@unicredit.eu;Emiliano.Solimeno@unicredit.eu</dc:creator>
  <cp:lastModifiedBy>EMILIANO SOLIMENO</cp:lastModifiedBy>
  <cp:lastPrinted>2022-05-04T15:54:40Z</cp:lastPrinted>
  <dcterms:created xsi:type="dcterms:W3CDTF">2011-09-29T14:09:15Z</dcterms:created>
  <dcterms:modified xsi:type="dcterms:W3CDTF">2022-05-04T16:00:47Z</dcterms:modified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partment">
    <vt:lpwstr>Group Consolidation and Reporting</vt:lpwstr>
  </property>
  <property fmtid="{D5CDD505-2E9C-101B-9397-08002B2CF9AE}" pid="3" name="Checked by">
    <vt:lpwstr>STEFAN PETROV YOSIFOV</vt:lpwstr>
  </property>
  <property fmtid="{D5CDD505-2E9C-101B-9397-08002B2CF9AE}" pid="4" name="MSIP_Label_75bc9dcc-2069-415b-b7d3-6eeeb07d3020_Enabled">
    <vt:lpwstr>true</vt:lpwstr>
  </property>
  <property fmtid="{D5CDD505-2E9C-101B-9397-08002B2CF9AE}" pid="5" name="MSIP_Label_75bc9dcc-2069-415b-b7d3-6eeeb07d3020_SetDate">
    <vt:lpwstr>2022-05-04T15:52:16Z</vt:lpwstr>
  </property>
  <property fmtid="{D5CDD505-2E9C-101B-9397-08002B2CF9AE}" pid="6" name="MSIP_Label_75bc9dcc-2069-415b-b7d3-6eeeb07d3020_Method">
    <vt:lpwstr>Privileged</vt:lpwstr>
  </property>
  <property fmtid="{D5CDD505-2E9C-101B-9397-08002B2CF9AE}" pid="7" name="MSIP_Label_75bc9dcc-2069-415b-b7d3-6eeeb07d3020_Name">
    <vt:lpwstr>Public - no visual markings</vt:lpwstr>
  </property>
  <property fmtid="{D5CDD505-2E9C-101B-9397-08002B2CF9AE}" pid="8" name="MSIP_Label_75bc9dcc-2069-415b-b7d3-6eeeb07d3020_SiteId">
    <vt:lpwstr>2cc49ce9-66a1-41ac-a96b-bdc54247696a</vt:lpwstr>
  </property>
  <property fmtid="{D5CDD505-2E9C-101B-9397-08002B2CF9AE}" pid="9" name="MSIP_Label_75bc9dcc-2069-415b-b7d3-6eeeb07d3020_ActionId">
    <vt:lpwstr>8bd195f7-4d18-4ac1-ba13-280cd7975125</vt:lpwstr>
  </property>
  <property fmtid="{D5CDD505-2E9C-101B-9397-08002B2CF9AE}" pid="10" name="MSIP_Label_75bc9dcc-2069-415b-b7d3-6eeeb07d3020_ContentBits">
    <vt:lpwstr>0</vt:lpwstr>
  </property>
</Properties>
</file>

<file path=userCustomization/customUI.xml><?xml version="1.0" encoding="utf-8"?>
<mso:customUI xmlns:mso="http://schemas.microsoft.com/office/2006/01/customui">
  <mso:ribbon>
    <mso:qat>
      <mso:documentControls>
        <mso:control idQ="mso:ObjectsSelect" visible="true"/>
      </mso:documentControls>
    </mso:qat>
  </mso:ribbon>
</mso:customUI>
</file>