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915" windowWidth="15480" windowHeight="11025" tabRatio="954"/>
  </bookViews>
  <sheets>
    <sheet name="FRONTPAGE" sheetId="983" r:id="rId1"/>
    <sheet name="Index" sheetId="428" r:id="rId2"/>
    <sheet name="Income Statement" sheetId="901" r:id="rId3"/>
    <sheet name="Balance Sheet" sheetId="938" r:id="rId4"/>
    <sheet name="Group Shareholder's Equity" sheetId="988" r:id="rId5"/>
    <sheet name="Core Bank" sheetId="965" r:id="rId6"/>
    <sheet name="Asset Quality Core Bank" sheetId="940" r:id="rId7"/>
    <sheet name="Asset Quality - Country" sheetId="942" r:id="rId8"/>
    <sheet name="Asset Quality Non-Core" sheetId="982" r:id="rId9"/>
    <sheet name="Capital" sheetId="994" r:id="rId10"/>
    <sheet name="Commercial Bank - Italy" sheetId="903" r:id="rId11"/>
    <sheet name="Commercial Bank - Germany" sheetId="943" r:id="rId12"/>
    <sheet name="Commercial Bank - Austria" sheetId="967" r:id="rId13"/>
    <sheet name="CIB" sheetId="968" r:id="rId14"/>
    <sheet name="CIB Managerial Data" sheetId="937" r:id="rId15"/>
    <sheet name="Poland" sheetId="981" r:id="rId16"/>
    <sheet name="Asset Management" sheetId="919" r:id="rId17"/>
    <sheet name="Asset Gathering" sheetId="970" r:id="rId18"/>
    <sheet name="GBS – CC – Elisions" sheetId="985" r:id="rId19"/>
    <sheet name="CEE" sheetId="980" r:id="rId20"/>
    <sheet name="CEE - Bosnia" sheetId="948" r:id="rId21"/>
    <sheet name="CEE - Bulgaria" sheetId="972" r:id="rId22"/>
    <sheet name="CEE - Croatia" sheetId="973" r:id="rId23"/>
    <sheet name="CEE - Czech Republic &amp; Slovakia" sheetId="974" r:id="rId24"/>
    <sheet name="CEE - Hungary" sheetId="975" r:id="rId25"/>
    <sheet name="CEE - Romania" sheetId="976" r:id="rId26"/>
    <sheet name="CEE - Russia" sheetId="977" r:id="rId27"/>
    <sheet name="CEE - Serbia" sheetId="978" r:id="rId28"/>
    <sheet name="CEE - Slovenia" sheetId="979" r:id="rId29"/>
    <sheet name="CEE -Turkey Line_by_Line" sheetId="995" r:id="rId30"/>
    <sheet name="Non-Core" sheetId="971" r:id="rId31"/>
    <sheet name="Fees - Details Group&amp;Core" sheetId="1002" r:id="rId32"/>
    <sheet name="Branches" sheetId="1005" r:id="rId33"/>
  </sheets>
  <definedNames>
    <definedName name="_xlnm.Print_Area" localSheetId="17">'Asset Gathering'!$A$1:$M$38</definedName>
    <definedName name="_xlnm.Print_Area" localSheetId="16">'Asset Management'!$A$1:$M$51</definedName>
    <definedName name="_xlnm.Print_Area" localSheetId="7">'Asset Quality - Country'!$B$1:$K$72</definedName>
    <definedName name="_xlnm.Print_Area" localSheetId="6">'Asset Quality Core Bank'!$B$1:$K$64</definedName>
    <definedName name="_xlnm.Print_Area" localSheetId="8">'Asset Quality Non-Core'!$B$1:$K$64</definedName>
    <definedName name="_xlnm.Print_Area" localSheetId="3">'Balance Sheet'!$A$1:$J$39</definedName>
    <definedName name="_xlnm.Print_Area" localSheetId="32">Branches!$A$1:$J$71</definedName>
    <definedName name="_xlnm.Print_Area" localSheetId="9">Capital!$A$1:$M$33</definedName>
    <definedName name="_xlnm.Print_Area" localSheetId="19">CEE!$A$1:$N$38</definedName>
    <definedName name="_xlnm.Print_Area" localSheetId="20">'CEE - Bosnia'!$A$1:$N$38</definedName>
    <definedName name="_xlnm.Print_Area" localSheetId="21">'CEE - Bulgaria'!$A$1:$N$38</definedName>
    <definedName name="_xlnm.Print_Area" localSheetId="22">'CEE - Croatia'!$A$1:$N$38</definedName>
    <definedName name="_xlnm.Print_Area" localSheetId="23">'CEE - Czech Republic &amp; Slovakia'!$A$1:$N$38</definedName>
    <definedName name="_xlnm.Print_Area" localSheetId="24">'CEE - Hungary'!$A$1:$N$38</definedName>
    <definedName name="_xlnm.Print_Area" localSheetId="25">'CEE - Romania'!$A$1:$N$38</definedName>
    <definedName name="_xlnm.Print_Area" localSheetId="26">'CEE - Russia'!$A$1:$N$38</definedName>
    <definedName name="_xlnm.Print_Area" localSheetId="27">'CEE - Serbia'!$A$1:$N$38</definedName>
    <definedName name="_xlnm.Print_Area" localSheetId="28">'CEE - Slovenia'!$A$1:$N$38</definedName>
    <definedName name="_xlnm.Print_Area" localSheetId="29">'CEE -Turkey Line_by_Line'!$A$1:$N$36</definedName>
    <definedName name="_xlnm.Print_Area" localSheetId="13">CIB!$A$1:$M$38</definedName>
    <definedName name="_xlnm.Print_Area" localSheetId="14">'CIB Managerial Data'!$A$1:$J$51</definedName>
    <definedName name="_xlnm.Print_Area" localSheetId="12">'Commercial Bank - Austria'!$A$1:$M$38</definedName>
    <definedName name="_xlnm.Print_Area" localSheetId="11">'Commercial Bank - Germany'!$A$1:$M$38</definedName>
    <definedName name="_xlnm.Print_Area" localSheetId="10">'Commercial Bank - Italy'!$A$1:$M$38</definedName>
    <definedName name="_xlnm.Print_Area" localSheetId="5">'Core Bank'!$A$1:$M$47</definedName>
    <definedName name="_xlnm.Print_Area" localSheetId="31">'Fees - Details Group&amp;Core'!$A$1:$M$22</definedName>
    <definedName name="_xlnm.Print_Area" localSheetId="0">FRONTPAGE!$A$1:$Y$58</definedName>
    <definedName name="_xlnm.Print_Area" localSheetId="18">'GBS – CC – Elisions'!$A$1:$M$37</definedName>
    <definedName name="_xlnm.Print_Area" localSheetId="4">'Group Shareholder''s Equity'!$A$1:$J$21</definedName>
    <definedName name="_xlnm.Print_Area" localSheetId="2">'Income Statement'!$A$1:$M$48</definedName>
    <definedName name="_xlnm.Print_Area" localSheetId="1">Index!$A$1:$E$28</definedName>
    <definedName name="_xlnm.Print_Area" localSheetId="30">'Non-Core'!$A$1:$M$38</definedName>
    <definedName name="_xlnm.Print_Area" localSheetId="15">Poland!$A$1:$N$38</definedName>
  </definedNames>
  <calcPr calcId="145621"/>
</workbook>
</file>

<file path=xl/calcChain.xml><?xml version="1.0" encoding="utf-8"?>
<calcChain xmlns="http://schemas.openxmlformats.org/spreadsheetml/2006/main">
  <c r="A64" i="983" l="1"/>
  <c r="A67" i="983" s="1"/>
  <c r="A68" i="983" s="1"/>
  <c r="A66" i="983" s="1"/>
  <c r="A65" i="983" l="1"/>
  <c r="D97" i="428" l="1"/>
  <c r="C97" i="428"/>
  <c r="E9" i="428" l="1"/>
  <c r="E10" i="428" s="1"/>
  <c r="E11" i="428" s="1"/>
  <c r="E12" i="428" s="1"/>
  <c r="E16" i="428" s="1"/>
  <c r="E17" i="428" s="1"/>
  <c r="E18" i="428" s="1"/>
  <c r="E19" i="428" s="1"/>
  <c r="E20" i="428" s="1"/>
  <c r="E21" i="428" s="1"/>
  <c r="E22" i="428" s="1"/>
  <c r="E23" i="428" s="1"/>
</calcChain>
</file>

<file path=xl/sharedStrings.xml><?xml version="1.0" encoding="utf-8"?>
<sst xmlns="http://schemas.openxmlformats.org/spreadsheetml/2006/main" count="1672" uniqueCount="298">
  <si>
    <t>q/q</t>
  </si>
  <si>
    <t>CIB</t>
  </si>
  <si>
    <t>CONSOLIDATED INCOME STATEMENT</t>
  </si>
  <si>
    <t>y/y</t>
  </si>
  <si>
    <t>y/y %</t>
  </si>
  <si>
    <t>(mln Euro)</t>
  </si>
  <si>
    <t>%</t>
  </si>
  <si>
    <t>OTHER FIGURES</t>
  </si>
  <si>
    <t>INCOME STATEMENT</t>
  </si>
  <si>
    <t>at const. FX</t>
  </si>
  <si>
    <t>CEE Division</t>
  </si>
  <si>
    <t>Asset Management</t>
  </si>
  <si>
    <t>Asset Gathering</t>
  </si>
  <si>
    <t>Financing &amp; Advisory (F&amp;A)</t>
  </si>
  <si>
    <t>Global Transaction Business (GTB)</t>
  </si>
  <si>
    <t>Markets</t>
  </si>
  <si>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</si>
  <si>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</si>
  <si>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</si>
  <si>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</si>
  <si>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</si>
  <si>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</si>
  <si>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</si>
  <si>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</si>
  <si>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</si>
  <si>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</si>
  <si>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</si>
  <si>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</si>
  <si>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</si>
  <si>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</si>
  <si>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</si>
  <si>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</si>
  <si>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</si>
  <si>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</si>
  <si>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</si>
  <si>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</si>
  <si>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Asset Quality - Country Breakdown</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</si>
  <si>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</si>
  <si>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</si>
  <si>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</si>
  <si>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</si>
  <si>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</si>
  <si>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</si>
  <si>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</si>
  <si>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</si>
  <si>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</si>
  <si>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Q1</t>
  </si>
  <si>
    <t>CIB Managerial Data</t>
  </si>
  <si>
    <t>Asset Quality Country Breakdown</t>
  </si>
  <si>
    <t>GROUP CAPITAL STRUCTURE</t>
  </si>
  <si>
    <t>Commercial Bank Italy</t>
  </si>
  <si>
    <t>Commercial Bank Germany</t>
  </si>
  <si>
    <t>Commercial Bank Austria</t>
  </si>
  <si>
    <t>Commercial Bank - Austria</t>
  </si>
  <si>
    <t>Commercial Bank - Germany</t>
  </si>
  <si>
    <t>Commercial Bank - Italy</t>
  </si>
  <si>
    <t>Non-Core</t>
  </si>
  <si>
    <t>Asset Quality Core Bank</t>
  </si>
  <si>
    <t>Asset Quality - Core Bank</t>
  </si>
  <si>
    <t>Asset Quality - Non Core</t>
  </si>
  <si>
    <t>Core Bank</t>
  </si>
  <si>
    <t>Q2</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</si>
  <si>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</si>
  <si>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</si>
  <si>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</si>
  <si>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</si>
  <si>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</si>
  <si>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</si>
  <si>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</si>
  <si>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</si>
  <si>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</si>
  <si>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</si>
  <si>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</si>
  <si>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</si>
  <si>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</si>
  <si>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</si>
  <si>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</si>
  <si>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</si>
  <si>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</si>
  <si>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</si>
  <si>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</si>
  <si>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</si>
  <si>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</si>
  <si>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</si>
  <si>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</si>
  <si>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</si>
  <si>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</si>
  <si>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</si>
  <si>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</si>
  <si>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</si>
  <si>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</si>
  <si>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</si>
  <si>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</si>
  <si>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</si>
  <si>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</si>
  <si>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 xml:space="preserve">INCOME STATEMENT RATIOS </t>
  </si>
  <si>
    <t>VOLUMES</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</si>
  <si>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</si>
  <si>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</si>
  <si>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</si>
  <si>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</si>
  <si>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</si>
  <si>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</si>
  <si>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</si>
  <si>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</si>
  <si>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</si>
  <si>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</si>
  <si>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</si>
  <si>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</si>
  <si>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</si>
  <si>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</si>
  <si>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</si>
  <si>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</si>
  <si>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Deposits from customers and debt securities in issue</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</si>
  <si>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</si>
  <si>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</si>
  <si>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</si>
  <si>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</si>
  <si>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</si>
  <si>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</si>
  <si>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</si>
  <si>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</si>
  <si>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</si>
  <si>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</si>
  <si>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</si>
  <si>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</si>
  <si>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</si>
  <si>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</si>
  <si>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</si>
  <si>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</si>
  <si>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</si>
  <si>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Italy</t>
  </si>
  <si>
    <t>Total Customer Loans - Face value</t>
  </si>
  <si>
    <t>Total Customer Loans - Carrying value</t>
  </si>
  <si>
    <t>Coverage Ratio - Specific only</t>
  </si>
  <si>
    <t>Coverage Ratio - Overall Provisions</t>
  </si>
  <si>
    <t>Impaired Loans Ratio - Face value</t>
  </si>
  <si>
    <t>Impaired Loans Ratio - Carrying  value</t>
  </si>
  <si>
    <t>Germany</t>
  </si>
  <si>
    <t>Austria</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</si>
  <si>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</si>
  <si>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</si>
  <si>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</si>
  <si>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</si>
  <si>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</si>
  <si>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</si>
  <si>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</si>
  <si>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</si>
  <si>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</si>
  <si>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</si>
  <si>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</si>
  <si>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</si>
  <si>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ASSETS UNDER MANAGEMENT (bn)</t>
  </si>
  <si>
    <t>USA</t>
  </si>
  <si>
    <t>International</t>
  </si>
  <si>
    <t xml:space="preserve">Germany </t>
  </si>
  <si>
    <t>Pioneer Austria (BACA)</t>
  </si>
  <si>
    <t>India</t>
  </si>
  <si>
    <t>Asia</t>
  </si>
  <si>
    <t>Russia</t>
  </si>
  <si>
    <t>Total</t>
  </si>
  <si>
    <t>Italy Core</t>
  </si>
  <si>
    <t>Italy Non-Core</t>
  </si>
  <si>
    <t>Floor</t>
  </si>
  <si>
    <t>Common Equity Tier I Ratio</t>
  </si>
  <si>
    <t>CEE - Czech Republic &amp; Slovakia</t>
  </si>
  <si>
    <t>Asset Quality Non-Core</t>
  </si>
  <si>
    <t>RWA CIB</t>
  </si>
  <si>
    <t>Total RWA End of Period</t>
  </si>
  <si>
    <t>12</t>
  </si>
  <si>
    <t>Basel 3</t>
  </si>
  <si>
    <t>NA</t>
  </si>
  <si>
    <t>* Sum of Regions does not equal total due to infragroup elisions</t>
  </si>
  <si>
    <t>Common Equity Tier I *</t>
  </si>
  <si>
    <t>Total RWA (bn) *</t>
  </si>
  <si>
    <t>GBS – CC – Elisions</t>
  </si>
  <si>
    <t>n.a.</t>
  </si>
  <si>
    <t>CONSOLIDATED PROFIT</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</si>
  <si>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</si>
  <si>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</si>
  <si>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</si>
  <si>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</si>
  <si>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</si>
  <si>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</si>
  <si>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</si>
  <si>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</si>
  <si>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</si>
  <si>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</si>
  <si>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</si>
  <si>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</si>
  <si>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</si>
  <si>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</si>
  <si>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</si>
  <si>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</si>
  <si>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</si>
  <si>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</si>
  <si>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</si>
  <si>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</si>
  <si>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</si>
  <si>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</si>
  <si>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</si>
  <si>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</si>
  <si>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2015</t>
  </si>
  <si>
    <t>Group Shareholder's Equity</t>
  </si>
  <si>
    <t>n.m</t>
  </si>
  <si>
    <t>Shareholders' Equity as at December 31, 2015</t>
  </si>
  <si>
    <t>Fees - Details Group &amp; Core</t>
  </si>
  <si>
    <t>CEE - Turkey</t>
  </si>
  <si>
    <t>Asset management, custody and administration</t>
  </si>
  <si>
    <t>Financing Services</t>
  </si>
  <si>
    <t>Transaction and Banking Services</t>
  </si>
  <si>
    <t>TOTAL NET COMMISSIONS</t>
  </si>
  <si>
    <t>GROUP</t>
  </si>
  <si>
    <t>TFA Commercial</t>
  </si>
  <si>
    <t>o/w AUM End of Period</t>
  </si>
  <si>
    <t>o/w AUC  End of Period</t>
  </si>
  <si>
    <t>19-28</t>
  </si>
  <si>
    <t>Fees - Details Group&amp;Core</t>
  </si>
  <si>
    <t>Total Customer Deposits (incl. securities in issue and financial liabilities at FV)</t>
  </si>
  <si>
    <t>N.B. Managerial data for illustrative purposes only. At Group level and within CEE Division, Turkey  contributes with the net profit attributable to UCG only to the line “Dividends and equity investments income”.</t>
  </si>
  <si>
    <t xml:space="preserve">Dividend payment </t>
  </si>
  <si>
    <t xml:space="preserve">Forex translation reserve </t>
  </si>
  <si>
    <t>Others</t>
  </si>
  <si>
    <r>
      <t xml:space="preserve">CIB Division - </t>
    </r>
    <r>
      <rPr>
        <b/>
        <sz val="14"/>
        <color indexed="9"/>
        <rFont val="UniCredit"/>
      </rPr>
      <t>Additional Disclosure (managerial figures)</t>
    </r>
  </si>
  <si>
    <t>January</t>
  </si>
  <si>
    <t>February</t>
  </si>
  <si>
    <t>March</t>
  </si>
  <si>
    <t>April</t>
  </si>
  <si>
    <t>May</t>
  </si>
  <si>
    <t>June</t>
  </si>
  <si>
    <t>July</t>
  </si>
  <si>
    <t>August</t>
  </si>
  <si>
    <t>September</t>
  </si>
  <si>
    <t>October</t>
  </si>
  <si>
    <t>Novembre</t>
  </si>
  <si>
    <t>December</t>
  </si>
  <si>
    <t xml:space="preserve">*Capital position as per regulatory purposes. 
March 2015 CET1 ratio, Tier 1 ratio and Total Capital ratio pro-forma assuming unaudited 1Q15 earnings net of dividend accrual and 2014 scrip dividend with 75% share acceptance and Pekao minority excess capital calculated assuming 12% threshold at 10.10%, 10.92% and 13.67% respectively.
September 2015 CET1 ratio, Tier 1 ratio and Total Capital ratio pro-forma assuming unaudited 3Q15 earnings net of dividend accrual at 10.53%, 11.43% and 14.20% respectively.
December 2015 CET1 ratio, Tier 1 ratio and Total Capital ratio pro-forma assuming 2015 scrip dividend of 12 €cents per ordinary share with 75%-25% shares-cash acceptance at 10.73%, 11.64% and 14.36% respectively.
March 2016 CET1 ratio, Tier 1 ratio and Total Capital ratio pro-forma including unaudited 1Q Net profit net of dividend accrual and 2015 Scrip dividend at 10.50%, 11.36% and 13.98% respectively.
</t>
  </si>
  <si>
    <t>o/w GBS FTEs</t>
  </si>
  <si>
    <t>3Q16 GROUP RESULTS</t>
  </si>
  <si>
    <t>09-YTD</t>
  </si>
  <si>
    <t>Countries</t>
  </si>
  <si>
    <t>Ukraine</t>
  </si>
  <si>
    <t>Romania</t>
  </si>
  <si>
    <t>Bulgaria</t>
  </si>
  <si>
    <t>Bosnia</t>
  </si>
  <si>
    <t>Belorussia</t>
  </si>
  <si>
    <t>Croatia</t>
  </si>
  <si>
    <t>Hungary</t>
  </si>
  <si>
    <t>Kazakhstan</t>
  </si>
  <si>
    <t>Slovakia</t>
  </si>
  <si>
    <t>Serbia</t>
  </si>
  <si>
    <t>Montenegro</t>
  </si>
  <si>
    <t>Czech Republic</t>
  </si>
  <si>
    <t>Kyrgyzstan</t>
  </si>
  <si>
    <t>Slovenia</t>
  </si>
  <si>
    <t>Azerbaijan</t>
  </si>
  <si>
    <t>Lithuania</t>
  </si>
  <si>
    <t>Estonia</t>
  </si>
  <si>
    <t>Latvia</t>
  </si>
  <si>
    <t>Macedonia</t>
  </si>
  <si>
    <t>Tajikistan</t>
  </si>
  <si>
    <t>Total CEE and Poland</t>
  </si>
  <si>
    <t>Total Italy Germany Austria</t>
  </si>
  <si>
    <t>U.S.A</t>
  </si>
  <si>
    <t>United Kingdom</t>
  </si>
  <si>
    <t>San Marino</t>
  </si>
  <si>
    <t>Luxembourg</t>
  </si>
  <si>
    <t>Ireland</t>
  </si>
  <si>
    <t>France</t>
  </si>
  <si>
    <t>Netherlands</t>
  </si>
  <si>
    <t>Philippines</t>
  </si>
  <si>
    <t>China</t>
  </si>
  <si>
    <t>Hong Kong</t>
  </si>
  <si>
    <t>Cayman Islands</t>
  </si>
  <si>
    <t>Greece</t>
  </si>
  <si>
    <t>Singapore</t>
  </si>
  <si>
    <t>Spain</t>
  </si>
  <si>
    <t>Switzerland</t>
  </si>
  <si>
    <t>Belgium</t>
  </si>
  <si>
    <t>Denmark</t>
  </si>
  <si>
    <t>Japan</t>
  </si>
  <si>
    <t>Norway</t>
  </si>
  <si>
    <t>United Arab. Emirates</t>
  </si>
  <si>
    <t>Taiwan</t>
  </si>
  <si>
    <t>Vietnam</t>
  </si>
  <si>
    <t>Argentina</t>
  </si>
  <si>
    <t>Bahrein</t>
  </si>
  <si>
    <t>Brazil</t>
  </si>
  <si>
    <t>Iran</t>
  </si>
  <si>
    <t>Lebanon</t>
  </si>
  <si>
    <t>Libya</t>
  </si>
  <si>
    <t>Mexico</t>
  </si>
  <si>
    <t>South Africa</t>
  </si>
  <si>
    <t>South Korea</t>
  </si>
  <si>
    <t>Tunisia</t>
  </si>
  <si>
    <t>Total Other countries</t>
  </si>
  <si>
    <t/>
  </si>
  <si>
    <t>Shareholders' Equity as at September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</si>
</sst>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0.0;&quot;( &quot;#,##0.0&quot;)&quot;"/>
    <numFmt numFmtId="166" formatCode="#,##0,"/>
    <numFmt numFmtId="167" formatCode="\+0.0%;\ \-0.0%;_-&quot;-&quot;_-"/>
    <numFmt numFmtId="168" formatCode="0.0%"/>
    <numFmt numFmtId="169" formatCode="#&quot;bp&quot;"/>
    <numFmt numFmtId="170" formatCode="\+\ 0.0%;\ \-\ 0.0%;_-&quot;-&quot;_-"/>
    <numFmt numFmtId="171" formatCode="_-[$€]\ * #,##0.00_-;\-[$€]\ * #,##0.00_-;_-[$€]\ * &quot;-&quot;??_-;_-@_-"/>
    <numFmt numFmtId="172" formatCode="0.000%"/>
    <numFmt numFmtId="173" formatCode="[$-410]d\-mmm\-yy;@"/>
    <numFmt numFmtId="174" formatCode="mmm\-\y\y"/>
    <numFmt numFmtId="175" formatCode="#,##0.000,"/>
    <numFmt numFmtId="176" formatCode="0&quot;bp&quot;"/>
    <numFmt numFmtId="177" formatCode="0&quot; pp&quot;"/>
  </numFmts>
  <fonts count="74">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8"/>
      <name val="Arial"/>
      <family val="2"/>
    </font>
    <font>
      <b/>
      <sz val="10"/>
      <name val="Arial"/>
      <family val="2"/>
    </font>
    <font>
      <sz val="11"/>
      <name val="Centennial 45 Light"/>
    </font>
    <font>
      <sz val="11"/>
      <color theme="1"/>
      <name val="Calibri"/>
      <family val="2"/>
      <scheme val="minor"/>
    </font>
    <font>
      <b/>
      <sz val="11"/>
      <name val="Centennial 45 Light"/>
    </font>
    <font>
      <sz val="10"/>
      <color theme="1"/>
      <name val="UniCredit"/>
    </font>
    <font>
      <b/>
      <sz val="30"/>
      <name val="UniCredit"/>
    </font>
    <font>
      <b/>
      <sz val="30"/>
      <color rgb="FFFF0000"/>
      <name val="UniCredit"/>
    </font>
    <font>
      <sz val="20"/>
      <name val="UniCredit"/>
    </font>
    <font>
      <b/>
      <sz val="20"/>
      <color theme="1"/>
      <name val="UniCredit"/>
    </font>
    <font>
      <sz val="14"/>
      <color theme="1"/>
      <name val="UniCredit"/>
    </font>
    <font>
      <sz val="18"/>
      <name val="UniCredit"/>
    </font>
    <font>
      <b/>
      <sz val="18"/>
      <color theme="1"/>
      <name val="UniCredit"/>
    </font>
    <font>
      <sz val="10"/>
      <name val="UniCredit"/>
    </font>
    <font>
      <sz val="10"/>
      <color indexed="9"/>
      <name val="UniCredit"/>
    </font>
    <font>
      <b/>
      <sz val="20"/>
      <color indexed="9"/>
      <name val="UniCredit"/>
    </font>
    <font>
      <b/>
      <sz val="10"/>
      <color indexed="10"/>
      <name val="UniCredit"/>
    </font>
    <font>
      <sz val="10"/>
      <color indexed="12"/>
      <name val="UniCredit"/>
    </font>
    <font>
      <b/>
      <sz val="10"/>
      <color indexed="18"/>
      <name val="UniCredit"/>
    </font>
    <font>
      <b/>
      <sz val="8"/>
      <color indexed="18"/>
      <name val="UniCredit"/>
    </font>
    <font>
      <sz val="8"/>
      <color indexed="18"/>
      <name val="UniCredit"/>
    </font>
    <font>
      <sz val="10"/>
      <color indexed="18"/>
      <name val="UniCredit"/>
    </font>
    <font>
      <b/>
      <sz val="9"/>
      <color indexed="18"/>
      <name val="UniCredit"/>
    </font>
    <font>
      <sz val="9"/>
      <color indexed="18"/>
      <name val="UniCredit"/>
    </font>
    <font>
      <sz val="9"/>
      <color theme="0"/>
      <name val="UniCredit"/>
    </font>
    <font>
      <b/>
      <sz val="10"/>
      <color indexed="12"/>
      <name val="UniCredit"/>
    </font>
    <font>
      <b/>
      <sz val="9"/>
      <color theme="0"/>
      <name val="UniCredit"/>
    </font>
    <font>
      <sz val="10"/>
      <color theme="0"/>
      <name val="UniCredit"/>
    </font>
    <font>
      <b/>
      <sz val="10"/>
      <color theme="0"/>
      <name val="UniCredit"/>
    </font>
    <font>
      <b/>
      <sz val="9"/>
      <name val="UniCredit"/>
    </font>
    <font>
      <vertAlign val="superscript"/>
      <sz val="6.75"/>
      <color indexed="18"/>
      <name val="UniCredit"/>
    </font>
    <font>
      <b/>
      <sz val="10"/>
      <name val="UniCredit"/>
    </font>
    <font>
      <sz val="10"/>
      <color rgb="FFFF0000"/>
      <name val="UniCredit"/>
    </font>
    <font>
      <vertAlign val="superscript"/>
      <sz val="9"/>
      <color indexed="18"/>
      <name val="UniCredit"/>
    </font>
    <font>
      <b/>
      <sz val="14"/>
      <color indexed="9"/>
      <name val="UniCredit"/>
    </font>
    <font>
      <b/>
      <sz val="9"/>
      <color indexed="10"/>
      <name val="UniCredit"/>
    </font>
    <font>
      <b/>
      <sz val="12"/>
      <color indexed="10"/>
      <name val="UniCredit"/>
    </font>
    <font>
      <sz val="9"/>
      <name val="UniCredit"/>
    </font>
    <font>
      <b/>
      <i/>
      <sz val="10"/>
      <color indexed="18"/>
      <name val="UniCredit"/>
    </font>
    <font>
      <i/>
      <sz val="8"/>
      <color indexed="18"/>
      <name val="UniCredit"/>
    </font>
    <font>
      <i/>
      <sz val="9"/>
      <color indexed="18"/>
      <name val="UniCredit"/>
    </font>
    <font>
      <i/>
      <sz val="9"/>
      <color theme="0"/>
      <name val="UniCredit"/>
    </font>
    <font>
      <b/>
      <i/>
      <sz val="8"/>
      <color indexed="18"/>
      <name val="UniCredit"/>
    </font>
    <font>
      <b/>
      <sz val="8"/>
      <name val="UniCredit"/>
    </font>
    <font>
      <sz val="8"/>
      <name val="UniCredit"/>
    </font>
    <font>
      <vertAlign val="superscript"/>
      <sz val="9"/>
      <color theme="0"/>
      <name val="UniCredit"/>
    </font>
    <font>
      <sz val="9"/>
      <color rgb="FF000080"/>
      <name val="UniCredit"/>
    </font>
    <font>
      <sz val="10"/>
      <color rgb="FF000080"/>
      <name val="UniCredit"/>
    </font>
    <font>
      <b/>
      <sz val="10"/>
      <color rgb="FF000080"/>
      <name val="UniCredit"/>
    </font>
    <font>
      <b/>
      <sz val="9"/>
      <color rgb="FF000080"/>
      <name val="UniCredit"/>
    </font>
    <font>
      <b/>
      <sz val="9"/>
      <color theme="1"/>
      <name val="UniCredit"/>
    </font>
    <font>
      <sz val="9"/>
      <color theme="1"/>
      <name val="UniCredit"/>
    </font>
    <font>
      <b/>
      <sz val="20"/>
      <name val="UniCredit"/>
    </font>
    <font>
      <b/>
      <sz val="14"/>
      <color indexed="10"/>
      <name val="UniCredit"/>
    </font>
    <font>
      <sz val="12"/>
      <color indexed="8"/>
      <name val="UniCredit"/>
    </font>
    <font>
      <sz val="10"/>
      <color indexed="8"/>
      <name val="UniCredit"/>
    </font>
    <font>
      <b/>
      <sz val="10"/>
      <color indexed="9"/>
      <name val="UniCredit"/>
    </font>
    <font>
      <b/>
      <sz val="14"/>
      <color rgb="FF00AFD0"/>
      <name val="UniCredit"/>
    </font>
    <font>
      <b/>
      <sz val="10"/>
      <color rgb="FF00AFD0"/>
      <name val="UniCredit"/>
    </font>
    <font>
      <sz val="8"/>
      <color theme="0"/>
      <name val="UniCredit"/>
    </font>
    <font>
      <sz val="9"/>
      <color rgb="FF00AFD0"/>
      <name val="UniCredit"/>
    </font>
    <font>
      <b/>
      <sz val="9"/>
      <color rgb="FF00AFD0"/>
      <name val="UniCredit"/>
    </font>
    <font>
      <b/>
      <sz val="12"/>
      <color rgb="FF00AFD0"/>
      <name val="UniCredit"/>
    </font>
    <font>
      <b/>
      <sz val="20"/>
      <color theme="0"/>
      <name val="UniCredit"/>
    </font>
    <font>
      <b/>
      <sz val="20"/>
      <color rgb="FF000080"/>
      <name val="UniCredit"/>
    </font>
    <font>
      <sz val="20"/>
      <color rgb="FF000080"/>
      <name val="UniCredit"/>
    </font>
    <font>
      <b/>
      <sz val="11"/>
      <color theme="0"/>
      <name val="UniCredit"/>
    </font>
  </fonts>
  <fills count="8">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indexed="65"/>
        <bgColor indexed="64"/>
      </patternFill>
    </fill>
    <fill>
      <patternFill patternType="solid">
        <fgColor rgb="FFFFFF00"/>
        <bgColor indexed="64"/>
      </patternFill>
    </fill>
    <fill>
      <patternFill patternType="solid">
        <fgColor rgb="FF00AFD0"/>
        <bgColor indexed="64"/>
      </patternFill>
    </fill>
  </fills>
  <borders count="33">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dashed">
        <color rgb="FF00AFD0"/>
      </top>
      <bottom style="dashed">
        <color rgb="FF00AFD0"/>
      </bottom>
      <diagonal/>
    </border>
    <border>
      <left style="dashed">
        <color rgb="FF00AFD0"/>
      </left>
      <right/>
      <top style="dashed">
        <color rgb="FF00AFD0"/>
      </top>
      <bottom style="dashed">
        <color rgb="FF00AFD0"/>
      </bottom>
      <diagonal/>
    </border>
    <border>
      <left/>
      <right style="dashed">
        <color rgb="FF00AFD0"/>
      </right>
      <top/>
      <bottom/>
      <diagonal/>
    </border>
    <border>
      <left style="dashed">
        <color rgb="FFE1061C"/>
      </left>
      <right style="dashed">
        <color rgb="FFE1061C"/>
      </right>
      <top style="dashed">
        <color rgb="FFE1061C"/>
      </top>
      <bottom style="dashed">
        <color rgb="FFE1061C"/>
      </bottom>
      <diagonal/>
    </border>
    <border>
      <left style="dashed">
        <color rgb="FFE1061C"/>
      </left>
      <right style="dashed">
        <color rgb="FFE1061C"/>
      </right>
      <top style="dashed">
        <color rgb="FFE1061C"/>
      </top>
      <bottom/>
      <diagonal/>
    </border>
    <border>
      <left style="dashed">
        <color rgb="FFE1061C"/>
      </left>
      <right style="dashed">
        <color rgb="FFE1061C"/>
      </right>
      <top/>
      <bottom/>
      <diagonal/>
    </border>
    <border>
      <left style="dashed">
        <color rgb="FFE1061C"/>
      </left>
      <right style="dashed">
        <color rgb="FFE1061C"/>
      </right>
      <top style="dashed">
        <color rgb="FF00AFD0"/>
      </top>
      <bottom style="dashed">
        <color rgb="FF00AFD0"/>
      </bottom>
      <diagonal/>
    </border>
    <border>
      <left style="dashed">
        <color rgb="FFE1061C"/>
      </left>
      <right style="dashed">
        <color rgb="FFE1061C"/>
      </right>
      <top style="dashed">
        <color rgb="FF00AFD0"/>
      </top>
      <bottom style="dashed">
        <color rgb="FFE1061C"/>
      </bottom>
      <diagonal/>
    </border>
    <border>
      <left style="dashed">
        <color rgb="FFE1061C"/>
      </left>
      <right/>
      <top style="dashed">
        <color rgb="FFE1061C"/>
      </top>
      <bottom/>
      <diagonal/>
    </border>
    <border>
      <left/>
      <right/>
      <top style="dashed">
        <color rgb="FFE1061C"/>
      </top>
      <bottom/>
      <diagonal/>
    </border>
    <border>
      <left/>
      <right style="dashed">
        <color rgb="FFE1061C"/>
      </right>
      <top style="dashed">
        <color rgb="FFE1061C"/>
      </top>
      <bottom/>
      <diagonal/>
    </border>
    <border>
      <left style="dashed">
        <color rgb="FFE1061C"/>
      </left>
      <right/>
      <top/>
      <bottom/>
      <diagonal/>
    </border>
    <border>
      <left/>
      <right style="dashed">
        <color rgb="FFE1061C"/>
      </right>
      <top/>
      <bottom/>
      <diagonal/>
    </border>
    <border>
      <left style="dashed">
        <color rgb="FFE1061C"/>
      </left>
      <right/>
      <top/>
      <bottom style="dashed">
        <color rgb="FFE1061C"/>
      </bottom>
      <diagonal/>
    </border>
    <border>
      <left/>
      <right/>
      <top/>
      <bottom style="dashed">
        <color rgb="FFE1061C"/>
      </bottom>
      <diagonal/>
    </border>
    <border>
      <left/>
      <right style="dashed">
        <color rgb="FFE1061C"/>
      </right>
      <top/>
      <bottom style="dashed">
        <color rgb="FFE1061C"/>
      </bottom>
      <diagonal/>
    </border>
    <border>
      <left style="dashed">
        <color rgb="FFE1061C"/>
      </left>
      <right style="dashed">
        <color rgb="FFE1061C"/>
      </right>
      <top/>
      <bottom style="dashed">
        <color rgb="FFE1061C"/>
      </bottom>
      <diagonal/>
    </border>
    <border>
      <left style="dashed">
        <color rgb="FFE1061C"/>
      </left>
      <right style="dashed">
        <color rgb="FF00AFD0"/>
      </right>
      <top style="dashed">
        <color rgb="FF00AFD0"/>
      </top>
      <bottom style="dashed">
        <color rgb="FF00AFD0"/>
      </bottom>
      <diagonal/>
    </border>
    <border>
      <left/>
      <right/>
      <top style="dashed">
        <color rgb="FF00AFD0"/>
      </top>
      <bottom/>
      <diagonal/>
    </border>
    <border>
      <left/>
      <right/>
      <top/>
      <bottom style="dashed">
        <color rgb="FF00AFD0"/>
      </bottom>
      <diagonal/>
    </border>
    <border>
      <left style="dashed">
        <color rgb="FF00AFD0"/>
      </left>
      <right/>
      <top style="dashed">
        <color rgb="FF00AFD0"/>
      </top>
      <bottom/>
      <diagonal/>
    </border>
    <border>
      <left/>
      <right style="dashed">
        <color rgb="FF00AFD0"/>
      </right>
      <top style="dashed">
        <color rgb="FF00AFD0"/>
      </top>
      <bottom/>
      <diagonal/>
    </border>
    <border>
      <left style="dashed">
        <color rgb="FF00AFD0"/>
      </left>
      <right/>
      <top/>
      <bottom style="dashed">
        <color rgb="FF00AFD0"/>
      </bottom>
      <diagonal/>
    </border>
    <border>
      <left/>
      <right style="dashed">
        <color rgb="FF00AFD0"/>
      </right>
      <top/>
      <bottom style="dashed">
        <color rgb="FF00AFD0"/>
      </bottom>
      <diagonal/>
    </border>
    <border>
      <left style="dashed">
        <color rgb="FFE1061C"/>
      </left>
      <right style="dashed">
        <color rgb="FFE1061C"/>
      </right>
      <top style="dashed">
        <color rgb="FF00AFD0"/>
      </top>
      <bottom/>
      <diagonal/>
    </border>
    <border>
      <left/>
      <right style="dashed">
        <color rgb="FF00AFD0"/>
      </right>
      <top style="dashed">
        <color rgb="FF00AFD0"/>
      </top>
      <bottom style="dashed">
        <color rgb="FF00AFD0"/>
      </bottom>
      <diagonal/>
    </border>
    <border>
      <left/>
      <right/>
      <top/>
      <bottom style="thin">
        <color rgb="FF00AFD0"/>
      </bottom>
      <diagonal/>
    </border>
    <border>
      <left style="dashed">
        <color rgb="FFE1061C"/>
      </left>
      <right style="dashed">
        <color rgb="FFE1061C"/>
      </right>
      <top/>
      <bottom style="thin">
        <color rgb="FF00AFD0"/>
      </bottom>
      <diagonal/>
    </border>
  </borders>
  <cellStyleXfs count="54">
    <xf numFmtId="0" fontId="0" fillId="0" borderId="0"/>
    <xf numFmtId="164" fontId="2"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71"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8" fillId="3" borderId="2">
      <alignment horizontal="center" vertical="center" wrapText="1" shrinkToFit="1"/>
    </xf>
    <xf numFmtId="3" fontId="9" fillId="0" borderId="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11" fillId="0" borderId="4"/>
    <xf numFmtId="164" fontId="10"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382">
    <xf numFmtId="0" fontId="0" fillId="0" borderId="0" xfId="0"/>
    <xf numFmtId="0" fontId="12" fillId="5" borderId="0" xfId="12" applyFont="1" applyFill="1"/>
    <xf numFmtId="0" fontId="13" fillId="5" borderId="0" xfId="12" applyFont="1" applyFill="1" applyBorder="1" applyAlignment="1">
      <alignment horizontal="left" vertical="center" wrapText="1"/>
    </xf>
    <xf numFmtId="0" fontId="14" fillId="5" borderId="0" xfId="12" applyFont="1" applyFill="1"/>
    <xf numFmtId="0" fontId="16" fillId="5" borderId="0" xfId="12" applyFont="1" applyFill="1"/>
    <xf numFmtId="173" fontId="19" fillId="5" borderId="0" xfId="12" applyNumberFormat="1" applyFont="1" applyFill="1" applyAlignment="1">
      <alignment horizontal="left"/>
    </xf>
    <xf numFmtId="174" fontId="12" fillId="5" borderId="0" xfId="12" applyNumberFormat="1" applyFont="1" applyFill="1"/>
    <xf numFmtId="0" fontId="20" fillId="0" borderId="0" xfId="0" applyFont="1" applyProtection="1"/>
    <xf numFmtId="0" fontId="21" fillId="0" borderId="0" xfId="0" applyFont="1" applyProtection="1"/>
    <xf numFmtId="0" fontId="20" fillId="0" borderId="0" xfId="0" applyFont="1"/>
    <xf numFmtId="0" fontId="20" fillId="0" borderId="0" xfId="0" applyFont="1" applyAlignment="1">
      <alignment vertical="center"/>
    </xf>
    <xf numFmtId="0" fontId="23" fillId="0" borderId="0" xfId="0" applyFont="1" applyProtection="1"/>
    <xf numFmtId="0" fontId="24" fillId="0" borderId="0" xfId="0" applyFont="1" applyProtection="1"/>
    <xf numFmtId="0" fontId="25" fillId="0" borderId="0" xfId="0" applyFont="1" applyAlignment="1" applyProtection="1">
      <alignment horizontal="center"/>
    </xf>
    <xf numFmtId="0" fontId="24" fillId="0" borderId="0" xfId="0" applyFont="1"/>
    <xf numFmtId="0" fontId="26" fillId="0" borderId="0" xfId="0" applyFont="1" applyFill="1" applyBorder="1" applyProtection="1"/>
    <xf numFmtId="0" fontId="24" fillId="0" borderId="0" xfId="0" applyFont="1" applyBorder="1"/>
    <xf numFmtId="0" fontId="24" fillId="4" borderId="0" xfId="0" applyFont="1" applyFill="1" applyProtection="1"/>
    <xf numFmtId="0" fontId="28" fillId="4" borderId="0" xfId="0" applyFont="1" applyFill="1" applyProtection="1"/>
    <xf numFmtId="0" fontId="24" fillId="4" borderId="0" xfId="0" applyFont="1" applyFill="1"/>
    <xf numFmtId="0" fontId="29" fillId="0" borderId="0" xfId="0" applyFont="1" applyFill="1" applyBorder="1" applyAlignment="1" applyProtection="1">
      <alignment vertical="center"/>
    </xf>
    <xf numFmtId="3" fontId="31" fillId="4" borderId="0" xfId="0" applyNumberFormat="1" applyFont="1" applyFill="1" applyBorder="1" applyAlignment="1" applyProtection="1">
      <alignment horizontal="center" vertical="center"/>
    </xf>
    <xf numFmtId="3" fontId="31" fillId="0" borderId="0" xfId="0" applyNumberFormat="1" applyFont="1" applyFill="1" applyBorder="1" applyAlignment="1" applyProtection="1">
      <alignment horizontal="center" vertical="center"/>
    </xf>
    <xf numFmtId="0" fontId="32" fillId="0" borderId="0" xfId="0" applyFont="1" applyProtection="1"/>
    <xf numFmtId="3" fontId="33" fillId="4" borderId="0" xfId="0" applyNumberFormat="1" applyFont="1" applyFill="1" applyBorder="1" applyAlignment="1" applyProtection="1">
      <alignment horizontal="center" vertical="center"/>
    </xf>
    <xf numFmtId="3" fontId="33" fillId="0" borderId="0" xfId="0" applyNumberFormat="1" applyFont="1" applyFill="1" applyBorder="1" applyAlignment="1" applyProtection="1">
      <alignment horizontal="center" vertical="center"/>
    </xf>
    <xf numFmtId="0" fontId="32" fillId="0" borderId="0" xfId="0" applyFont="1"/>
    <xf numFmtId="0" fontId="32" fillId="0" borderId="0" xfId="0" applyFont="1" applyFill="1" applyProtection="1"/>
    <xf numFmtId="0" fontId="32" fillId="0" borderId="0" xfId="0" applyFont="1" applyBorder="1"/>
    <xf numFmtId="3" fontId="29" fillId="0" borderId="0" xfId="0" applyNumberFormat="1" applyFont="1" applyFill="1" applyBorder="1" applyAlignment="1" applyProtection="1">
      <alignment horizontal="center" vertical="center"/>
    </xf>
    <xf numFmtId="0" fontId="20" fillId="0" borderId="0" xfId="0" applyFont="1" applyAlignment="1" applyProtection="1">
      <alignment horizontal="center"/>
    </xf>
    <xf numFmtId="0" fontId="25" fillId="0" borderId="0" xfId="0" applyFont="1" applyBorder="1" applyAlignment="1" applyProtection="1">
      <alignment horizontal="centerContinuous" vertical="center"/>
    </xf>
    <xf numFmtId="0" fontId="27" fillId="4" borderId="0" xfId="0" applyFont="1" applyFill="1" applyBorder="1" applyProtection="1"/>
    <xf numFmtId="0" fontId="28" fillId="4" borderId="0" xfId="0" applyFont="1" applyFill="1" applyBorder="1" applyProtection="1"/>
    <xf numFmtId="3" fontId="30"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Border="1" applyAlignment="1" applyProtection="1">
      <alignment vertical="center"/>
    </xf>
    <xf numFmtId="0" fontId="30" fillId="0" borderId="0" xfId="0" applyFont="1" applyFill="1" applyBorder="1" applyAlignment="1" applyProtection="1">
      <alignment horizontal="left" vertical="center" indent="2"/>
    </xf>
    <xf numFmtId="167" fontId="30" fillId="0" borderId="0" xfId="9" applyNumberFormat="1" applyFont="1" applyFill="1" applyBorder="1" applyAlignment="1" applyProtection="1">
      <alignment horizontal="center" vertical="center"/>
    </xf>
    <xf numFmtId="0" fontId="34" fillId="0" borderId="0" xfId="0" applyFont="1" applyAlignment="1" applyProtection="1">
      <alignment horizontal="center"/>
    </xf>
    <xf numFmtId="0" fontId="35" fillId="0" borderId="0" xfId="0" applyFont="1" applyAlignment="1" applyProtection="1">
      <alignment horizontal="center"/>
    </xf>
    <xf numFmtId="167" fontId="29" fillId="0" borderId="0" xfId="9" applyNumberFormat="1" applyFont="1" applyFill="1" applyBorder="1" applyAlignment="1" applyProtection="1">
      <alignment horizontal="center" vertical="center"/>
    </xf>
    <xf numFmtId="0" fontId="35" fillId="0" borderId="0" xfId="0" applyFont="1" applyBorder="1" applyAlignment="1" applyProtection="1">
      <alignment horizontal="center"/>
    </xf>
    <xf numFmtId="0" fontId="34" fillId="0" borderId="0" xfId="0" applyFont="1" applyFill="1" applyBorder="1" applyAlignment="1" applyProtection="1">
      <alignment horizontal="center"/>
    </xf>
    <xf numFmtId="0" fontId="26" fillId="0" borderId="0" xfId="0" applyFont="1" applyFill="1" applyBorder="1" applyAlignment="1" applyProtection="1">
      <alignment vertical="center"/>
    </xf>
    <xf numFmtId="0" fontId="34" fillId="0" borderId="0" xfId="0" applyFont="1" applyProtection="1"/>
    <xf numFmtId="0" fontId="26" fillId="4" borderId="0" xfId="0" applyFont="1" applyFill="1" applyBorder="1" applyAlignment="1" applyProtection="1">
      <alignment vertical="center"/>
    </xf>
    <xf numFmtId="0" fontId="30" fillId="4" borderId="0" xfId="0" applyFont="1" applyFill="1" applyBorder="1" applyAlignment="1" applyProtection="1">
      <alignment vertical="center"/>
    </xf>
    <xf numFmtId="0" fontId="34" fillId="4" borderId="0" xfId="0" applyFont="1" applyFill="1" applyProtection="1"/>
    <xf numFmtId="0" fontId="20" fillId="4" borderId="0" xfId="0" applyFont="1" applyFill="1"/>
    <xf numFmtId="1" fontId="29" fillId="0" borderId="0" xfId="9" applyNumberFormat="1" applyFont="1" applyFill="1" applyBorder="1" applyAlignment="1" applyProtection="1">
      <alignment horizontal="center" vertical="center"/>
    </xf>
    <xf numFmtId="1"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center" vertical="center"/>
    </xf>
    <xf numFmtId="166" fontId="20" fillId="0" borderId="0" xfId="1" applyNumberFormat="1" applyFont="1" applyProtection="1"/>
    <xf numFmtId="0" fontId="28" fillId="0" borderId="0" xfId="0" applyFont="1" applyBorder="1" applyAlignment="1" applyProtection="1">
      <alignment vertical="center"/>
    </xf>
    <xf numFmtId="0" fontId="20" fillId="0" borderId="0" xfId="0" applyFont="1" applyAlignment="1">
      <alignment horizontal="center"/>
    </xf>
    <xf numFmtId="3" fontId="20" fillId="0" borderId="0" xfId="0" applyNumberFormat="1" applyFont="1"/>
    <xf numFmtId="0" fontId="30"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indent="1"/>
    </xf>
    <xf numFmtId="166" fontId="36" fillId="0" borderId="0" xfId="0" applyNumberFormat="1" applyFont="1" applyFill="1" applyBorder="1" applyAlignment="1" applyProtection="1">
      <alignment horizontal="center" vertical="center"/>
    </xf>
    <xf numFmtId="169" fontId="29" fillId="0" borderId="0" xfId="9" applyNumberFormat="1" applyFont="1" applyFill="1" applyBorder="1" applyAlignment="1" applyProtection="1">
      <alignment horizontal="center" vertical="center"/>
    </xf>
    <xf numFmtId="168" fontId="33" fillId="0" borderId="0" xfId="9" applyNumberFormat="1" applyFont="1" applyFill="1" applyBorder="1" applyAlignment="1" applyProtection="1">
      <alignment horizontal="center" vertical="center"/>
    </xf>
    <xf numFmtId="167" fontId="29" fillId="0" borderId="0" xfId="0" applyNumberFormat="1" applyFont="1" applyBorder="1" applyAlignment="1" applyProtection="1">
      <alignment horizontal="center" vertical="center"/>
    </xf>
    <xf numFmtId="3" fontId="34" fillId="0" borderId="0" xfId="0" applyNumberFormat="1" applyFont="1" applyProtection="1"/>
    <xf numFmtId="0" fontId="28" fillId="0" borderId="0" xfId="0" applyFont="1" applyProtection="1"/>
    <xf numFmtId="0" fontId="28" fillId="0" borderId="0" xfId="0" applyFont="1" applyBorder="1" applyAlignment="1" applyProtection="1">
      <alignment horizontal="center"/>
    </xf>
    <xf numFmtId="0" fontId="28" fillId="0" borderId="0" xfId="0" applyFont="1" applyFill="1" applyProtection="1"/>
    <xf numFmtId="0" fontId="28" fillId="0" borderId="0" xfId="0" applyFont="1" applyAlignment="1" applyProtection="1">
      <alignment horizontal="center"/>
    </xf>
    <xf numFmtId="0" fontId="25" fillId="0" borderId="0" xfId="0" applyFont="1" applyBorder="1" applyAlignment="1" applyProtection="1">
      <alignment horizontal="center"/>
    </xf>
    <xf numFmtId="0" fontId="20" fillId="0" borderId="0" xfId="0" applyFont="1" applyFill="1" applyBorder="1" applyAlignment="1" applyProtection="1">
      <alignment horizontal="center"/>
    </xf>
    <xf numFmtId="166" fontId="33" fillId="0" borderId="0" xfId="0" applyNumberFormat="1" applyFont="1" applyFill="1" applyBorder="1" applyAlignment="1" applyProtection="1">
      <alignment horizontal="center" vertical="center"/>
    </xf>
    <xf numFmtId="169" fontId="29" fillId="4" borderId="0" xfId="9" applyNumberFormat="1" applyFont="1" applyFill="1" applyBorder="1" applyAlignment="1" applyProtection="1">
      <alignment horizontal="center" vertical="center"/>
    </xf>
    <xf numFmtId="168" fontId="29" fillId="0" borderId="0" xfId="9" applyNumberFormat="1" applyFont="1" applyFill="1" applyBorder="1" applyAlignment="1" applyProtection="1">
      <alignment horizontal="center" vertical="center"/>
    </xf>
    <xf numFmtId="177" fontId="29" fillId="0" borderId="0" xfId="9" applyNumberFormat="1" applyFont="1" applyFill="1" applyBorder="1" applyAlignment="1" applyProtection="1">
      <alignment horizontal="center" vertical="center"/>
    </xf>
    <xf numFmtId="169" fontId="29" fillId="2" borderId="0" xfId="9" applyNumberFormat="1" applyFont="1" applyFill="1" applyBorder="1" applyAlignment="1" applyProtection="1">
      <alignment horizontal="center" vertical="center"/>
    </xf>
    <xf numFmtId="165" fontId="26" fillId="0" borderId="0" xfId="0" applyNumberFormat="1" applyFont="1" applyFill="1" applyBorder="1" applyAlignment="1" applyProtection="1">
      <alignment vertical="center"/>
    </xf>
    <xf numFmtId="170" fontId="29" fillId="2" borderId="0" xfId="9" applyNumberFormat="1" applyFont="1" applyFill="1" applyBorder="1" applyAlignment="1" applyProtection="1">
      <alignment horizontal="center" vertical="center"/>
    </xf>
    <xf numFmtId="166" fontId="34" fillId="0" borderId="0" xfId="1" applyNumberFormat="1" applyFont="1" applyProtection="1"/>
    <xf numFmtId="0" fontId="26" fillId="0" borderId="0" xfId="0" applyFont="1" applyBorder="1" applyAlignment="1" applyProtection="1">
      <alignment vertical="center"/>
    </xf>
    <xf numFmtId="3" fontId="28" fillId="0" borderId="0" xfId="0" applyNumberFormat="1" applyFont="1" applyAlignment="1" applyProtection="1">
      <alignment horizontal="center"/>
    </xf>
    <xf numFmtId="0" fontId="32" fillId="0" borderId="0" xfId="0" applyFont="1" applyBorder="1" applyProtection="1"/>
    <xf numFmtId="168" fontId="29" fillId="4" borderId="0" xfId="9" applyNumberFormat="1"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166" fontId="20" fillId="4" borderId="0" xfId="1" applyNumberFormat="1" applyFont="1" applyFill="1" applyProtection="1"/>
    <xf numFmtId="0" fontId="40" fillId="0" borderId="0" xfId="0" applyFont="1" applyFill="1" applyBorder="1" applyProtection="1"/>
    <xf numFmtId="0" fontId="30" fillId="0" borderId="0" xfId="0" applyFont="1" applyBorder="1" applyAlignment="1" applyProtection="1">
      <alignment vertical="center"/>
    </xf>
    <xf numFmtId="0" fontId="30" fillId="0" borderId="0" xfId="0" applyFont="1" applyFill="1" applyBorder="1" applyAlignment="1" applyProtection="1">
      <alignment horizontal="left" vertical="center" indent="1"/>
    </xf>
    <xf numFmtId="0" fontId="28" fillId="0" borderId="0" xfId="0" applyFont="1"/>
    <xf numFmtId="0" fontId="25" fillId="0" borderId="0" xfId="0" applyFont="1" applyFill="1" applyBorder="1" applyProtection="1"/>
    <xf numFmtId="3" fontId="42" fillId="0" borderId="0" xfId="0" applyNumberFormat="1" applyFont="1" applyFill="1" applyBorder="1" applyAlignment="1" applyProtection="1">
      <alignment horizontal="center" vertical="center"/>
    </xf>
    <xf numFmtId="166" fontId="29" fillId="0" borderId="0" xfId="0" applyNumberFormat="1" applyFont="1" applyFill="1" applyBorder="1" applyAlignment="1" applyProtection="1">
      <alignment horizontal="center" vertical="center"/>
    </xf>
    <xf numFmtId="3" fontId="29" fillId="4" borderId="0" xfId="0" applyNumberFormat="1" applyFont="1" applyFill="1" applyBorder="1" applyAlignment="1" applyProtection="1">
      <alignment horizontal="center" vertical="center"/>
    </xf>
    <xf numFmtId="3" fontId="30" fillId="4" borderId="0" xfId="0" applyNumberFormat="1" applyFont="1" applyFill="1" applyBorder="1" applyAlignment="1" applyProtection="1">
      <alignment horizontal="center" vertical="center"/>
    </xf>
    <xf numFmtId="167" fontId="29" fillId="4" borderId="0" xfId="9" applyNumberFormat="1" applyFont="1" applyFill="1" applyBorder="1" applyAlignment="1" applyProtection="1">
      <alignment horizontal="center" vertical="center"/>
    </xf>
    <xf numFmtId="166" fontId="36" fillId="4" borderId="0" xfId="0" applyNumberFormat="1" applyFont="1" applyFill="1" applyBorder="1" applyAlignment="1" applyProtection="1">
      <alignment horizontal="center" vertical="center"/>
    </xf>
    <xf numFmtId="0" fontId="20" fillId="4" borderId="0" xfId="0" applyFont="1" applyFill="1" applyAlignment="1" applyProtection="1">
      <alignment horizontal="center"/>
    </xf>
    <xf numFmtId="166" fontId="33" fillId="4" borderId="0" xfId="0" applyNumberFormat="1" applyFont="1" applyFill="1" applyBorder="1" applyAlignment="1" applyProtection="1">
      <alignment horizontal="center" vertical="center"/>
    </xf>
    <xf numFmtId="168" fontId="33" fillId="4" borderId="0" xfId="9" applyNumberFormat="1" applyFont="1" applyFill="1" applyBorder="1" applyAlignment="1" applyProtection="1">
      <alignment horizontal="center" vertical="center"/>
    </xf>
    <xf numFmtId="1" fontId="29" fillId="4" borderId="0" xfId="9" applyNumberFormat="1" applyFont="1" applyFill="1" applyBorder="1" applyAlignment="1" applyProtection="1">
      <alignment horizontal="center" vertical="center"/>
    </xf>
    <xf numFmtId="166" fontId="34" fillId="4" borderId="0" xfId="1" applyNumberFormat="1" applyFont="1" applyFill="1" applyProtection="1"/>
    <xf numFmtId="167" fontId="29" fillId="4" borderId="0" xfId="0" applyNumberFormat="1" applyFont="1" applyFill="1" applyBorder="1" applyAlignment="1" applyProtection="1">
      <alignment horizontal="center" vertical="center"/>
    </xf>
    <xf numFmtId="0" fontId="20" fillId="4" borderId="0" xfId="0" applyFont="1" applyFill="1" applyProtection="1"/>
    <xf numFmtId="176" fontId="29" fillId="0" borderId="0" xfId="9" applyNumberFormat="1" applyFont="1" applyFill="1" applyBorder="1" applyAlignment="1" applyProtection="1">
      <alignment horizontal="center" vertical="center"/>
    </xf>
    <xf numFmtId="0" fontId="20" fillId="0" borderId="0" xfId="32" applyFont="1" applyProtection="1"/>
    <xf numFmtId="0" fontId="21" fillId="0" borderId="0" xfId="32" applyFont="1" applyProtection="1"/>
    <xf numFmtId="0" fontId="20" fillId="0" borderId="0" xfId="32" applyFont="1"/>
    <xf numFmtId="0" fontId="23" fillId="0" borderId="0" xfId="32" applyFont="1" applyProtection="1"/>
    <xf numFmtId="0" fontId="43" fillId="0" borderId="0" xfId="32" applyFont="1" applyAlignment="1" applyProtection="1">
      <alignment horizontal="center"/>
    </xf>
    <xf numFmtId="0" fontId="20" fillId="4" borderId="0" xfId="32" applyFont="1" applyFill="1" applyProtection="1"/>
    <xf numFmtId="0" fontId="32" fillId="0" borderId="0" xfId="32" applyFont="1" applyProtection="1"/>
    <xf numFmtId="0" fontId="29" fillId="0" borderId="0" xfId="32" applyFont="1" applyFill="1" applyBorder="1" applyAlignment="1" applyProtection="1">
      <alignment vertical="center"/>
    </xf>
    <xf numFmtId="3" fontId="29" fillId="0" borderId="0" xfId="32" applyNumberFormat="1" applyFont="1" applyFill="1" applyBorder="1" applyAlignment="1" applyProtection="1">
      <alignment horizontal="center" vertical="center"/>
    </xf>
    <xf numFmtId="0" fontId="32" fillId="0" borderId="0" xfId="32" applyFont="1"/>
    <xf numFmtId="0" fontId="24" fillId="0" borderId="0" xfId="32" applyFont="1" applyProtection="1"/>
    <xf numFmtId="0" fontId="29" fillId="0" borderId="0" xfId="32" quotePrefix="1" applyNumberFormat="1" applyFont="1" applyFill="1" applyBorder="1" applyAlignment="1" applyProtection="1">
      <alignment horizontal="center" vertical="center"/>
    </xf>
    <xf numFmtId="0" fontId="29" fillId="0" borderId="0" xfId="32" applyFont="1" applyFill="1" applyBorder="1" applyAlignment="1" applyProtection="1">
      <alignment horizontal="center" vertical="center"/>
    </xf>
    <xf numFmtId="0" fontId="24" fillId="0" borderId="0" xfId="32" applyFont="1"/>
    <xf numFmtId="0" fontId="25" fillId="0" borderId="0" xfId="32" applyFont="1" applyFill="1" applyBorder="1" applyAlignment="1" applyProtection="1">
      <alignment vertical="center"/>
    </xf>
    <xf numFmtId="3" fontId="30" fillId="0" borderId="0" xfId="32" applyNumberFormat="1" applyFont="1" applyFill="1" applyBorder="1" applyAlignment="1" applyProtection="1">
      <alignment horizontal="center" vertical="center"/>
    </xf>
    <xf numFmtId="0" fontId="28" fillId="0" borderId="0" xfId="32" applyFont="1" applyAlignment="1" applyProtection="1">
      <alignment horizontal="center"/>
    </xf>
    <xf numFmtId="168" fontId="24" fillId="0" borderId="0" xfId="9" applyNumberFormat="1" applyFont="1" applyProtection="1"/>
    <xf numFmtId="3" fontId="30" fillId="4" borderId="0" xfId="32" applyNumberFormat="1" applyFont="1" applyFill="1" applyBorder="1" applyAlignment="1" applyProtection="1">
      <alignment horizontal="center" vertical="center"/>
    </xf>
    <xf numFmtId="0" fontId="25" fillId="0" borderId="0" xfId="32" applyFont="1" applyFill="1" applyBorder="1" applyAlignment="1" applyProtection="1">
      <alignment horizontal="left" vertical="center" indent="1"/>
    </xf>
    <xf numFmtId="0" fontId="25" fillId="0" borderId="0" xfId="32" applyFont="1" applyAlignment="1" applyProtection="1">
      <alignment horizontal="center"/>
    </xf>
    <xf numFmtId="0" fontId="30" fillId="0" borderId="0" xfId="32" applyFont="1" applyFill="1" applyBorder="1" applyAlignment="1" applyProtection="1">
      <alignment vertical="center"/>
    </xf>
    <xf numFmtId="0" fontId="20" fillId="0" borderId="0" xfId="32" applyFont="1" applyBorder="1" applyProtection="1"/>
    <xf numFmtId="0" fontId="29" fillId="0" borderId="0" xfId="32" applyNumberFormat="1" applyFont="1" applyFill="1" applyBorder="1" applyAlignment="1" applyProtection="1">
      <alignment horizontal="center" vertical="center"/>
    </xf>
    <xf numFmtId="10" fontId="30" fillId="0" borderId="0" xfId="9" applyNumberFormat="1" applyFont="1" applyFill="1" applyBorder="1" applyAlignment="1" applyProtection="1">
      <alignment horizontal="center" vertical="center"/>
    </xf>
    <xf numFmtId="169" fontId="30" fillId="0" borderId="0" xfId="9" applyNumberFormat="1" applyFont="1" applyFill="1" applyBorder="1" applyAlignment="1" applyProtection="1">
      <alignment horizontal="center" vertical="center"/>
    </xf>
    <xf numFmtId="0" fontId="45" fillId="0" borderId="0" xfId="32" applyFont="1" applyFill="1" applyBorder="1" applyAlignment="1" applyProtection="1">
      <alignment horizontal="left" vertical="center"/>
    </xf>
    <xf numFmtId="9" fontId="30" fillId="0" borderId="0" xfId="9" applyFont="1" applyFill="1" applyBorder="1" applyAlignment="1" applyProtection="1">
      <alignment horizontal="center" vertical="center"/>
    </xf>
    <xf numFmtId="167" fontId="44" fillId="0" borderId="0" xfId="9" applyNumberFormat="1" applyFont="1" applyFill="1" applyBorder="1" applyAlignment="1" applyProtection="1">
      <alignment horizontal="center" vertical="center"/>
    </xf>
    <xf numFmtId="1" fontId="20" fillId="0" borderId="0" xfId="32" applyNumberFormat="1" applyFont="1"/>
    <xf numFmtId="0" fontId="25" fillId="0" borderId="0" xfId="0" applyFont="1" applyAlignment="1" applyProtection="1">
      <alignment horizontal="center" vertical="center"/>
    </xf>
    <xf numFmtId="0" fontId="27" fillId="0" borderId="0" xfId="0" applyFont="1" applyFill="1" applyBorder="1" applyAlignment="1" applyProtection="1">
      <alignment vertical="center"/>
    </xf>
    <xf numFmtId="168" fontId="24" fillId="0" borderId="0" xfId="9" applyNumberFormat="1" applyFont="1"/>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168" fontId="47" fillId="4" borderId="0" xfId="9" applyNumberFormat="1" applyFont="1" applyFill="1" applyBorder="1" applyAlignment="1" applyProtection="1">
      <alignment horizontal="center" vertical="center"/>
    </xf>
    <xf numFmtId="168" fontId="48" fillId="4" borderId="0" xfId="9" applyNumberFormat="1" applyFont="1" applyFill="1" applyBorder="1" applyAlignment="1" applyProtection="1">
      <alignment horizontal="center" vertical="center"/>
    </xf>
    <xf numFmtId="10" fontId="24" fillId="0" borderId="0" xfId="0" applyNumberFormat="1" applyFont="1" applyProtection="1"/>
    <xf numFmtId="0" fontId="32" fillId="0" borderId="0" xfId="0" applyFont="1" applyFill="1" applyBorder="1" applyProtection="1"/>
    <xf numFmtId="0" fontId="49" fillId="0" borderId="0" xfId="0" applyFont="1" applyFill="1" applyBorder="1" applyAlignment="1" applyProtection="1">
      <alignment vertical="center"/>
    </xf>
    <xf numFmtId="0" fontId="24" fillId="0" borderId="0" xfId="0" applyFont="1" applyFill="1" applyBorder="1" applyProtection="1"/>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51" fillId="0" borderId="0" xfId="0" applyFont="1" applyBorder="1" applyAlignment="1" applyProtection="1">
      <alignment vertical="center"/>
    </xf>
    <xf numFmtId="168" fontId="30" fillId="0" borderId="0" xfId="9" applyNumberFormat="1" applyFont="1" applyFill="1" applyBorder="1" applyAlignment="1" applyProtection="1">
      <alignment horizontal="center" vertical="center"/>
    </xf>
    <xf numFmtId="168" fontId="31" fillId="0" borderId="0" xfId="9" applyNumberFormat="1" applyFont="1" applyFill="1" applyBorder="1" applyAlignment="1" applyProtection="1">
      <alignment horizontal="center" vertical="center"/>
    </xf>
    <xf numFmtId="0" fontId="51" fillId="0" borderId="0" xfId="0" applyFont="1" applyBorder="1" applyProtection="1"/>
    <xf numFmtId="0" fontId="40" fillId="0" borderId="0" xfId="0" applyFont="1" applyAlignment="1" applyProtection="1">
      <alignment vertical="center" wrapText="1"/>
    </xf>
    <xf numFmtId="0" fontId="52" fillId="0" borderId="0" xfId="0" applyFont="1" applyAlignment="1" applyProtection="1">
      <alignment vertical="center" wrapText="1"/>
    </xf>
    <xf numFmtId="168" fontId="20" fillId="0" borderId="0" xfId="0" applyNumberFormat="1" applyFont="1" applyProtection="1"/>
    <xf numFmtId="0" fontId="29" fillId="0" borderId="0" xfId="6" applyFont="1" applyFill="1" applyBorder="1" applyAlignment="1" applyProtection="1">
      <alignment vertical="center"/>
    </xf>
    <xf numFmtId="168" fontId="47" fillId="0" borderId="0" xfId="9" applyNumberFormat="1" applyFont="1" applyFill="1" applyBorder="1" applyAlignment="1" applyProtection="1">
      <alignment horizontal="center" vertical="center"/>
    </xf>
    <xf numFmtId="168" fontId="48" fillId="0" borderId="0" xfId="9" applyNumberFormat="1" applyFont="1" applyFill="1" applyBorder="1" applyAlignment="1" applyProtection="1">
      <alignment horizontal="center" vertical="center"/>
    </xf>
    <xf numFmtId="0" fontId="20" fillId="0" borderId="0" xfId="6" applyFont="1" applyProtection="1"/>
    <xf numFmtId="3" fontId="53" fillId="0" borderId="0" xfId="0" applyNumberFormat="1" applyFont="1" applyFill="1" applyBorder="1" applyAlignment="1" applyProtection="1">
      <alignment horizontal="center" vertical="center"/>
    </xf>
    <xf numFmtId="172" fontId="20" fillId="0" borderId="0" xfId="0" applyNumberFormat="1" applyFont="1" applyProtection="1"/>
    <xf numFmtId="0" fontId="25" fillId="4" borderId="0" xfId="0" applyFont="1" applyFill="1" applyAlignment="1" applyProtection="1">
      <alignment horizontal="center"/>
    </xf>
    <xf numFmtId="0" fontId="30" fillId="4" borderId="0" xfId="0" applyFont="1" applyFill="1" applyAlignment="1" applyProtection="1">
      <alignment vertical="center" wrapText="1"/>
    </xf>
    <xf numFmtId="0" fontId="44" fillId="0" borderId="0" xfId="0" applyFont="1" applyFill="1" applyBorder="1" applyAlignment="1" applyProtection="1">
      <alignment vertical="center"/>
    </xf>
    <xf numFmtId="3" fontId="20" fillId="0" borderId="0" xfId="0" applyNumberFormat="1" applyFont="1" applyAlignment="1" applyProtection="1">
      <alignment horizontal="center"/>
    </xf>
    <xf numFmtId="0" fontId="20" fillId="0" borderId="0" xfId="0" applyFont="1" applyBorder="1" applyProtection="1"/>
    <xf numFmtId="0" fontId="27" fillId="4" borderId="0" xfId="0" applyFont="1" applyFill="1" applyBorder="1" applyAlignment="1" applyProtection="1">
      <alignment vertical="center"/>
    </xf>
    <xf numFmtId="0" fontId="29" fillId="4" borderId="0" xfId="0" applyFont="1" applyFill="1" applyBorder="1" applyAlignment="1" applyProtection="1">
      <alignment vertical="center"/>
    </xf>
    <xf numFmtId="168" fontId="34" fillId="4" borderId="0" xfId="9" applyNumberFormat="1" applyFont="1" applyFill="1" applyProtection="1"/>
    <xf numFmtId="168" fontId="24" fillId="4" borderId="0" xfId="9" applyNumberFormat="1" applyFont="1" applyFill="1"/>
    <xf numFmtId="0" fontId="46" fillId="4" borderId="0" xfId="0" applyFont="1" applyFill="1" applyBorder="1" applyAlignment="1" applyProtection="1">
      <alignment vertical="center"/>
    </xf>
    <xf numFmtId="0" fontId="47" fillId="4" borderId="0" xfId="0" applyFont="1" applyFill="1" applyBorder="1" applyAlignment="1" applyProtection="1">
      <alignment vertical="center"/>
    </xf>
    <xf numFmtId="10" fontId="34" fillId="4" borderId="0" xfId="0" applyNumberFormat="1" applyFont="1" applyFill="1" applyProtection="1"/>
    <xf numFmtId="0" fontId="32" fillId="4" borderId="0" xfId="0" applyFont="1" applyFill="1" applyProtection="1"/>
    <xf numFmtId="0" fontId="32" fillId="4" borderId="0" xfId="0" applyFont="1" applyFill="1"/>
    <xf numFmtId="0" fontId="29" fillId="6" borderId="0" xfId="0" applyFont="1" applyFill="1" applyBorder="1" applyAlignment="1" applyProtection="1">
      <alignment vertical="center"/>
    </xf>
    <xf numFmtId="0" fontId="32" fillId="4" borderId="0" xfId="0" applyFont="1" applyFill="1" applyBorder="1" applyProtection="1"/>
    <xf numFmtId="0" fontId="49" fillId="4" borderId="0" xfId="0" applyFont="1" applyFill="1" applyBorder="1" applyAlignment="1" applyProtection="1">
      <alignment vertical="center"/>
    </xf>
    <xf numFmtId="0" fontId="24" fillId="4" borderId="0" xfId="0" applyFont="1" applyFill="1" applyBorder="1" applyProtection="1"/>
    <xf numFmtId="3" fontId="20" fillId="4" borderId="0" xfId="0" applyNumberFormat="1" applyFont="1" applyFill="1"/>
    <xf numFmtId="0" fontId="50" fillId="4" borderId="0" xfId="0" applyFont="1" applyFill="1" applyBorder="1" applyAlignment="1" applyProtection="1">
      <alignment vertical="center"/>
    </xf>
    <xf numFmtId="0" fontId="51" fillId="4" borderId="0" xfId="0" applyFont="1" applyFill="1" applyBorder="1" applyAlignment="1" applyProtection="1">
      <alignment vertical="center"/>
    </xf>
    <xf numFmtId="0" fontId="35" fillId="4" borderId="0" xfId="0" applyFont="1" applyFill="1" applyAlignment="1" applyProtection="1">
      <alignment horizontal="center"/>
    </xf>
    <xf numFmtId="168" fontId="30" fillId="4" borderId="0" xfId="9" applyNumberFormat="1" applyFont="1" applyFill="1" applyBorder="1" applyAlignment="1" applyProtection="1">
      <alignment horizontal="center" vertical="center"/>
    </xf>
    <xf numFmtId="168" fontId="31" fillId="4" borderId="0" xfId="9" applyNumberFormat="1" applyFont="1" applyFill="1" applyBorder="1" applyAlignment="1" applyProtection="1">
      <alignment horizontal="center" vertical="center"/>
    </xf>
    <xf numFmtId="3" fontId="20" fillId="0" borderId="0" xfId="0" applyNumberFormat="1" applyFont="1" applyProtection="1"/>
    <xf numFmtId="0" fontId="54" fillId="0" borderId="0" xfId="0" applyFont="1" applyProtection="1"/>
    <xf numFmtId="0" fontId="53" fillId="0" borderId="0" xfId="0" applyFont="1" applyFill="1" applyBorder="1" applyAlignment="1" applyProtection="1">
      <alignment vertical="center"/>
    </xf>
    <xf numFmtId="0" fontId="54" fillId="0" borderId="0" xfId="0" applyFont="1" applyAlignment="1" applyProtection="1">
      <alignment horizontal="center"/>
    </xf>
    <xf numFmtId="0" fontId="54" fillId="0" borderId="0" xfId="0" applyFont="1"/>
    <xf numFmtId="0" fontId="55" fillId="0" borderId="0" xfId="0" applyFont="1" applyFill="1" applyProtection="1"/>
    <xf numFmtId="0" fontId="56" fillId="0" borderId="0" xfId="0" applyFont="1" applyFill="1" applyBorder="1" applyAlignment="1" applyProtection="1">
      <alignment vertical="center"/>
    </xf>
    <xf numFmtId="3" fontId="56" fillId="0" borderId="0" xfId="0" applyNumberFormat="1" applyFont="1" applyFill="1" applyBorder="1" applyAlignment="1" applyProtection="1">
      <alignment horizontal="center" vertical="center"/>
    </xf>
    <xf numFmtId="0" fontId="55" fillId="0" borderId="0" xfId="0" applyFont="1" applyFill="1" applyAlignment="1" applyProtection="1">
      <alignment horizontal="center"/>
    </xf>
    <xf numFmtId="0" fontId="55" fillId="0" borderId="0" xfId="0" applyFont="1" applyFill="1"/>
    <xf numFmtId="0" fontId="20" fillId="4" borderId="0" xfId="0" applyFont="1" applyFill="1" applyBorder="1" applyAlignment="1" applyProtection="1">
      <alignment horizontal="center"/>
    </xf>
    <xf numFmtId="0" fontId="28" fillId="4" borderId="0" xfId="0" applyFont="1" applyFill="1" applyBorder="1" applyAlignment="1" applyProtection="1">
      <alignment vertical="center"/>
    </xf>
    <xf numFmtId="3" fontId="57" fillId="4" borderId="0" xfId="0" applyNumberFormat="1" applyFont="1" applyFill="1" applyBorder="1" applyAlignment="1" applyProtection="1">
      <alignment horizontal="center" vertical="center"/>
    </xf>
    <xf numFmtId="0" fontId="30" fillId="4" borderId="0" xfId="0" applyFont="1" applyFill="1" applyBorder="1" applyAlignment="1" applyProtection="1">
      <alignment horizontal="left" vertical="center" indent="2"/>
    </xf>
    <xf numFmtId="167" fontId="30" fillId="4" borderId="0" xfId="9" applyNumberFormat="1" applyFont="1" applyFill="1" applyBorder="1" applyAlignment="1" applyProtection="1">
      <alignment horizontal="center" vertical="center"/>
    </xf>
    <xf numFmtId="3" fontId="58" fillId="4" borderId="0" xfId="0" applyNumberFormat="1" applyFont="1" applyFill="1" applyBorder="1" applyAlignment="1" applyProtection="1">
      <alignment horizontal="center" vertical="center"/>
    </xf>
    <xf numFmtId="1" fontId="57" fillId="0" borderId="0" xfId="9" applyNumberFormat="1" applyFont="1" applyFill="1" applyBorder="1" applyAlignment="1" applyProtection="1">
      <alignment horizontal="center" vertical="center"/>
    </xf>
    <xf numFmtId="0" fontId="12" fillId="0" borderId="0" xfId="0" applyFont="1" applyProtection="1"/>
    <xf numFmtId="0" fontId="42" fillId="0" borderId="0" xfId="0" applyFont="1" applyFill="1" applyBorder="1" applyAlignment="1" applyProtection="1">
      <alignment vertical="center"/>
    </xf>
    <xf numFmtId="0" fontId="30" fillId="0" borderId="0" xfId="0" quotePrefix="1" applyFont="1" applyFill="1" applyBorder="1" applyAlignment="1" applyProtection="1">
      <alignment vertical="center"/>
    </xf>
    <xf numFmtId="0" fontId="30" fillId="0" borderId="0" xfId="0" quotePrefix="1" applyFont="1" applyFill="1" applyBorder="1" applyAlignment="1" applyProtection="1">
      <alignment vertical="center" wrapText="1"/>
    </xf>
    <xf numFmtId="0" fontId="24" fillId="0" borderId="0" xfId="0" applyFont="1" applyBorder="1" applyProtection="1"/>
    <xf numFmtId="166" fontId="30" fillId="0" borderId="0" xfId="0" applyNumberFormat="1" applyFont="1" applyFill="1" applyBorder="1" applyAlignment="1" applyProtection="1">
      <alignment horizontal="center" vertical="center"/>
    </xf>
    <xf numFmtId="166" fontId="31" fillId="0" borderId="0" xfId="0" applyNumberFormat="1" applyFont="1" applyFill="1" applyBorder="1" applyAlignment="1" applyProtection="1">
      <alignment horizontal="center" vertical="center"/>
    </xf>
    <xf numFmtId="175" fontId="29"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vertical="center"/>
    </xf>
    <xf numFmtId="3" fontId="29" fillId="0" borderId="0" xfId="0" applyNumberFormat="1" applyFont="1" applyBorder="1" applyAlignment="1" applyProtection="1">
      <alignment horizontal="center" vertical="center"/>
    </xf>
    <xf numFmtId="0" fontId="56" fillId="0" borderId="0" xfId="0" applyFont="1" applyBorder="1" applyAlignment="1" applyProtection="1">
      <alignment vertical="center"/>
    </xf>
    <xf numFmtId="0" fontId="29" fillId="0" borderId="0" xfId="0" applyFont="1" applyBorder="1" applyAlignment="1">
      <alignment horizontal="center" vertical="center"/>
    </xf>
    <xf numFmtId="167" fontId="29" fillId="0" borderId="0" xfId="0" applyNumberFormat="1" applyFont="1" applyBorder="1" applyAlignment="1">
      <alignment horizontal="center" vertical="center"/>
    </xf>
    <xf numFmtId="3" fontId="33" fillId="0" borderId="0" xfId="0" applyNumberFormat="1" applyFont="1" applyBorder="1" applyAlignment="1" applyProtection="1">
      <alignment horizontal="center" vertical="center"/>
    </xf>
    <xf numFmtId="0" fontId="38" fillId="0" borderId="0" xfId="0" applyFont="1" applyAlignment="1">
      <alignment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0" fillId="0" borderId="1" xfId="0" applyFont="1" applyFill="1" applyBorder="1"/>
    <xf numFmtId="0" fontId="43" fillId="0" borderId="0" xfId="0" applyFont="1" applyBorder="1"/>
    <xf numFmtId="0" fontId="20" fillId="0" borderId="0" xfId="0" applyFont="1" applyBorder="1"/>
    <xf numFmtId="0" fontId="61" fillId="0" borderId="0" xfId="0" applyFont="1"/>
    <xf numFmtId="0" fontId="62" fillId="0" borderId="0" xfId="5" applyFont="1" applyAlignment="1" applyProtection="1">
      <alignment horizontal="left" vertical="center" indent="1"/>
    </xf>
    <xf numFmtId="0" fontId="61" fillId="0" borderId="0" xfId="0" applyFont="1" applyBorder="1" applyAlignment="1">
      <alignment vertical="center"/>
    </xf>
    <xf numFmtId="0" fontId="62" fillId="0" borderId="0" xfId="0" applyFont="1" applyBorder="1" applyAlignment="1">
      <alignment vertical="center"/>
    </xf>
    <xf numFmtId="0" fontId="61" fillId="0" borderId="0" xfId="0" applyFont="1" applyBorder="1"/>
    <xf numFmtId="0" fontId="62" fillId="0" borderId="0" xfId="5" applyFont="1" applyAlignment="1" applyProtection="1"/>
    <xf numFmtId="0" fontId="41" fillId="0" borderId="1" xfId="0" applyFont="1" applyFill="1" applyBorder="1"/>
    <xf numFmtId="0" fontId="63" fillId="0" borderId="1" xfId="0" applyFont="1" applyFill="1" applyBorder="1"/>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4" fillId="0" borderId="1" xfId="0" applyFont="1" applyFill="1" applyBorder="1"/>
    <xf numFmtId="0" fontId="65" fillId="0" borderId="0" xfId="0" applyFont="1" applyProtection="1"/>
    <xf numFmtId="0" fontId="35" fillId="7" borderId="5" xfId="0" applyFont="1" applyFill="1" applyBorder="1" applyAlignment="1" applyProtection="1">
      <alignment vertical="center"/>
    </xf>
    <xf numFmtId="0" fontId="66" fillId="7" borderId="5" xfId="0" applyFont="1" applyFill="1" applyBorder="1" applyAlignment="1" applyProtection="1">
      <alignment vertical="center"/>
    </xf>
    <xf numFmtId="0" fontId="33" fillId="7" borderId="6" xfId="0" applyFont="1" applyFill="1" applyBorder="1" applyAlignment="1" applyProtection="1">
      <alignment vertical="center"/>
    </xf>
    <xf numFmtId="3" fontId="33" fillId="7" borderId="5" xfId="0" applyNumberFormat="1" applyFont="1" applyFill="1" applyBorder="1" applyAlignment="1" applyProtection="1">
      <alignment horizontal="center" vertical="center"/>
    </xf>
    <xf numFmtId="0" fontId="67"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33" fillId="7" borderId="5" xfId="0" applyFont="1" applyFill="1" applyBorder="1" applyAlignment="1" applyProtection="1">
      <alignment vertical="center"/>
    </xf>
    <xf numFmtId="0" fontId="24" fillId="0" borderId="7" xfId="0" applyFont="1" applyBorder="1" applyProtection="1"/>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0" fillId="0" borderId="10" xfId="0" applyFont="1" applyBorder="1" applyProtection="1"/>
    <xf numFmtId="3" fontId="30" fillId="0" borderId="10" xfId="0" applyNumberFormat="1" applyFont="1" applyFill="1" applyBorder="1" applyAlignment="1" applyProtection="1">
      <alignment horizontal="center" vertical="center"/>
    </xf>
    <xf numFmtId="3" fontId="33" fillId="7" borderId="11" xfId="0" applyNumberFormat="1" applyFont="1" applyFill="1" applyBorder="1" applyAlignment="1" applyProtection="1">
      <alignment horizontal="center" vertical="center"/>
    </xf>
    <xf numFmtId="166" fontId="30" fillId="0" borderId="10" xfId="0" applyNumberFormat="1" applyFont="1" applyFill="1" applyBorder="1" applyAlignment="1" applyProtection="1">
      <alignment horizontal="center" vertical="center"/>
    </xf>
    <xf numFmtId="3" fontId="33" fillId="7" borderId="12" xfId="0" applyNumberFormat="1" applyFont="1" applyFill="1" applyBorder="1" applyAlignment="1" applyProtection="1">
      <alignment horizontal="center" vertical="center"/>
    </xf>
    <xf numFmtId="0" fontId="25" fillId="0" borderId="13" xfId="0" applyFont="1" applyFill="1" applyBorder="1" applyAlignment="1" applyProtection="1">
      <alignment horizontal="centerContinuous" vertical="center"/>
    </xf>
    <xf numFmtId="0" fontId="25" fillId="0" borderId="14" xfId="0" applyFont="1" applyFill="1" applyBorder="1" applyAlignment="1" applyProtection="1">
      <alignment horizontal="centerContinuous" vertical="center"/>
    </xf>
    <xf numFmtId="0" fontId="25" fillId="0" borderId="15" xfId="0" applyFont="1" applyFill="1" applyBorder="1" applyAlignment="1" applyProtection="1">
      <alignment horizontal="center" vertical="center"/>
    </xf>
    <xf numFmtId="0" fontId="25" fillId="0" borderId="16" xfId="0" applyFont="1" applyBorder="1" applyAlignment="1" applyProtection="1">
      <alignment horizontal="centerContinuous" vertical="center"/>
    </xf>
    <xf numFmtId="0" fontId="28" fillId="0" borderId="17" xfId="0" applyFont="1" applyBorder="1" applyAlignment="1" applyProtection="1">
      <alignment horizontal="center"/>
    </xf>
    <xf numFmtId="3" fontId="30" fillId="0" borderId="16" xfId="0" applyNumberFormat="1" applyFont="1" applyFill="1" applyBorder="1" applyAlignment="1" applyProtection="1">
      <alignment horizontal="center" vertical="center"/>
    </xf>
    <xf numFmtId="167" fontId="30" fillId="0" borderId="17" xfId="9" applyNumberFormat="1" applyFont="1" applyFill="1" applyBorder="1" applyAlignment="1" applyProtection="1">
      <alignment horizontal="center" vertical="center"/>
    </xf>
    <xf numFmtId="3" fontId="29" fillId="0" borderId="16" xfId="0" applyNumberFormat="1" applyFont="1" applyFill="1" applyBorder="1" applyAlignment="1" applyProtection="1">
      <alignment horizontal="center" vertical="center"/>
    </xf>
    <xf numFmtId="167" fontId="29" fillId="0" borderId="17" xfId="9" applyNumberFormat="1" applyFont="1" applyFill="1" applyBorder="1" applyAlignment="1" applyProtection="1">
      <alignment horizontal="center" vertical="center"/>
    </xf>
    <xf numFmtId="3" fontId="29" fillId="0" borderId="18" xfId="0" applyNumberFormat="1" applyFont="1" applyFill="1" applyBorder="1" applyAlignment="1" applyProtection="1">
      <alignment horizontal="center" vertical="center"/>
    </xf>
    <xf numFmtId="3" fontId="29" fillId="0" borderId="19" xfId="0" applyNumberFormat="1" applyFont="1" applyFill="1" applyBorder="1" applyAlignment="1" applyProtection="1">
      <alignment horizontal="center" vertical="center"/>
    </xf>
    <xf numFmtId="167" fontId="29" fillId="0" borderId="20" xfId="9" applyNumberFormat="1" applyFont="1" applyFill="1" applyBorder="1" applyAlignment="1" applyProtection="1">
      <alignment horizontal="center" vertical="center"/>
    </xf>
    <xf numFmtId="3" fontId="29" fillId="0" borderId="10" xfId="0" applyNumberFormat="1" applyFont="1" applyFill="1" applyBorder="1" applyAlignment="1" applyProtection="1">
      <alignment horizontal="center" vertical="center"/>
    </xf>
    <xf numFmtId="3" fontId="29" fillId="0" borderId="21" xfId="0" applyNumberFormat="1" applyFont="1" applyFill="1" applyBorder="1" applyAlignment="1" applyProtection="1">
      <alignment horizontal="center" vertical="center"/>
    </xf>
    <xf numFmtId="3" fontId="56" fillId="0" borderId="10" xfId="0" applyNumberFormat="1" applyFont="1" applyFill="1" applyBorder="1" applyAlignment="1" applyProtection="1">
      <alignment horizontal="center" vertical="center"/>
    </xf>
    <xf numFmtId="3" fontId="30" fillId="0" borderId="21" xfId="0" applyNumberFormat="1" applyFont="1" applyFill="1" applyBorder="1" applyAlignment="1" applyProtection="1">
      <alignment horizontal="center" vertical="center"/>
    </xf>
    <xf numFmtId="3" fontId="29" fillId="0" borderId="8" xfId="0" applyNumberFormat="1" applyFont="1" applyFill="1" applyBorder="1" applyAlignment="1" applyProtection="1">
      <alignment horizontal="center" vertical="center"/>
    </xf>
    <xf numFmtId="3" fontId="53" fillId="0" borderId="16" xfId="0" applyNumberFormat="1" applyFont="1" applyFill="1" applyBorder="1" applyAlignment="1" applyProtection="1">
      <alignment horizontal="center" vertical="center"/>
    </xf>
    <xf numFmtId="167" fontId="53" fillId="0" borderId="17" xfId="9" applyNumberFormat="1" applyFont="1" applyFill="1" applyBorder="1" applyAlignment="1" applyProtection="1">
      <alignment horizontal="center" vertical="center"/>
    </xf>
    <xf numFmtId="3" fontId="56" fillId="0" borderId="16" xfId="0" applyNumberFormat="1" applyFont="1" applyFill="1" applyBorder="1" applyAlignment="1" applyProtection="1">
      <alignment horizontal="center" vertical="center"/>
    </xf>
    <xf numFmtId="167" fontId="56" fillId="0" borderId="17" xfId="9" applyNumberFormat="1" applyFont="1" applyFill="1" applyBorder="1" applyAlignment="1" applyProtection="1">
      <alignment horizontal="center" vertical="center"/>
    </xf>
    <xf numFmtId="3" fontId="56" fillId="0" borderId="18" xfId="0" applyNumberFormat="1" applyFont="1" applyFill="1" applyBorder="1" applyAlignment="1" applyProtection="1">
      <alignment horizontal="center" vertical="center"/>
    </xf>
    <xf numFmtId="3" fontId="56" fillId="0" borderId="19" xfId="0" applyNumberFormat="1" applyFont="1" applyFill="1" applyBorder="1" applyAlignment="1" applyProtection="1">
      <alignment horizontal="center" vertical="center"/>
    </xf>
    <xf numFmtId="167" fontId="56" fillId="0" borderId="20" xfId="9" applyNumberFormat="1" applyFont="1" applyFill="1" applyBorder="1" applyAlignment="1" applyProtection="1">
      <alignment horizontal="center" vertical="center"/>
    </xf>
    <xf numFmtId="3" fontId="53" fillId="0" borderId="10" xfId="0" applyNumberFormat="1" applyFont="1" applyFill="1" applyBorder="1" applyAlignment="1" applyProtection="1">
      <alignment horizontal="center" vertical="center"/>
    </xf>
    <xf numFmtId="3" fontId="56" fillId="0" borderId="21" xfId="0" applyNumberFormat="1" applyFont="1" applyFill="1" applyBorder="1" applyAlignment="1" applyProtection="1">
      <alignment horizontal="center" vertical="center"/>
    </xf>
    <xf numFmtId="0" fontId="65" fillId="4" borderId="0" xfId="0" applyFont="1" applyFill="1" applyBorder="1" applyAlignment="1" applyProtection="1">
      <alignment vertical="center"/>
    </xf>
    <xf numFmtId="0" fontId="25" fillId="0" borderId="0" xfId="0" applyFont="1" applyBorder="1" applyAlignment="1" applyProtection="1">
      <alignment horizontal="center" vertical="center"/>
    </xf>
    <xf numFmtId="10" fontId="47" fillId="4" borderId="0" xfId="9" applyNumberFormat="1" applyFont="1" applyFill="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0" xfId="0" applyFont="1" applyBorder="1" applyAlignment="1" applyProtection="1">
      <alignment horizontal="center" vertical="center"/>
    </xf>
    <xf numFmtId="3" fontId="29" fillId="4" borderId="10" xfId="0" applyNumberFormat="1" applyFont="1" applyFill="1" applyBorder="1" applyAlignment="1" applyProtection="1">
      <alignment horizontal="center" vertical="center"/>
    </xf>
    <xf numFmtId="3" fontId="30" fillId="4" borderId="10" xfId="0" applyNumberFormat="1" applyFont="1" applyFill="1" applyBorder="1" applyAlignment="1" applyProtection="1">
      <alignment horizontal="center" vertical="center"/>
    </xf>
    <xf numFmtId="168" fontId="47" fillId="4" borderId="10" xfId="9" applyNumberFormat="1" applyFont="1" applyFill="1" applyBorder="1" applyAlignment="1" applyProtection="1">
      <alignment horizontal="center" vertical="center"/>
    </xf>
    <xf numFmtId="10" fontId="47" fillId="4" borderId="10" xfId="9" applyNumberFormat="1" applyFont="1" applyFill="1" applyBorder="1" applyAlignment="1" applyProtection="1">
      <alignment horizontal="center" vertical="center"/>
    </xf>
    <xf numFmtId="3" fontId="29" fillId="4" borderId="21" xfId="0" applyNumberFormat="1" applyFont="1" applyFill="1" applyBorder="1" applyAlignment="1" applyProtection="1">
      <alignment horizontal="center" vertical="center"/>
    </xf>
    <xf numFmtId="3" fontId="33" fillId="7" borderId="22" xfId="0" applyNumberFormat="1" applyFont="1" applyFill="1" applyBorder="1" applyAlignment="1" applyProtection="1">
      <alignment horizontal="center" vertical="center"/>
    </xf>
    <xf numFmtId="0" fontId="30" fillId="4" borderId="23" xfId="0" applyFont="1" applyFill="1" applyBorder="1" applyAlignment="1" applyProtection="1">
      <alignment vertical="center"/>
    </xf>
    <xf numFmtId="0" fontId="47" fillId="4" borderId="24" xfId="0" applyFont="1" applyFill="1" applyBorder="1" applyAlignment="1" applyProtection="1">
      <alignment vertical="center"/>
    </xf>
    <xf numFmtId="0" fontId="33" fillId="7" borderId="25" xfId="0" applyFont="1" applyFill="1" applyBorder="1" applyAlignment="1" applyProtection="1">
      <alignment vertical="center"/>
    </xf>
    <xf numFmtId="168" fontId="33" fillId="7" borderId="23" xfId="9" applyNumberFormat="1" applyFont="1" applyFill="1" applyBorder="1" applyAlignment="1" applyProtection="1">
      <alignment horizontal="center" vertical="center"/>
    </xf>
    <xf numFmtId="168" fontId="33" fillId="7" borderId="26" xfId="9" applyNumberFormat="1" applyFont="1" applyFill="1" applyBorder="1" applyAlignment="1" applyProtection="1">
      <alignment horizontal="center" vertical="center"/>
    </xf>
    <xf numFmtId="0" fontId="33" fillId="7" borderId="27" xfId="0" applyFont="1" applyFill="1" applyBorder="1" applyAlignment="1" applyProtection="1">
      <alignment vertical="center"/>
    </xf>
    <xf numFmtId="168" fontId="33" fillId="7" borderId="24" xfId="9" applyNumberFormat="1" applyFont="1" applyFill="1" applyBorder="1" applyAlignment="1" applyProtection="1">
      <alignment horizontal="center" vertical="center"/>
    </xf>
    <xf numFmtId="168" fontId="33" fillId="7" borderId="28" xfId="9" applyNumberFormat="1" applyFont="1" applyFill="1" applyBorder="1" applyAlignment="1" applyProtection="1">
      <alignment horizontal="center" vertical="center"/>
    </xf>
    <xf numFmtId="0" fontId="26" fillId="4" borderId="7" xfId="0" applyFont="1" applyFill="1" applyBorder="1" applyAlignment="1" applyProtection="1">
      <alignment vertical="center"/>
    </xf>
    <xf numFmtId="0" fontId="28" fillId="0" borderId="0" xfId="0" applyFont="1" applyBorder="1" applyProtection="1"/>
    <xf numFmtId="0" fontId="28" fillId="0" borderId="10" xfId="0" applyFont="1" applyBorder="1" applyProtection="1"/>
    <xf numFmtId="168" fontId="47" fillId="4" borderId="21" xfId="9" applyNumberFormat="1" applyFont="1" applyFill="1" applyBorder="1" applyAlignment="1" applyProtection="1">
      <alignment horizontal="center" vertical="center"/>
    </xf>
    <xf numFmtId="0" fontId="33" fillId="7" borderId="23" xfId="0" applyFont="1" applyFill="1" applyBorder="1" applyAlignment="1" applyProtection="1">
      <alignment vertical="center"/>
    </xf>
    <xf numFmtId="0" fontId="33" fillId="7" borderId="24" xfId="0" applyFont="1" applyFill="1" applyBorder="1" applyAlignment="1" applyProtection="1">
      <alignment vertical="center"/>
    </xf>
    <xf numFmtId="0" fontId="65" fillId="0" borderId="0" xfId="0" applyFont="1" applyFill="1" applyBorder="1" applyAlignment="1" applyProtection="1">
      <alignment vertical="center"/>
    </xf>
    <xf numFmtId="168" fontId="47" fillId="0" borderId="10" xfId="9" applyNumberFormat="1" applyFont="1" applyFill="1" applyBorder="1" applyAlignment="1" applyProtection="1">
      <alignment horizontal="center" vertical="center"/>
    </xf>
    <xf numFmtId="166" fontId="36" fillId="0" borderId="10" xfId="0" applyNumberFormat="1" applyFont="1" applyFill="1" applyBorder="1" applyAlignment="1" applyProtection="1">
      <alignment horizontal="center" vertical="center"/>
    </xf>
    <xf numFmtId="168" fontId="30" fillId="0" borderId="10" xfId="9" applyNumberFormat="1" applyFont="1" applyFill="1" applyBorder="1" applyAlignment="1" applyProtection="1">
      <alignment horizontal="center" vertical="center"/>
    </xf>
    <xf numFmtId="168" fontId="29" fillId="0" borderId="10" xfId="9" applyNumberFormat="1" applyFont="1" applyFill="1" applyBorder="1" applyAlignment="1" applyProtection="1">
      <alignment horizontal="center" vertical="center"/>
    </xf>
    <xf numFmtId="168" fontId="33" fillId="7" borderId="29" xfId="9" applyNumberFormat="1" applyFont="1" applyFill="1" applyBorder="1" applyAlignment="1" applyProtection="1">
      <alignment horizontal="center" vertical="center"/>
    </xf>
    <xf numFmtId="168" fontId="33" fillId="7" borderId="21" xfId="9" applyNumberFormat="1" applyFont="1" applyFill="1" applyBorder="1" applyAlignment="1" applyProtection="1">
      <alignment horizontal="center" vertical="center"/>
    </xf>
    <xf numFmtId="0" fontId="65" fillId="0" borderId="0" xfId="32" applyFont="1" applyProtection="1"/>
    <xf numFmtId="3" fontId="29" fillId="0" borderId="9" xfId="32" applyNumberFormat="1" applyFont="1" applyFill="1" applyBorder="1" applyAlignment="1" applyProtection="1">
      <alignment horizontal="center" vertical="center"/>
    </xf>
    <xf numFmtId="0" fontId="29" fillId="0" borderId="10" xfId="32" quotePrefix="1" applyNumberFormat="1" applyFont="1" applyFill="1" applyBorder="1" applyAlignment="1" applyProtection="1">
      <alignment horizontal="center" vertical="center"/>
    </xf>
    <xf numFmtId="3" fontId="30" fillId="4" borderId="10" xfId="32" applyNumberFormat="1" applyFont="1" applyFill="1" applyBorder="1" applyAlignment="1" applyProtection="1">
      <alignment horizontal="center" vertical="center"/>
    </xf>
    <xf numFmtId="3" fontId="30" fillId="0" borderId="10" xfId="32" applyNumberFormat="1" applyFont="1" applyFill="1" applyBorder="1" applyAlignment="1" applyProtection="1">
      <alignment horizontal="center" vertical="center"/>
    </xf>
    <xf numFmtId="3" fontId="30" fillId="0" borderId="21" xfId="32" applyNumberFormat="1" applyFont="1" applyFill="1" applyBorder="1" applyAlignment="1" applyProtection="1">
      <alignment horizontal="center" vertical="center"/>
    </xf>
    <xf numFmtId="10" fontId="30" fillId="0" borderId="10" xfId="9" applyNumberFormat="1" applyFont="1" applyFill="1" applyBorder="1" applyAlignment="1" applyProtection="1">
      <alignment horizontal="center" vertical="center"/>
    </xf>
    <xf numFmtId="9" fontId="30" fillId="0" borderId="21" xfId="9" applyFont="1" applyFill="1" applyBorder="1" applyAlignment="1" applyProtection="1">
      <alignment horizontal="center" vertical="center"/>
    </xf>
    <xf numFmtId="3" fontId="30" fillId="4" borderId="16" xfId="0" applyNumberFormat="1" applyFont="1" applyFill="1" applyBorder="1" applyAlignment="1" applyProtection="1">
      <alignment horizontal="center" vertical="center"/>
    </xf>
    <xf numFmtId="167" fontId="30" fillId="4" borderId="17" xfId="9" applyNumberFormat="1" applyFont="1" applyFill="1" applyBorder="1" applyAlignment="1" applyProtection="1">
      <alignment horizontal="center" vertical="center"/>
    </xf>
    <xf numFmtId="3" fontId="29" fillId="4" borderId="16" xfId="0" applyNumberFormat="1" applyFont="1" applyFill="1" applyBorder="1" applyAlignment="1" applyProtection="1">
      <alignment horizontal="center" vertical="center"/>
    </xf>
    <xf numFmtId="167" fontId="29" fillId="4" borderId="17" xfId="9" applyNumberFormat="1" applyFont="1" applyFill="1" applyBorder="1" applyAlignment="1" applyProtection="1">
      <alignment horizontal="center" vertical="center"/>
    </xf>
    <xf numFmtId="3" fontId="29" fillId="4" borderId="18" xfId="0" applyNumberFormat="1" applyFont="1" applyFill="1" applyBorder="1" applyAlignment="1" applyProtection="1">
      <alignment horizontal="center" vertical="center"/>
    </xf>
    <xf numFmtId="3" fontId="29" fillId="4" borderId="19" xfId="0" applyNumberFormat="1" applyFont="1" applyFill="1" applyBorder="1" applyAlignment="1" applyProtection="1">
      <alignment horizontal="center" vertical="center"/>
    </xf>
    <xf numFmtId="167" fontId="29" fillId="4" borderId="20" xfId="9" applyNumberFormat="1" applyFont="1" applyFill="1" applyBorder="1" applyAlignment="1" applyProtection="1">
      <alignment horizontal="center" vertical="center"/>
    </xf>
    <xf numFmtId="0" fontId="35" fillId="7" borderId="6" xfId="0" applyFont="1" applyFill="1" applyBorder="1" applyAlignment="1" applyProtection="1">
      <alignment vertical="center"/>
    </xf>
    <xf numFmtId="3" fontId="33" fillId="7" borderId="30" xfId="0" applyNumberFormat="1" applyFont="1" applyFill="1" applyBorder="1" applyAlignment="1" applyProtection="1">
      <alignment horizontal="center" vertical="center"/>
    </xf>
    <xf numFmtId="0" fontId="25" fillId="0" borderId="13" xfId="0" applyFont="1" applyBorder="1" applyAlignment="1" applyProtection="1">
      <alignment horizontal="centerContinuous" vertical="center"/>
    </xf>
    <xf numFmtId="0" fontId="25" fillId="0" borderId="14" xfId="0" applyFont="1" applyBorder="1" applyAlignment="1" applyProtection="1">
      <alignment horizontal="centerContinuous" vertical="center"/>
    </xf>
    <xf numFmtId="0" fontId="25" fillId="0" borderId="16" xfId="0" applyFont="1" applyBorder="1" applyAlignment="1" applyProtection="1">
      <alignment horizontal="center"/>
    </xf>
    <xf numFmtId="0" fontId="66" fillId="7" borderId="30" xfId="0" applyFont="1" applyFill="1" applyBorder="1" applyAlignment="1" applyProtection="1">
      <alignment vertical="center"/>
    </xf>
    <xf numFmtId="0" fontId="25" fillId="0" borderId="14" xfId="0" applyFont="1" applyFill="1" applyBorder="1" applyAlignment="1" applyProtection="1">
      <alignment horizontal="center" vertical="center"/>
    </xf>
    <xf numFmtId="165" fontId="29" fillId="0" borderId="15" xfId="0" applyNumberFormat="1"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167" fontId="30" fillId="0" borderId="17" xfId="9" quotePrefix="1" applyNumberFormat="1" applyFont="1" applyFill="1" applyBorder="1" applyAlignment="1" applyProtection="1">
      <alignment horizontal="center" vertical="center"/>
    </xf>
    <xf numFmtId="167" fontId="29" fillId="0" borderId="19" xfId="9" applyNumberFormat="1" applyFont="1" applyFill="1" applyBorder="1" applyAlignment="1" applyProtection="1">
      <alignment horizontal="center" vertical="center"/>
    </xf>
    <xf numFmtId="0" fontId="28" fillId="4" borderId="16" xfId="0" applyFont="1" applyFill="1" applyBorder="1" applyProtection="1"/>
    <xf numFmtId="0" fontId="28" fillId="4" borderId="17" xfId="0" applyFont="1" applyFill="1" applyBorder="1" applyAlignment="1" applyProtection="1">
      <alignment horizontal="center"/>
    </xf>
    <xf numFmtId="0" fontId="28" fillId="4" borderId="10" xfId="0" applyFont="1" applyFill="1" applyBorder="1" applyProtection="1"/>
    <xf numFmtId="0" fontId="64" fillId="0" borderId="0" xfId="0" applyFont="1" applyFill="1" applyBorder="1" applyAlignment="1" applyProtection="1">
      <alignment vertical="center"/>
    </xf>
    <xf numFmtId="0" fontId="28" fillId="4" borderId="10" xfId="0" applyFont="1" applyFill="1" applyBorder="1" applyAlignment="1" applyProtection="1">
      <alignment horizontal="right"/>
    </xf>
    <xf numFmtId="3" fontId="30" fillId="0" borderId="10" xfId="0" applyNumberFormat="1" applyFont="1" applyFill="1" applyBorder="1" applyAlignment="1" applyProtection="1">
      <alignment horizontal="right" vertical="center"/>
    </xf>
    <xf numFmtId="0" fontId="20" fillId="0" borderId="10" xfId="0" applyFont="1" applyBorder="1" applyAlignment="1" applyProtection="1">
      <alignment horizontal="right"/>
    </xf>
    <xf numFmtId="0" fontId="24" fillId="7" borderId="0" xfId="0" applyFont="1" applyFill="1" applyProtection="1"/>
    <xf numFmtId="0" fontId="27" fillId="7" borderId="0" xfId="0" applyFont="1" applyFill="1" applyBorder="1" applyProtection="1"/>
    <xf numFmtId="0" fontId="28" fillId="7" borderId="16" xfId="0" applyFont="1" applyFill="1" applyBorder="1" applyProtection="1"/>
    <xf numFmtId="0" fontId="28" fillId="7" borderId="0" xfId="0" applyFont="1" applyFill="1" applyBorder="1" applyProtection="1"/>
    <xf numFmtId="0" fontId="28" fillId="7" borderId="17" xfId="0" applyFont="1" applyFill="1" applyBorder="1" applyAlignment="1" applyProtection="1">
      <alignment horizontal="center"/>
    </xf>
    <xf numFmtId="0" fontId="28" fillId="7" borderId="0" xfId="0" applyFont="1" applyFill="1" applyProtection="1"/>
    <xf numFmtId="0" fontId="28" fillId="7" borderId="10" xfId="0" applyFont="1" applyFill="1" applyBorder="1" applyProtection="1"/>
    <xf numFmtId="0" fontId="28" fillId="7" borderId="9" xfId="0" applyFont="1" applyFill="1" applyBorder="1" applyProtection="1"/>
    <xf numFmtId="0" fontId="24" fillId="7" borderId="0" xfId="32" applyFont="1" applyFill="1" applyProtection="1"/>
    <xf numFmtId="0" fontId="27" fillId="7" borderId="0" xfId="32" applyFont="1" applyFill="1" applyBorder="1" applyProtection="1"/>
    <xf numFmtId="0" fontId="28" fillId="7" borderId="0" xfId="32" applyFont="1" applyFill="1" applyBorder="1" applyProtection="1"/>
    <xf numFmtId="0" fontId="28" fillId="7" borderId="10" xfId="32" applyFont="1" applyFill="1" applyBorder="1" applyProtection="1"/>
    <xf numFmtId="0" fontId="28" fillId="7" borderId="0" xfId="32" applyFont="1" applyFill="1" applyProtection="1"/>
    <xf numFmtId="0" fontId="28" fillId="7" borderId="0" xfId="32" applyFont="1" applyFill="1" applyBorder="1" applyAlignment="1" applyProtection="1">
      <alignment horizontal="center"/>
    </xf>
    <xf numFmtId="0" fontId="28" fillId="7" borderId="0" xfId="0" applyFont="1" applyFill="1" applyBorder="1" applyAlignment="1" applyProtection="1">
      <alignment horizontal="center"/>
    </xf>
    <xf numFmtId="0" fontId="34" fillId="0" borderId="14" xfId="0" applyFont="1" applyBorder="1" applyAlignment="1" applyProtection="1">
      <alignment horizontal="center"/>
    </xf>
    <xf numFmtId="0" fontId="73" fillId="7" borderId="6" xfId="0" applyFont="1" applyFill="1" applyBorder="1" applyAlignment="1" applyProtection="1">
      <alignment vertical="center"/>
    </xf>
    <xf numFmtId="0" fontId="73" fillId="7" borderId="5" xfId="0" applyFont="1" applyFill="1" applyBorder="1" applyProtection="1"/>
    <xf numFmtId="0" fontId="73" fillId="7" borderId="11" xfId="0" applyFont="1" applyFill="1" applyBorder="1" applyProtection="1"/>
    <xf numFmtId="0" fontId="73" fillId="7" borderId="12" xfId="0" applyFont="1" applyFill="1" applyBorder="1" applyProtection="1"/>
    <xf numFmtId="3" fontId="29" fillId="4" borderId="10" xfId="32" applyNumberFormat="1" applyFont="1" applyFill="1" applyBorder="1" applyAlignment="1" applyProtection="1">
      <alignment horizontal="center" vertical="center"/>
    </xf>
    <xf numFmtId="14" fontId="34" fillId="5" borderId="0" xfId="12" applyNumberFormat="1" applyFont="1" applyFill="1"/>
    <xf numFmtId="0" fontId="34" fillId="5" borderId="0" xfId="12" applyFont="1" applyFill="1"/>
    <xf numFmtId="0" fontId="28" fillId="7" borderId="31" xfId="0" applyFont="1" applyFill="1" applyBorder="1" applyProtection="1"/>
    <xf numFmtId="0" fontId="28" fillId="7" borderId="32" xfId="0" applyFont="1" applyFill="1" applyBorder="1" applyProtection="1"/>
    <xf numFmtId="169"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left" vertical="center" indent="1"/>
    </xf>
    <xf numFmtId="0" fontId="24" fillId="4" borderId="0" xfId="0" applyFont="1" applyFill="1" applyBorder="1"/>
    <xf numFmtId="0" fontId="12" fillId="0" borderId="0" xfId="12" applyFont="1" applyFill="1" applyBorder="1" applyAlignment="1">
      <alignment horizontal="center"/>
    </xf>
    <xf numFmtId="0" fontId="15" fillId="4" borderId="0" xfId="12" applyFont="1" applyFill="1" applyAlignment="1">
      <alignment horizontal="left" vertical="center" wrapText="1"/>
    </xf>
    <xf numFmtId="0" fontId="13" fillId="5" borderId="0" xfId="12" applyFont="1" applyFill="1" applyBorder="1" applyAlignment="1">
      <alignment horizontal="left" vertical="center" wrapText="1"/>
    </xf>
    <xf numFmtId="0" fontId="17" fillId="5" borderId="0" xfId="12" applyFont="1" applyFill="1" applyAlignment="1">
      <alignment horizontal="left" vertical="center" wrapText="1"/>
    </xf>
    <xf numFmtId="0" fontId="18" fillId="5" borderId="0" xfId="12" applyFont="1" applyFill="1" applyBorder="1" applyAlignment="1">
      <alignment horizontal="left" vertical="center" wrapText="1"/>
    </xf>
    <xf numFmtId="0" fontId="71"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22" fillId="7" borderId="0" xfId="0" applyFont="1" applyFill="1" applyAlignment="1" applyProtection="1">
      <alignment horizontal="center" vertical="center"/>
    </xf>
    <xf numFmtId="0" fontId="22" fillId="7" borderId="0" xfId="32" applyFont="1" applyFill="1" applyAlignment="1" applyProtection="1">
      <alignment horizontal="center" vertical="center"/>
    </xf>
    <xf numFmtId="0" fontId="69" fillId="0" borderId="0" xfId="32" applyFont="1" applyAlignment="1" applyProtection="1">
      <alignment horizontal="center"/>
    </xf>
    <xf numFmtId="49" fontId="29" fillId="0" borderId="0" xfId="32" applyNumberFormat="1" applyFont="1" applyFill="1" applyBorder="1" applyAlignment="1" applyProtection="1">
      <alignment horizontal="center" vertical="center"/>
    </xf>
    <xf numFmtId="0" fontId="20" fillId="0" borderId="0" xfId="32" applyFont="1" applyFill="1" applyBorder="1" applyAlignment="1" applyProtection="1">
      <alignment horizontal="left" vertical="center" wrapText="1"/>
    </xf>
    <xf numFmtId="0" fontId="70" fillId="7" borderId="0" xfId="0" applyFont="1" applyFill="1" applyAlignment="1" applyProtection="1">
      <alignment horizontal="center" vertical="center"/>
    </xf>
    <xf numFmtId="0" fontId="39" fillId="0" borderId="0" xfId="0" applyFont="1" applyAlignment="1">
      <alignment horizontal="left" vertical="center"/>
    </xf>
  </cellXfs>
  <cellStyles count="54">
    <cellStyle name="Collegamento ipertestuale" xfId="5" builtinId="8"/>
    <cellStyle name="colonne2" xfId="13"/>
    <cellStyle name="Comma 2" xfId="2"/>
    <cellStyle name="Comma 2 2" xfId="3"/>
    <cellStyle name="Comma 3" xfId="42"/>
    <cellStyle name="Comma 4" xfId="43"/>
    <cellStyle name="conti" xfId="14"/>
    <cellStyle name="Euro" xfId="4"/>
    <cellStyle name="Euro 2" xfId="44"/>
    <cellStyle name="Migliaia" xfId="1" builtinId="3"/>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xfId="0" builtinId="0"/>
    <cellStyle name="Normale 2" xfId="32"/>
    <cellStyle name="Normale 2 2" xfId="33"/>
    <cellStyle name="Normale 2 3" xfId="34"/>
    <cellStyle name="Normale 3" xfId="35"/>
    <cellStyle name="Normale 3 2" xfId="36"/>
    <cellStyle name="Normale 4" xfId="37"/>
    <cellStyle name="Normale 5" xfId="38"/>
    <cellStyle name="Normale 6" xfId="39"/>
    <cellStyle name="Normale 6 2" xfId="52"/>
    <cellStyle name="Percent 2" xfId="10"/>
    <cellStyle name="Percent 2 2" xfId="11"/>
    <cellStyle name="Percent 3" xfId="51"/>
    <cellStyle name="Percentuale" xfId="9" builtinId="5"/>
    <cellStyle name="Percentuale 2" xfId="40"/>
    <cellStyle name="Percentuale 2 2" xfId="53"/>
    <cellStyle name="voci" xfId="41"/>
  </cellStyles>
  <dxfs count="0"/>
  <tableStyles count="0" defaultTableStyle="TableStyleMedium9" defaultPivotStyle="PivotStyleLight16"/>
  <colors>
    <mruColors>
      <color rgb="FF00AFD0"/>
      <color rgb="FF000080"/>
      <color rgb="FFE1061C"/>
      <color rgb="FFC0E4ED"/>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222250</xdr:colOff>
      <xdr:row>33</xdr:row>
      <xdr:rowOff>47625</xdr:rowOff>
    </xdr:from>
    <xdr:to>
      <xdr:col>25</xdr:col>
      <xdr:colOff>206375</xdr:colOff>
      <xdr:row>57</xdr:row>
      <xdr:rowOff>47625</xdr:rowOff>
    </xdr:to>
    <xdr:sp macro="" textlink="">
      <xdr:nvSpPr>
        <xdr:cNvPr id="3" name="Rettangolo 9"/>
        <xdr:cNvSpPr/>
      </xdr:nvSpPr>
      <xdr:spPr bwMode="ltGray">
        <a:xfrm>
          <a:off x="222250" y="6000750"/>
          <a:ext cx="15271750" cy="4365625"/>
        </a:xfrm>
        <a:prstGeom prst="rect">
          <a:avLst/>
        </a:prstGeom>
        <a:gradFill flip="none" rotWithShape="1">
          <a:gsLst>
            <a:gs pos="11000">
              <a:schemeClr val="bg1">
                <a:alpha val="78000"/>
              </a:schemeClr>
            </a:gs>
            <a:gs pos="100000">
              <a:srgbClr val="2EAEDA">
                <a:alpha val="78000"/>
              </a:srgbClr>
            </a:gs>
          </a:gsLst>
          <a:path path="circle">
            <a:fillToRect l="100000" t="100000"/>
          </a:path>
          <a:tileRect r="-100000" b="-100000"/>
        </a:gradFill>
        <a:ln w="9525" cap="flat" cmpd="sng" algn="ctr">
          <a:noFill/>
          <a:prstDash val="solid"/>
          <a:round/>
          <a:headEnd type="none" w="med" len="med"/>
          <a:tailEnd type="none" w="med" len="med"/>
        </a:ln>
        <a:effectLst/>
      </xdr:spPr>
      <xdr:txBody>
        <a:bodyPr vert="horz" wrap="square" lIns="77221" tIns="38611" rIns="77221" bIns="38611" numCol="1" rtlCol="0" anchor="t" anchorCtr="0" compatLnSpc="1">
          <a:prstTxWarp prst="textNoShape">
            <a:avLst/>
          </a:prstTxWarp>
        </a:bodyPr>
        <a:lstStyle>
          <a:defPPr>
            <a:defRPr lang="it-IT"/>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defTabSz="772211" rtl="0" eaLnBrk="0" fontAlgn="base" latinLnBrk="0" hangingPunct="0">
            <a:lnSpc>
              <a:spcPct val="100000"/>
            </a:lnSpc>
            <a:spcBef>
              <a:spcPct val="0"/>
            </a:spcBef>
            <a:spcAft>
              <a:spcPct val="0"/>
            </a:spcAft>
            <a:buClrTx/>
            <a:buSzTx/>
            <a:buFontTx/>
            <a:buNone/>
            <a:tabLst/>
          </a:pPr>
          <a:endParaRPr kumimoji="0" lang="it-IT" sz="1000" b="0" i="0" u="sng" strike="noStrike" cap="none" normalizeH="0" baseline="0">
            <a:ln>
              <a:noFill/>
            </a:ln>
            <a:solidFill>
              <a:schemeClr val="tx1"/>
            </a:solidFill>
            <a:effectLst/>
            <a:latin typeface="UniCredit"/>
            <a:ea typeface="UniCredit"/>
            <a:cs typeface="UniCredit"/>
          </a:endParaRPr>
        </a:p>
      </xdr:txBody>
    </xdr:sp>
    <xdr:clientData/>
  </xdr:twoCellAnchor>
  <xdr:twoCellAnchor editAs="oneCell">
    <xdr:from>
      <xdr:col>16</xdr:col>
      <xdr:colOff>460374</xdr:colOff>
      <xdr:row>51</xdr:row>
      <xdr:rowOff>98141</xdr:rowOff>
    </xdr:from>
    <xdr:to>
      <xdr:col>24</xdr:col>
      <xdr:colOff>118067</xdr:colOff>
      <xdr:row>56</xdr:row>
      <xdr:rowOff>166204</xdr:rowOff>
    </xdr:to>
    <xdr:pic>
      <xdr:nvPicPr>
        <xdr:cNvPr id="5" name="Immagine 4" descr="UC 2D 12mm.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37874" y="8947732"/>
          <a:ext cx="3900648" cy="1107154"/>
        </a:xfrm>
        <a:prstGeom prst="rect">
          <a:avLst/>
        </a:prstGeom>
      </xdr:spPr>
    </xdr:pic>
    <xdr:clientData/>
  </xdr:twoCellAnchor>
  <xdr:twoCellAnchor editAs="oneCell">
    <xdr:from>
      <xdr:col>19</xdr:col>
      <xdr:colOff>233793</xdr:colOff>
      <xdr:row>0</xdr:row>
      <xdr:rowOff>238125</xdr:rowOff>
    </xdr:from>
    <xdr:to>
      <xdr:col>24</xdr:col>
      <xdr:colOff>109682</xdr:colOff>
      <xdr:row>18</xdr:row>
      <xdr:rowOff>145568</xdr:rowOff>
    </xdr:to>
    <xdr:pic>
      <xdr:nvPicPr>
        <xdr:cNvPr id="6" name="Immagine 13" descr="Composite Logo UCL UEL 2D 27 m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gray">
        <a:xfrm>
          <a:off x="12529702" y="238125"/>
          <a:ext cx="2300435" cy="2470534"/>
        </a:xfrm>
        <a:prstGeom prst="rect">
          <a:avLst/>
        </a:prstGeom>
      </xdr:spPr>
    </xdr:pic>
    <xdr:clientData/>
  </xdr:twoCellAnchor>
  <xdr:twoCellAnchor>
    <xdr:from>
      <xdr:col>0</xdr:col>
      <xdr:colOff>269875</xdr:colOff>
      <xdr:row>36</xdr:row>
      <xdr:rowOff>142875</xdr:rowOff>
    </xdr:from>
    <xdr:to>
      <xdr:col>15</xdr:col>
      <xdr:colOff>381000</xdr:colOff>
      <xdr:row>39</xdr:row>
      <xdr:rowOff>47626</xdr:rowOff>
    </xdr:to>
    <xdr:sp macro="" textlink="">
      <xdr:nvSpPr>
        <xdr:cNvPr id="9" name="Segnaposto testo 2"/>
        <xdr:cNvSpPr>
          <a:spLocks noGrp="1"/>
        </xdr:cNvSpPr>
      </xdr:nvSpPr>
      <xdr:spPr>
        <a:xfrm>
          <a:off x="269875" y="6588125"/>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it-IT" sz="2400"/>
            <a:t>Planning and Capital Management</a:t>
          </a:r>
          <a:endParaRPr lang="en-US" sz="2400"/>
        </a:p>
      </xdr:txBody>
    </xdr:sp>
    <xdr:clientData/>
  </xdr:twoCellAnchor>
  <xdr:twoCellAnchor>
    <xdr:from>
      <xdr:col>0</xdr:col>
      <xdr:colOff>238124</xdr:colOff>
      <xdr:row>49</xdr:row>
      <xdr:rowOff>37524</xdr:rowOff>
    </xdr:from>
    <xdr:to>
      <xdr:col>15</xdr:col>
      <xdr:colOff>508000</xdr:colOff>
      <xdr:row>58</xdr:row>
      <xdr:rowOff>18763</xdr:rowOff>
    </xdr:to>
    <xdr:sp macro="" textlink="">
      <xdr:nvSpPr>
        <xdr:cNvPr id="10" name="Segnaposto contenuto 5"/>
        <xdr:cNvSpPr>
          <a:spLocks noGrp="1"/>
        </xdr:cNvSpPr>
      </xdr:nvSpPr>
      <xdr:spPr bwMode="gray">
        <a:xfrm>
          <a:off x="238124" y="8705274"/>
          <a:ext cx="10128251" cy="1822739"/>
        </a:xfrm>
        <a:prstGeom prst="rect">
          <a:avLst/>
        </a:prstGeom>
      </xdr:spPr>
      <xdr:txBody>
        <a:bodyPr vert="horz" wrap="square" lIns="0" tIns="0" rIns="0" bIns="0" rtlCol="0" anchor="ctr" anchorCtr="0">
          <a:noAutofit/>
        </a:bodyPr>
        <a:lstStyle>
          <a:lvl1pPr marL="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1pPr>
          <a:lvl2pPr marL="4572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2pPr>
          <a:lvl3pPr marL="9144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3pPr>
          <a:lvl4pPr marL="13716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4pPr>
          <a:lvl5pPr marL="18288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l"/>
          <a:endParaRPr lang="en-US" sz="1600"/>
        </a:p>
      </xdr:txBody>
    </xdr:sp>
    <xdr:clientData/>
  </xdr:twoCellAnchor>
  <xdr:twoCellAnchor>
    <xdr:from>
      <xdr:col>0</xdr:col>
      <xdr:colOff>247650</xdr:colOff>
      <xdr:row>41</xdr:row>
      <xdr:rowOff>120650</xdr:rowOff>
    </xdr:from>
    <xdr:to>
      <xdr:col>15</xdr:col>
      <xdr:colOff>358775</xdr:colOff>
      <xdr:row>44</xdr:row>
      <xdr:rowOff>25401</xdr:rowOff>
    </xdr:to>
    <xdr:sp macro="" textlink="$A$66">
      <xdr:nvSpPr>
        <xdr:cNvPr id="11" name="Segnaposto testo 2"/>
        <xdr:cNvSpPr>
          <a:spLocks noGrp="1"/>
        </xdr:cNvSpPr>
      </xdr:nvSpPr>
      <xdr:spPr>
        <a:xfrm>
          <a:off x="247650" y="7518400"/>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fld id="{600414BC-62FE-4596-BA76-DD6ECED3BE33}" type="TxLink">
            <a:rPr lang="en-US" sz="2400" b="1" i="0" u="none" strike="noStrike">
              <a:solidFill>
                <a:sysClr val="windowText" lastClr="000000"/>
              </a:solidFill>
              <a:latin typeface="UniCredit" panose="02000506040000020004" pitchFamily="2" charset="0"/>
              <a:cs typeface="Arial"/>
            </a:rPr>
            <a:pPr/>
            <a:t>Milan, Novembre 2016</a:t>
          </a:fld>
          <a:endParaRPr lang="en-US" sz="6000" b="1">
            <a:solidFill>
              <a:sysClr val="windowText" lastClr="000000"/>
            </a:solidFill>
            <a:latin typeface="UniCredit" panose="02000506040000020004" pitchFamily="2" charset="0"/>
          </a:endParaRPr>
        </a:p>
      </xdr:txBody>
    </xdr:sp>
    <xdr:clientData/>
  </xdr:twoCellAnchor>
  <xdr:twoCellAnchor>
    <xdr:from>
      <xdr:col>0</xdr:col>
      <xdr:colOff>206374</xdr:colOff>
      <xdr:row>4</xdr:row>
      <xdr:rowOff>33193</xdr:rowOff>
    </xdr:from>
    <xdr:to>
      <xdr:col>12</xdr:col>
      <xdr:colOff>655204</xdr:colOff>
      <xdr:row>19</xdr:row>
      <xdr:rowOff>30306</xdr:rowOff>
    </xdr:to>
    <xdr:sp macro="" textlink="">
      <xdr:nvSpPr>
        <xdr:cNvPr id="2" name="TextBox 1"/>
        <xdr:cNvSpPr txBox="1"/>
      </xdr:nvSpPr>
      <xdr:spPr>
        <a:xfrm>
          <a:off x="206374" y="414193"/>
          <a:ext cx="8190057" cy="233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5400" b="1">
              <a:latin typeface="UniCredit" panose="02000506040000020004" pitchFamily="2" charset="0"/>
            </a:rPr>
            <a:t>3Q16</a:t>
          </a:r>
          <a:r>
            <a:rPr lang="en-US" sz="5400" b="1" baseline="0">
              <a:latin typeface="UniCredit" panose="02000506040000020004" pitchFamily="2" charset="0"/>
            </a:rPr>
            <a:t> GROUP  RESULTS</a:t>
          </a:r>
          <a:endParaRPr lang="en-US" sz="5400" b="1">
            <a:latin typeface="UniCredit" panose="02000506040000020004" pitchFamily="2" charset="0"/>
          </a:endParaRPr>
        </a:p>
      </xdr:txBody>
    </xdr:sp>
    <xdr:clientData/>
  </xdr:twoCellAnchor>
  <xdr:twoCellAnchor>
    <xdr:from>
      <xdr:col>0</xdr:col>
      <xdr:colOff>222249</xdr:colOff>
      <xdr:row>23</xdr:row>
      <xdr:rowOff>62056</xdr:rowOff>
    </xdr:from>
    <xdr:to>
      <xdr:col>11</xdr:col>
      <xdr:colOff>350692</xdr:colOff>
      <xdr:row>30</xdr:row>
      <xdr:rowOff>186170</xdr:rowOff>
    </xdr:to>
    <xdr:sp macro="" textlink="">
      <xdr:nvSpPr>
        <xdr:cNvPr id="14" name="TextBox 13"/>
        <xdr:cNvSpPr txBox="1"/>
      </xdr:nvSpPr>
      <xdr:spPr>
        <a:xfrm>
          <a:off x="222249" y="3404465"/>
          <a:ext cx="6951807" cy="1215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b="0">
              <a:latin typeface="UniCredit" panose="02000506040000020004" pitchFamily="2" charset="0"/>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7325</xdr:colOff>
      <xdr:row>5</xdr:row>
      <xdr:rowOff>74979</xdr:rowOff>
    </xdr:from>
    <xdr:to>
      <xdr:col>2</xdr:col>
      <xdr:colOff>133593</xdr:colOff>
      <xdr:row>5</xdr:row>
      <xdr:rowOff>189279</xdr:rowOff>
    </xdr:to>
    <xdr:pic>
      <xdr:nvPicPr>
        <xdr:cNvPr id="114369"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1825" y="1097329"/>
          <a:ext cx="126268" cy="114300"/>
        </a:xfrm>
        <a:prstGeom prst="rect">
          <a:avLst/>
        </a:prstGeom>
        <a:noFill/>
        <a:ln>
          <a:noFill/>
        </a:ln>
        <a:extLst/>
      </xdr:spPr>
    </xdr:pic>
    <xdr:clientData/>
  </xdr:twoCellAnchor>
  <xdr:twoCellAnchor editAs="oneCell">
    <xdr:from>
      <xdr:col>2</xdr:col>
      <xdr:colOff>12699</xdr:colOff>
      <xdr:row>8</xdr:row>
      <xdr:rowOff>76200</xdr:rowOff>
    </xdr:from>
    <xdr:to>
      <xdr:col>2</xdr:col>
      <xdr:colOff>138967</xdr:colOff>
      <xdr:row>8</xdr:row>
      <xdr:rowOff>190500</xdr:rowOff>
    </xdr:to>
    <xdr:pic>
      <xdr:nvPicPr>
        <xdr:cNvPr id="114381"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822450"/>
          <a:ext cx="126268" cy="114300"/>
        </a:xfrm>
        <a:prstGeom prst="rect">
          <a:avLst/>
        </a:prstGeom>
        <a:noFill/>
        <a:ln>
          <a:noFill/>
        </a:ln>
        <a:extLst/>
      </xdr:spPr>
    </xdr:pic>
    <xdr:clientData/>
  </xdr:twoCellAnchor>
  <xdr:twoCellAnchor>
    <xdr:from>
      <xdr:col>2</xdr:col>
      <xdr:colOff>12700</xdr:colOff>
      <xdr:row>16</xdr:row>
      <xdr:rowOff>76200</xdr:rowOff>
    </xdr:from>
    <xdr:to>
      <xdr:col>2</xdr:col>
      <xdr:colOff>127000</xdr:colOff>
      <xdr:row>16</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448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19</xdr:row>
      <xdr:rowOff>76200</xdr:rowOff>
    </xdr:from>
    <xdr:to>
      <xdr:col>2</xdr:col>
      <xdr:colOff>127000</xdr:colOff>
      <xdr:row>19</xdr:row>
      <xdr:rowOff>190500</xdr:rowOff>
    </xdr:to>
    <xdr:pic>
      <xdr:nvPicPr>
        <xdr:cNvPr id="114383" name="Picture 40"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171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23</xdr:row>
      <xdr:rowOff>76200</xdr:rowOff>
    </xdr:from>
    <xdr:to>
      <xdr:col>2</xdr:col>
      <xdr:colOff>127000</xdr:colOff>
      <xdr:row>23</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1371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225425</xdr:colOff>
      <xdr:row>24</xdr:row>
      <xdr:rowOff>85725</xdr:rowOff>
    </xdr:from>
    <xdr:to>
      <xdr:col>2</xdr:col>
      <xdr:colOff>311150</xdr:colOff>
      <xdr:row>24</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69925" y="5387975"/>
          <a:ext cx="85725" cy="85725"/>
        </a:xfrm>
        <a:prstGeom prst="rect">
          <a:avLst/>
        </a:prstGeom>
        <a:noFill/>
        <a:ln>
          <a:noFill/>
        </a:ln>
        <a:extLst/>
      </xdr:spPr>
    </xdr:pic>
    <xdr:clientData/>
  </xdr:twoCellAnchor>
  <xdr:twoCellAnchor>
    <xdr:from>
      <xdr:col>2</xdr:col>
      <xdr:colOff>12700</xdr:colOff>
      <xdr:row>18</xdr:row>
      <xdr:rowOff>57150</xdr:rowOff>
    </xdr:from>
    <xdr:to>
      <xdr:col>2</xdr:col>
      <xdr:colOff>127000</xdr:colOff>
      <xdr:row>18</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11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15</xdr:row>
      <xdr:rowOff>76200</xdr:rowOff>
    </xdr:from>
    <xdr:to>
      <xdr:col>2</xdr:col>
      <xdr:colOff>127000</xdr:colOff>
      <xdr:row>15</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206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9</xdr:row>
      <xdr:rowOff>76200</xdr:rowOff>
    </xdr:from>
    <xdr:to>
      <xdr:col>2</xdr:col>
      <xdr:colOff>138967</xdr:colOff>
      <xdr:row>9</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063750"/>
          <a:ext cx="126268" cy="114300"/>
        </a:xfrm>
        <a:prstGeom prst="rect">
          <a:avLst/>
        </a:prstGeom>
        <a:noFill/>
        <a:ln>
          <a:noFill/>
        </a:ln>
        <a:extLst/>
      </xdr:spPr>
    </xdr:pic>
    <xdr:clientData/>
  </xdr:twoCellAnchor>
  <xdr:twoCellAnchor>
    <xdr:from>
      <xdr:col>2</xdr:col>
      <xdr:colOff>12700</xdr:colOff>
      <xdr:row>17</xdr:row>
      <xdr:rowOff>66675</xdr:rowOff>
    </xdr:from>
    <xdr:to>
      <xdr:col>2</xdr:col>
      <xdr:colOff>127000</xdr:colOff>
      <xdr:row>17</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679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20</xdr:row>
      <xdr:rowOff>66675</xdr:rowOff>
    </xdr:from>
    <xdr:to>
      <xdr:col>2</xdr:col>
      <xdr:colOff>127000</xdr:colOff>
      <xdr:row>20</xdr:row>
      <xdr:rowOff>180975</xdr:rowOff>
    </xdr:to>
    <xdr:pic>
      <xdr:nvPicPr>
        <xdr:cNvPr id="114392" name="Picture 50"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4037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12701</xdr:colOff>
      <xdr:row>21</xdr:row>
      <xdr:rowOff>65314</xdr:rowOff>
    </xdr:from>
    <xdr:to>
      <xdr:col>2</xdr:col>
      <xdr:colOff>127001</xdr:colOff>
      <xdr:row>21</xdr:row>
      <xdr:rowOff>179614</xdr:rowOff>
    </xdr:to>
    <xdr:pic>
      <xdr:nvPicPr>
        <xdr:cNvPr id="114393" name="Picture 5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1" y="4643664"/>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8164</xdr:colOff>
      <xdr:row>22</xdr:row>
      <xdr:rowOff>66675</xdr:rowOff>
    </xdr:from>
    <xdr:to>
      <xdr:col>2</xdr:col>
      <xdr:colOff>126999</xdr:colOff>
      <xdr:row>22</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2664" y="4886325"/>
          <a:ext cx="11883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25</xdr:row>
      <xdr:rowOff>76200</xdr:rowOff>
    </xdr:from>
    <xdr:to>
      <xdr:col>2</xdr:col>
      <xdr:colOff>127000</xdr:colOff>
      <xdr:row>25</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619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7</xdr:row>
      <xdr:rowOff>66675</xdr:rowOff>
    </xdr:from>
    <xdr:to>
      <xdr:col>2</xdr:col>
      <xdr:colOff>138967</xdr:colOff>
      <xdr:row>7</xdr:row>
      <xdr:rowOff>180975</xdr:rowOff>
    </xdr:to>
    <xdr:pic>
      <xdr:nvPicPr>
        <xdr:cNvPr id="114398"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571625"/>
          <a:ext cx="126268" cy="114300"/>
        </a:xfrm>
        <a:prstGeom prst="rect">
          <a:avLst/>
        </a:prstGeom>
        <a:noFill/>
        <a:ln>
          <a:noFill/>
        </a:ln>
        <a:extLst/>
      </xdr:spPr>
    </xdr:pic>
    <xdr:clientData/>
  </xdr:twoCellAnchor>
  <xdr:oneCellAnchor>
    <xdr:from>
      <xdr:col>2</xdr:col>
      <xdr:colOff>8302</xdr:colOff>
      <xdr:row>6</xdr:row>
      <xdr:rowOff>66674</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47917" y="1326905"/>
          <a:ext cx="123825" cy="114300"/>
        </a:xfrm>
        <a:prstGeom prst="rect">
          <a:avLst/>
        </a:prstGeom>
        <a:noFill/>
        <a:ln>
          <a:noFill/>
        </a:ln>
        <a:effectLst/>
        <a:extLst/>
      </xdr:spPr>
    </xdr:pic>
    <xdr:clientData/>
  </xdr:oneCellAnchor>
  <xdr:twoCellAnchor>
    <xdr:from>
      <xdr:col>2</xdr:col>
      <xdr:colOff>12700</xdr:colOff>
      <xdr:row>26</xdr:row>
      <xdr:rowOff>76200</xdr:rowOff>
    </xdr:from>
    <xdr:to>
      <xdr:col>2</xdr:col>
      <xdr:colOff>127000</xdr:colOff>
      <xdr:row>26</xdr:row>
      <xdr:rowOff>190500</xdr:rowOff>
    </xdr:to>
    <xdr:pic>
      <xdr:nvPicPr>
        <xdr:cNvPr id="35"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86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27</xdr:row>
      <xdr:rowOff>76200</xdr:rowOff>
    </xdr:from>
    <xdr:to>
      <xdr:col>2</xdr:col>
      <xdr:colOff>127000</xdr:colOff>
      <xdr:row>27</xdr:row>
      <xdr:rowOff>190500</xdr:rowOff>
    </xdr:to>
    <xdr:pic>
      <xdr:nvPicPr>
        <xdr:cNvPr id="36"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61023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5861</xdr:colOff>
      <xdr:row>4</xdr:row>
      <xdr:rowOff>61057</xdr:rowOff>
    </xdr:from>
    <xdr:to>
      <xdr:col>2</xdr:col>
      <xdr:colOff>132129</xdr:colOff>
      <xdr:row>4</xdr:row>
      <xdr:rowOff>175357</xdr:rowOff>
    </xdr:to>
    <xdr:pic>
      <xdr:nvPicPr>
        <xdr:cNvPr id="37"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0361" y="842107"/>
          <a:ext cx="126268" cy="114300"/>
        </a:xfrm>
        <a:prstGeom prst="rect">
          <a:avLst/>
        </a:prstGeom>
        <a:noFill/>
        <a:ln>
          <a:noFill/>
        </a:ln>
        <a:extLst/>
      </xdr:spPr>
    </xdr:pic>
    <xdr:clientData/>
  </xdr:twoCellAnchor>
  <xdr:twoCellAnchor editAs="oneCell">
    <xdr:from>
      <xdr:col>2</xdr:col>
      <xdr:colOff>12699</xdr:colOff>
      <xdr:row>11</xdr:row>
      <xdr:rowOff>70094</xdr:rowOff>
    </xdr:from>
    <xdr:to>
      <xdr:col>2</xdr:col>
      <xdr:colOff>138967</xdr:colOff>
      <xdr:row>11</xdr:row>
      <xdr:rowOff>184394</xdr:rowOff>
    </xdr:to>
    <xdr:pic>
      <xdr:nvPicPr>
        <xdr:cNvPr id="38" name="Picture 44"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540244"/>
          <a:ext cx="126268" cy="114300"/>
        </a:xfrm>
        <a:prstGeom prst="rect">
          <a:avLst/>
        </a:prstGeom>
        <a:noFill/>
        <a:ln>
          <a:noFill/>
        </a:ln>
        <a:extLst/>
      </xdr:spPr>
    </xdr:pic>
    <xdr:clientData/>
  </xdr:twoCellAnchor>
  <xdr:twoCellAnchor editAs="oneCell">
    <xdr:from>
      <xdr:col>2</xdr:col>
      <xdr:colOff>12699</xdr:colOff>
      <xdr:row>10</xdr:row>
      <xdr:rowOff>79619</xdr:rowOff>
    </xdr:from>
    <xdr:to>
      <xdr:col>2</xdr:col>
      <xdr:colOff>138967</xdr:colOff>
      <xdr:row>10</xdr:row>
      <xdr:rowOff>193919</xdr:rowOff>
    </xdr:to>
    <xdr:pic>
      <xdr:nvPicPr>
        <xdr:cNvPr id="39"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08469"/>
          <a:ext cx="126268" cy="114300"/>
        </a:xfrm>
        <a:prstGeom prst="rect">
          <a:avLst/>
        </a:prstGeom>
        <a:noFill/>
        <a:ln>
          <a:noFill/>
        </a:ln>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Y271"/>
  <sheetViews>
    <sheetView showGridLines="0" tabSelected="1" zoomScale="60" zoomScaleNormal="60" zoomScalePageLayoutView="55" workbookViewId="0">
      <selection activeCell="D1" sqref="D1"/>
    </sheetView>
  </sheetViews>
  <sheetFormatPr defaultRowHeight="12.75"/>
  <cols>
    <col min="1" max="1" width="19.85546875" style="1" customWidth="1"/>
    <col min="2" max="3" width="2.7109375" style="1" customWidth="1"/>
    <col min="4" max="7" width="9.140625" style="1"/>
    <col min="8" max="8" width="13.7109375" style="1" customWidth="1"/>
    <col min="9" max="11" width="9.140625" style="1"/>
    <col min="12" max="13" width="13.7109375" style="1" customWidth="1"/>
    <col min="14" max="23" width="9.140625" style="1"/>
    <col min="24" max="24" width="9.140625" style="1" hidden="1" customWidth="1"/>
    <col min="25" max="25" width="9.140625" style="1"/>
    <col min="26" max="26" width="13.42578125" style="1" customWidth="1"/>
    <col min="27" max="27" width="13.7109375" style="1" customWidth="1"/>
    <col min="28" max="43" width="9.140625" style="1"/>
    <col min="44" max="44" width="13.7109375" style="1" customWidth="1"/>
    <col min="45" max="16384" width="9.140625" style="1"/>
  </cols>
  <sheetData>
    <row r="1" spans="1:25" ht="20.25" customHeight="1">
      <c r="A1" s="368"/>
      <c r="C1" s="2"/>
      <c r="D1" s="2"/>
      <c r="E1" s="2"/>
      <c r="F1" s="2"/>
      <c r="G1" s="2"/>
      <c r="H1" s="2"/>
      <c r="I1" s="2"/>
      <c r="J1" s="2"/>
      <c r="K1" s="2"/>
      <c r="L1" s="2"/>
      <c r="M1" s="2"/>
      <c r="N1" s="2"/>
      <c r="O1" s="2"/>
      <c r="P1" s="2"/>
      <c r="Q1" s="2"/>
      <c r="R1" s="2"/>
      <c r="S1" s="2"/>
      <c r="T1" s="2"/>
      <c r="U1" s="2"/>
      <c r="V1" s="2"/>
      <c r="W1" s="2"/>
      <c r="X1" s="2"/>
      <c r="Y1" s="2"/>
    </row>
    <row r="2" spans="1:25" ht="9.9499999999999993" customHeight="1">
      <c r="A2" s="368"/>
      <c r="C2" s="2"/>
      <c r="D2" s="2"/>
      <c r="E2" s="2"/>
      <c r="F2" s="2"/>
      <c r="G2" s="2"/>
      <c r="H2" s="2"/>
      <c r="I2" s="2"/>
      <c r="J2" s="2"/>
      <c r="K2" s="2"/>
      <c r="L2" s="2"/>
      <c r="M2" s="2"/>
      <c r="N2" s="2"/>
      <c r="O2" s="2"/>
      <c r="P2" s="2"/>
      <c r="Q2" s="2"/>
      <c r="R2" s="2"/>
      <c r="S2" s="2"/>
      <c r="T2" s="2"/>
      <c r="U2" s="2"/>
      <c r="V2" s="2"/>
      <c r="W2" s="2"/>
      <c r="X2" s="2"/>
      <c r="Y2" s="2"/>
    </row>
    <row r="3" spans="1:25" ht="12.75" hidden="1" customHeight="1">
      <c r="A3" s="368"/>
    </row>
    <row r="4" spans="1:25" ht="12.75" hidden="1" customHeight="1">
      <c r="A4" s="368"/>
    </row>
    <row r="5" spans="1:25" ht="12.75" customHeight="1">
      <c r="A5" s="368"/>
    </row>
    <row r="6" spans="1:25" ht="12.75" customHeight="1">
      <c r="A6" s="368"/>
    </row>
    <row r="7" spans="1:25" ht="12.75" customHeight="1">
      <c r="A7" s="368"/>
    </row>
    <row r="8" spans="1:25" ht="12.75" customHeight="1">
      <c r="A8" s="368"/>
    </row>
    <row r="9" spans="1:25" ht="12.75" customHeight="1">
      <c r="A9" s="368"/>
    </row>
    <row r="10" spans="1:25" ht="12.75" customHeight="1">
      <c r="A10" s="368"/>
    </row>
    <row r="11" spans="1:25" ht="12.75" customHeight="1">
      <c r="A11" s="368"/>
    </row>
    <row r="12" spans="1:25" ht="12.75" customHeight="1">
      <c r="A12" s="368"/>
    </row>
    <row r="13" spans="1:25" ht="12.75" customHeight="1">
      <c r="A13" s="368"/>
      <c r="D13" s="3"/>
      <c r="E13" s="3"/>
    </row>
    <row r="14" spans="1:25" ht="12.75" customHeight="1">
      <c r="A14" s="368"/>
    </row>
    <row r="15" spans="1:25" ht="12.75" customHeight="1">
      <c r="A15" s="368"/>
    </row>
    <row r="16" spans="1:25" ht="12.75" customHeight="1">
      <c r="A16" s="368"/>
    </row>
    <row r="17" spans="1:25" ht="12.75" customHeight="1">
      <c r="A17" s="368"/>
    </row>
    <row r="18" spans="1:25" ht="12.75" customHeight="1">
      <c r="A18" s="368"/>
    </row>
    <row r="19" spans="1:25" ht="12.75" customHeight="1">
      <c r="A19" s="368"/>
    </row>
    <row r="20" spans="1:25" ht="12.75" customHeight="1">
      <c r="A20" s="368"/>
    </row>
    <row r="21" spans="1:25" ht="12.75" customHeight="1">
      <c r="A21" s="368"/>
      <c r="D21" s="369"/>
      <c r="E21" s="369"/>
      <c r="F21" s="369"/>
      <c r="G21" s="369"/>
      <c r="H21" s="369"/>
      <c r="I21" s="369"/>
      <c r="J21" s="369"/>
      <c r="K21" s="369"/>
      <c r="L21" s="369"/>
      <c r="M21" s="369"/>
      <c r="N21" s="369"/>
      <c r="O21" s="369"/>
      <c r="P21" s="369"/>
      <c r="Q21" s="369"/>
      <c r="R21" s="369"/>
      <c r="S21" s="369"/>
      <c r="T21" s="369"/>
      <c r="U21" s="369"/>
      <c r="V21" s="369"/>
      <c r="W21" s="369"/>
      <c r="X21" s="369"/>
      <c r="Y21" s="369"/>
    </row>
    <row r="22" spans="1:25" ht="12.75" customHeight="1">
      <c r="A22" s="368"/>
      <c r="D22" s="369"/>
      <c r="E22" s="369"/>
      <c r="F22" s="369"/>
      <c r="G22" s="369"/>
      <c r="H22" s="369"/>
      <c r="I22" s="369"/>
      <c r="J22" s="369"/>
      <c r="K22" s="369"/>
      <c r="L22" s="369"/>
      <c r="M22" s="369"/>
      <c r="N22" s="369"/>
      <c r="O22" s="369"/>
      <c r="P22" s="369"/>
      <c r="Q22" s="369"/>
      <c r="R22" s="369"/>
      <c r="S22" s="369"/>
      <c r="T22" s="369"/>
      <c r="U22" s="369"/>
      <c r="V22" s="369"/>
      <c r="W22" s="369"/>
      <c r="X22" s="369"/>
      <c r="Y22" s="369"/>
    </row>
    <row r="23" spans="1:25" ht="12.75" customHeight="1">
      <c r="A23" s="368"/>
      <c r="D23" s="369"/>
      <c r="E23" s="369"/>
      <c r="F23" s="369"/>
      <c r="G23" s="369"/>
      <c r="H23" s="369"/>
      <c r="I23" s="369"/>
      <c r="J23" s="369"/>
      <c r="K23" s="369"/>
      <c r="L23" s="369"/>
      <c r="M23" s="369"/>
      <c r="N23" s="369"/>
      <c r="O23" s="369"/>
      <c r="P23" s="369"/>
      <c r="Q23" s="369"/>
      <c r="R23" s="369"/>
      <c r="S23" s="369"/>
      <c r="T23" s="369"/>
      <c r="U23" s="369"/>
      <c r="V23" s="369"/>
      <c r="W23" s="369"/>
      <c r="X23" s="369"/>
      <c r="Y23" s="369"/>
    </row>
    <row r="24" spans="1:25" ht="12.75" customHeight="1">
      <c r="A24" s="368"/>
      <c r="D24" s="369"/>
      <c r="E24" s="369"/>
      <c r="F24" s="369"/>
      <c r="G24" s="369"/>
      <c r="H24" s="369"/>
      <c r="I24" s="369"/>
      <c r="J24" s="369"/>
      <c r="K24" s="369"/>
      <c r="L24" s="369"/>
      <c r="M24" s="369"/>
      <c r="N24" s="369"/>
      <c r="O24" s="369"/>
      <c r="P24" s="369"/>
      <c r="Q24" s="369"/>
      <c r="R24" s="369"/>
      <c r="S24" s="369"/>
      <c r="T24" s="369"/>
      <c r="U24" s="369"/>
      <c r="V24" s="369"/>
      <c r="W24" s="369"/>
      <c r="X24" s="369"/>
      <c r="Y24" s="369"/>
    </row>
    <row r="25" spans="1:25" ht="12.75" customHeight="1">
      <c r="A25" s="368"/>
      <c r="D25" s="369"/>
      <c r="E25" s="369"/>
      <c r="F25" s="369"/>
      <c r="G25" s="369"/>
      <c r="H25" s="369"/>
      <c r="I25" s="369"/>
      <c r="J25" s="369"/>
      <c r="K25" s="369"/>
      <c r="L25" s="369"/>
      <c r="M25" s="369"/>
      <c r="N25" s="369"/>
      <c r="O25" s="369"/>
      <c r="P25" s="369"/>
      <c r="Q25" s="369"/>
      <c r="R25" s="369"/>
      <c r="S25" s="369"/>
      <c r="T25" s="369"/>
      <c r="U25" s="369"/>
      <c r="V25" s="369"/>
      <c r="W25" s="369"/>
      <c r="X25" s="369"/>
      <c r="Y25" s="369"/>
    </row>
    <row r="26" spans="1:25" ht="12.75" customHeight="1">
      <c r="A26" s="368"/>
      <c r="D26" s="369"/>
      <c r="E26" s="369"/>
      <c r="F26" s="369"/>
      <c r="G26" s="369"/>
      <c r="H26" s="369"/>
      <c r="I26" s="369"/>
      <c r="J26" s="369"/>
      <c r="K26" s="369"/>
      <c r="L26" s="369"/>
      <c r="M26" s="369"/>
      <c r="N26" s="369"/>
      <c r="O26" s="369"/>
      <c r="P26" s="369"/>
      <c r="Q26" s="369"/>
      <c r="R26" s="369"/>
      <c r="S26" s="369"/>
      <c r="T26" s="369"/>
      <c r="U26" s="369"/>
      <c r="V26" s="369"/>
      <c r="W26" s="369"/>
      <c r="X26" s="369"/>
      <c r="Y26" s="369"/>
    </row>
    <row r="27" spans="1:25" ht="12.75" customHeight="1">
      <c r="A27" s="368"/>
      <c r="D27" s="369"/>
      <c r="E27" s="369"/>
      <c r="F27" s="369"/>
      <c r="G27" s="369"/>
      <c r="H27" s="369"/>
      <c r="I27" s="369"/>
      <c r="J27" s="369"/>
      <c r="K27" s="369"/>
      <c r="L27" s="369"/>
      <c r="M27" s="369"/>
      <c r="N27" s="369"/>
      <c r="O27" s="369"/>
      <c r="P27" s="369"/>
      <c r="Q27" s="369"/>
      <c r="R27" s="369"/>
      <c r="S27" s="369"/>
      <c r="T27" s="369"/>
      <c r="U27" s="369"/>
      <c r="V27" s="369"/>
      <c r="W27" s="369"/>
      <c r="X27" s="369"/>
      <c r="Y27" s="369"/>
    </row>
    <row r="28" spans="1:25" ht="12.75" customHeight="1">
      <c r="A28" s="368"/>
      <c r="D28" s="369"/>
      <c r="E28" s="369"/>
      <c r="F28" s="369"/>
      <c r="G28" s="369"/>
      <c r="H28" s="369"/>
      <c r="I28" s="369"/>
      <c r="J28" s="369"/>
      <c r="K28" s="369"/>
      <c r="L28" s="369"/>
      <c r="M28" s="369"/>
      <c r="N28" s="369"/>
      <c r="O28" s="369"/>
      <c r="P28" s="369"/>
      <c r="Q28" s="369"/>
      <c r="R28" s="369"/>
      <c r="S28" s="369"/>
      <c r="T28" s="369"/>
      <c r="U28" s="369"/>
      <c r="V28" s="369"/>
      <c r="W28" s="369"/>
      <c r="X28" s="369"/>
      <c r="Y28" s="369"/>
    </row>
    <row r="29" spans="1:25" ht="12.75" customHeight="1">
      <c r="A29" s="368"/>
    </row>
    <row r="30" spans="1:25" ht="12.75" customHeight="1">
      <c r="A30" s="368"/>
      <c r="D30" s="370"/>
      <c r="E30" s="370"/>
      <c r="F30" s="370"/>
      <c r="G30" s="370"/>
      <c r="H30" s="370"/>
      <c r="I30" s="370"/>
      <c r="J30" s="370"/>
      <c r="K30" s="370"/>
      <c r="L30" s="370"/>
      <c r="M30" s="370"/>
      <c r="N30" s="370"/>
      <c r="O30" s="370"/>
      <c r="P30" s="370"/>
      <c r="Q30" s="370"/>
      <c r="R30" s="370"/>
      <c r="S30" s="370"/>
      <c r="T30" s="370"/>
      <c r="U30" s="370"/>
      <c r="V30" s="370"/>
      <c r="W30" s="370"/>
      <c r="X30" s="370"/>
      <c r="Y30" s="370"/>
    </row>
    <row r="31" spans="1:25" ht="88.5" customHeight="1">
      <c r="A31" s="368"/>
      <c r="D31" s="370"/>
      <c r="E31" s="370"/>
      <c r="F31" s="370"/>
      <c r="G31" s="370"/>
      <c r="H31" s="370"/>
      <c r="I31" s="370"/>
      <c r="J31" s="370"/>
      <c r="K31" s="370"/>
      <c r="L31" s="370"/>
      <c r="M31" s="370"/>
      <c r="N31" s="370"/>
      <c r="O31" s="370"/>
      <c r="P31" s="370"/>
      <c r="Q31" s="370"/>
      <c r="R31" s="370"/>
      <c r="S31" s="370"/>
      <c r="T31" s="370"/>
      <c r="U31" s="370"/>
      <c r="V31" s="370"/>
      <c r="W31" s="370"/>
      <c r="X31" s="370"/>
      <c r="Y31" s="370"/>
    </row>
    <row r="32" spans="1:25">
      <c r="A32" s="368"/>
    </row>
    <row r="33" spans="1:25">
      <c r="A33" s="368"/>
    </row>
    <row r="34" spans="1:25">
      <c r="A34" s="368"/>
    </row>
    <row r="35" spans="1:25">
      <c r="A35" s="368"/>
    </row>
    <row r="36" spans="1:25">
      <c r="A36" s="368"/>
    </row>
    <row r="37" spans="1:25">
      <c r="A37" s="368"/>
    </row>
    <row r="38" spans="1:25">
      <c r="A38" s="368"/>
    </row>
    <row r="39" spans="1:25">
      <c r="A39" s="368"/>
    </row>
    <row r="40" spans="1:25">
      <c r="A40" s="368"/>
    </row>
    <row r="41" spans="1:25" ht="25.5">
      <c r="A41" s="368"/>
      <c r="D41" s="4"/>
    </row>
    <row r="42" spans="1:25">
      <c r="A42" s="368"/>
    </row>
    <row r="43" spans="1:25" ht="12.75" customHeight="1">
      <c r="A43" s="368"/>
      <c r="D43" s="371"/>
      <c r="E43" s="371"/>
      <c r="F43" s="371"/>
      <c r="G43" s="371"/>
      <c r="H43" s="371"/>
      <c r="I43" s="371"/>
      <c r="J43" s="371"/>
      <c r="K43" s="371"/>
      <c r="L43" s="371"/>
      <c r="M43" s="371"/>
      <c r="N43" s="371"/>
      <c r="O43" s="371"/>
      <c r="P43" s="371"/>
      <c r="Q43" s="371"/>
      <c r="R43" s="371"/>
      <c r="S43" s="371"/>
      <c r="T43" s="371"/>
      <c r="U43" s="371"/>
      <c r="V43" s="371"/>
      <c r="W43" s="371"/>
      <c r="X43" s="371"/>
      <c r="Y43" s="371"/>
    </row>
    <row r="44" spans="1:25">
      <c r="A44" s="368"/>
      <c r="D44" s="371"/>
      <c r="E44" s="371"/>
      <c r="F44" s="371"/>
      <c r="G44" s="371"/>
      <c r="H44" s="371"/>
      <c r="I44" s="371"/>
      <c r="J44" s="371"/>
      <c r="K44" s="371"/>
      <c r="L44" s="371"/>
      <c r="M44" s="371"/>
      <c r="N44" s="371"/>
      <c r="O44" s="371"/>
      <c r="P44" s="371"/>
      <c r="Q44" s="371"/>
      <c r="R44" s="371"/>
      <c r="S44" s="371"/>
      <c r="T44" s="371"/>
      <c r="U44" s="371"/>
      <c r="V44" s="371"/>
      <c r="W44" s="371"/>
      <c r="X44" s="371"/>
      <c r="Y44" s="371"/>
    </row>
    <row r="45" spans="1:25">
      <c r="A45" s="368"/>
      <c r="D45" s="371"/>
      <c r="E45" s="371"/>
      <c r="F45" s="371"/>
      <c r="G45" s="371"/>
      <c r="H45" s="371"/>
      <c r="I45" s="371"/>
      <c r="J45" s="371"/>
      <c r="K45" s="371"/>
      <c r="L45" s="371"/>
      <c r="M45" s="371"/>
      <c r="N45" s="371"/>
      <c r="O45" s="371"/>
      <c r="P45" s="371"/>
      <c r="Q45" s="371"/>
      <c r="R45" s="371"/>
      <c r="S45" s="371"/>
      <c r="T45" s="371"/>
      <c r="U45" s="371"/>
      <c r="V45" s="371"/>
      <c r="W45" s="371"/>
      <c r="X45" s="371"/>
      <c r="Y45" s="371"/>
    </row>
    <row r="46" spans="1:25">
      <c r="A46" s="368"/>
      <c r="D46" s="371"/>
      <c r="E46" s="371"/>
      <c r="F46" s="371"/>
      <c r="G46" s="371"/>
      <c r="H46" s="371"/>
      <c r="I46" s="371"/>
      <c r="J46" s="371"/>
      <c r="K46" s="371"/>
      <c r="L46" s="371"/>
      <c r="M46" s="371"/>
      <c r="N46" s="371"/>
      <c r="O46" s="371"/>
      <c r="P46" s="371"/>
      <c r="Q46" s="371"/>
      <c r="R46" s="371"/>
      <c r="S46" s="371"/>
      <c r="T46" s="371"/>
      <c r="U46" s="371"/>
      <c r="V46" s="371"/>
      <c r="W46" s="371"/>
      <c r="X46" s="371"/>
      <c r="Y46" s="371"/>
    </row>
    <row r="47" spans="1:25">
      <c r="A47" s="368"/>
      <c r="D47" s="371"/>
      <c r="E47" s="371"/>
      <c r="F47" s="371"/>
      <c r="G47" s="371"/>
      <c r="H47" s="371"/>
      <c r="I47" s="371"/>
      <c r="J47" s="371"/>
      <c r="K47" s="371"/>
      <c r="L47" s="371"/>
      <c r="M47" s="371"/>
      <c r="N47" s="371"/>
      <c r="O47" s="371"/>
      <c r="P47" s="371"/>
      <c r="Q47" s="371"/>
      <c r="R47" s="371"/>
      <c r="S47" s="371"/>
      <c r="T47" s="371"/>
      <c r="U47" s="371"/>
      <c r="V47" s="371"/>
      <c r="W47" s="371"/>
      <c r="X47" s="371"/>
      <c r="Y47" s="371"/>
    </row>
    <row r="48" spans="1:25">
      <c r="A48" s="368"/>
      <c r="D48" s="371"/>
      <c r="E48" s="371"/>
      <c r="F48" s="371"/>
      <c r="G48" s="371"/>
      <c r="H48" s="371"/>
      <c r="I48" s="371"/>
      <c r="J48" s="371"/>
      <c r="K48" s="371"/>
      <c r="L48" s="371"/>
      <c r="M48" s="371"/>
      <c r="N48" s="371"/>
      <c r="O48" s="371"/>
      <c r="P48" s="371"/>
      <c r="Q48" s="371"/>
      <c r="R48" s="371"/>
      <c r="S48" s="371"/>
      <c r="T48" s="371"/>
      <c r="U48" s="371"/>
      <c r="V48" s="371"/>
      <c r="W48" s="371"/>
      <c r="X48" s="371"/>
      <c r="Y48" s="371"/>
    </row>
    <row r="49" spans="1:25">
      <c r="A49" s="368"/>
      <c r="D49" s="371"/>
      <c r="E49" s="371"/>
      <c r="F49" s="371"/>
      <c r="G49" s="371"/>
      <c r="H49" s="371"/>
      <c r="I49" s="371"/>
      <c r="J49" s="371"/>
      <c r="K49" s="371"/>
      <c r="L49" s="371"/>
      <c r="M49" s="371"/>
      <c r="N49" s="371"/>
      <c r="O49" s="371"/>
      <c r="P49" s="371"/>
      <c r="Q49" s="371"/>
      <c r="R49" s="371"/>
      <c r="S49" s="371"/>
      <c r="T49" s="371"/>
      <c r="U49" s="371"/>
      <c r="V49" s="371"/>
      <c r="W49" s="371"/>
      <c r="X49" s="371"/>
      <c r="Y49" s="371"/>
    </row>
    <row r="50" spans="1:25">
      <c r="A50" s="368"/>
      <c r="D50" s="371"/>
      <c r="E50" s="371"/>
      <c r="F50" s="371"/>
      <c r="G50" s="371"/>
      <c r="H50" s="371"/>
      <c r="I50" s="371"/>
      <c r="J50" s="371"/>
      <c r="K50" s="371"/>
      <c r="L50" s="371"/>
      <c r="M50" s="371"/>
      <c r="N50" s="371"/>
      <c r="O50" s="371"/>
      <c r="P50" s="371"/>
      <c r="Q50" s="371"/>
      <c r="R50" s="371"/>
      <c r="S50" s="371"/>
      <c r="T50" s="371"/>
      <c r="U50" s="371"/>
      <c r="V50" s="371"/>
      <c r="W50" s="371"/>
      <c r="X50" s="371"/>
      <c r="Y50" s="371"/>
    </row>
    <row r="51" spans="1:25" ht="12.75" customHeight="1">
      <c r="A51" s="368"/>
    </row>
    <row r="52" spans="1:25" ht="12.75" customHeight="1">
      <c r="A52" s="368"/>
    </row>
    <row r="53" spans="1:25" ht="12.75" customHeight="1">
      <c r="A53" s="368"/>
    </row>
    <row r="54" spans="1:25" ht="33" customHeight="1">
      <c r="A54" s="368"/>
      <c r="D54" s="372"/>
      <c r="E54" s="372"/>
      <c r="F54" s="372"/>
      <c r="G54" s="372"/>
      <c r="H54" s="372"/>
      <c r="I54" s="372"/>
      <c r="J54" s="372"/>
      <c r="K54" s="372"/>
      <c r="L54" s="372"/>
      <c r="M54" s="372"/>
      <c r="N54" s="372"/>
      <c r="O54" s="372"/>
      <c r="P54" s="372"/>
      <c r="Q54" s="372"/>
      <c r="R54" s="372"/>
      <c r="S54" s="372"/>
      <c r="T54" s="372"/>
      <c r="U54" s="372"/>
      <c r="V54" s="372"/>
      <c r="W54" s="372"/>
      <c r="X54" s="372"/>
      <c r="Y54" s="372"/>
    </row>
    <row r="55" spans="1:25">
      <c r="A55" s="368"/>
    </row>
    <row r="56" spans="1:25">
      <c r="A56" s="368"/>
    </row>
    <row r="57" spans="1:25" ht="23.25">
      <c r="A57" s="368"/>
      <c r="D57" s="5"/>
      <c r="E57" s="6"/>
    </row>
    <row r="58" spans="1:25">
      <c r="A58" s="368"/>
    </row>
    <row r="59" spans="1:25">
      <c r="A59" s="368"/>
    </row>
    <row r="60" spans="1:25">
      <c r="A60" s="368"/>
    </row>
    <row r="61" spans="1:25">
      <c r="A61" s="368"/>
    </row>
    <row r="62" spans="1:25">
      <c r="A62" s="368"/>
    </row>
    <row r="63" spans="1:25">
      <c r="A63" s="368"/>
    </row>
    <row r="64" spans="1:25">
      <c r="A64" s="361">
        <f ca="1">TODAY()</f>
        <v>42684</v>
      </c>
      <c r="B64" s="362"/>
      <c r="C64" s="362"/>
      <c r="D64" s="362"/>
      <c r="E64" s="362"/>
      <c r="F64" s="362"/>
    </row>
    <row r="65" spans="1:6">
      <c r="A65" s="362">
        <f ca="1">YEAR(A64)</f>
        <v>2016</v>
      </c>
      <c r="B65" s="362"/>
      <c r="C65" s="362"/>
      <c r="D65" s="362"/>
      <c r="E65" s="362"/>
      <c r="F65" s="362"/>
    </row>
    <row r="66" spans="1:6">
      <c r="A66" s="362" t="str">
        <f ca="1">"Milan, "&amp;A68&amp;" "&amp;YEAR(TODAY())</f>
        <v>Milan, Novembre 2016</v>
      </c>
      <c r="B66" s="362"/>
      <c r="C66" s="362"/>
      <c r="D66" s="362"/>
      <c r="E66" s="362"/>
      <c r="F66" s="362"/>
    </row>
    <row r="67" spans="1:6">
      <c r="A67" s="362">
        <f ca="1">MONTH(A64)</f>
        <v>11</v>
      </c>
      <c r="B67" s="362"/>
      <c r="C67" s="362"/>
      <c r="D67" s="362"/>
      <c r="E67" s="362"/>
      <c r="F67" s="362"/>
    </row>
    <row r="68" spans="1:6">
      <c r="A68" s="362" t="str">
        <f ca="1">VLOOKUP(A67,A69:B80,2,0)</f>
        <v>Novembre</v>
      </c>
      <c r="B68" s="362"/>
      <c r="C68" s="362"/>
      <c r="D68" s="362"/>
      <c r="E68" s="362"/>
      <c r="F68" s="362"/>
    </row>
    <row r="69" spans="1:6">
      <c r="A69" s="362">
        <v>1</v>
      </c>
      <c r="B69" s="362" t="s">
        <v>224</v>
      </c>
      <c r="C69" s="362"/>
      <c r="D69" s="362"/>
      <c r="E69" s="362"/>
      <c r="F69" s="362"/>
    </row>
    <row r="70" spans="1:6">
      <c r="A70" s="362">
        <v>2</v>
      </c>
      <c r="B70" s="362" t="s">
        <v>225</v>
      </c>
      <c r="C70" s="362"/>
      <c r="D70" s="362"/>
      <c r="E70" s="362"/>
      <c r="F70" s="362"/>
    </row>
    <row r="71" spans="1:6">
      <c r="A71" s="362">
        <v>3</v>
      </c>
      <c r="B71" s="362" t="s">
        <v>226</v>
      </c>
      <c r="C71" s="362"/>
      <c r="D71" s="362"/>
      <c r="E71" s="362"/>
      <c r="F71" s="362"/>
    </row>
    <row r="72" spans="1:6">
      <c r="A72" s="362">
        <v>4</v>
      </c>
      <c r="B72" s="362" t="s">
        <v>227</v>
      </c>
      <c r="C72" s="362"/>
      <c r="D72" s="362"/>
      <c r="E72" s="362"/>
      <c r="F72" s="362"/>
    </row>
    <row r="73" spans="1:6">
      <c r="A73" s="362">
        <v>5</v>
      </c>
      <c r="B73" s="362" t="s">
        <v>228</v>
      </c>
      <c r="C73" s="362"/>
      <c r="D73" s="362"/>
      <c r="E73" s="362"/>
      <c r="F73" s="362"/>
    </row>
    <row r="74" spans="1:6">
      <c r="A74" s="362">
        <v>6</v>
      </c>
      <c r="B74" s="362" t="s">
        <v>229</v>
      </c>
      <c r="C74" s="362"/>
      <c r="D74" s="362"/>
      <c r="E74" s="362"/>
      <c r="F74" s="362"/>
    </row>
    <row r="75" spans="1:6">
      <c r="A75" s="362">
        <v>7</v>
      </c>
      <c r="B75" s="362" t="s">
        <v>230</v>
      </c>
      <c r="C75" s="362"/>
      <c r="D75" s="362"/>
      <c r="E75" s="362"/>
      <c r="F75" s="362"/>
    </row>
    <row r="76" spans="1:6">
      <c r="A76" s="362">
        <v>8</v>
      </c>
      <c r="B76" s="362" t="s">
        <v>231</v>
      </c>
      <c r="C76" s="362"/>
      <c r="D76" s="362"/>
      <c r="E76" s="362"/>
      <c r="F76" s="362"/>
    </row>
    <row r="77" spans="1:6">
      <c r="A77" s="362">
        <v>9</v>
      </c>
      <c r="B77" s="362" t="s">
        <v>232</v>
      </c>
      <c r="C77" s="362"/>
      <c r="D77" s="362"/>
      <c r="E77" s="362"/>
      <c r="F77" s="362"/>
    </row>
    <row r="78" spans="1:6">
      <c r="A78" s="362">
        <v>10</v>
      </c>
      <c r="B78" s="362" t="s">
        <v>233</v>
      </c>
      <c r="C78" s="362"/>
      <c r="D78" s="362"/>
      <c r="E78" s="362"/>
      <c r="F78" s="362"/>
    </row>
    <row r="79" spans="1:6">
      <c r="A79" s="362">
        <v>11</v>
      </c>
      <c r="B79" s="362" t="s">
        <v>234</v>
      </c>
      <c r="C79" s="362"/>
      <c r="D79" s="362"/>
      <c r="E79" s="362"/>
      <c r="F79" s="362"/>
    </row>
    <row r="80" spans="1:6">
      <c r="A80" s="362">
        <v>12</v>
      </c>
      <c r="B80" s="362" t="s">
        <v>235</v>
      </c>
      <c r="C80" s="362"/>
      <c r="D80" s="362"/>
      <c r="E80" s="362"/>
      <c r="F80" s="362"/>
    </row>
    <row r="81" spans="1:6">
      <c r="A81" s="362"/>
      <c r="B81" s="362"/>
      <c r="C81" s="362"/>
      <c r="D81" s="362"/>
      <c r="E81" s="362"/>
      <c r="F81" s="362"/>
    </row>
    <row r="82" spans="1:6">
      <c r="A82" s="362"/>
      <c r="B82" s="362"/>
      <c r="C82" s="362"/>
      <c r="D82" s="362"/>
      <c r="E82" s="362"/>
      <c r="F82" s="362"/>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6">
    <mergeCell ref="A1:A63"/>
    <mergeCell ref="D21:Y28"/>
    <mergeCell ref="D30:Y30"/>
    <mergeCell ref="D31:Y31"/>
    <mergeCell ref="D43:Y50"/>
    <mergeCell ref="D54:Y54"/>
  </mergeCells>
  <printOptions horizontalCentered="1" verticalCentered="1"/>
  <pageMargins left="0" right="0" top="0" bottom="0" header="0" footer="0"/>
  <pageSetup paperSize="9" scale="63" orientation="landscape"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zoomScale="80" zoomScaleNormal="80" workbookViewId="0">
      <selection activeCell="A2" sqref="A2:M2"/>
    </sheetView>
  </sheetViews>
  <sheetFormatPr defaultRowHeight="12.75"/>
  <cols>
    <col min="1" max="1" width="1" style="105" customWidth="1"/>
    <col min="2" max="2" width="49.7109375" style="105" customWidth="1"/>
    <col min="3" max="10" width="11.42578125" style="105" customWidth="1"/>
    <col min="11" max="11" width="4.28515625" style="105" customWidth="1"/>
    <col min="12" max="13" width="11.42578125" style="105" customWidth="1"/>
    <col min="14" max="16384" width="9.140625" style="105"/>
  </cols>
  <sheetData>
    <row r="1" spans="1:15" ht="15" customHeight="1">
      <c r="A1" s="103"/>
      <c r="B1" s="104" t="s">
        <v>169</v>
      </c>
      <c r="C1" s="103"/>
      <c r="D1" s="103"/>
      <c r="E1" s="103"/>
      <c r="F1" s="103"/>
      <c r="G1" s="103"/>
      <c r="H1" s="103"/>
      <c r="I1" s="103"/>
      <c r="J1" s="103"/>
      <c r="K1" s="103"/>
      <c r="L1" s="103"/>
      <c r="M1" s="103"/>
      <c r="N1" s="103"/>
    </row>
    <row r="2" spans="1:15" ht="30.75" customHeight="1">
      <c r="A2" s="376" t="s">
        <v>19</v>
      </c>
      <c r="B2" s="376"/>
      <c r="C2" s="376"/>
      <c r="D2" s="376"/>
      <c r="E2" s="376"/>
      <c r="F2" s="376"/>
      <c r="G2" s="376"/>
      <c r="H2" s="376"/>
      <c r="I2" s="376"/>
      <c r="J2" s="376"/>
      <c r="K2" s="376"/>
      <c r="L2" s="376"/>
      <c r="M2" s="376"/>
      <c r="N2" s="103"/>
    </row>
    <row r="3" spans="1:15" ht="25.5" customHeight="1">
      <c r="A3" s="103"/>
      <c r="B3" s="103"/>
      <c r="C3" s="103"/>
      <c r="D3" s="103"/>
      <c r="E3" s="103"/>
      <c r="F3" s="103"/>
      <c r="G3" s="103"/>
      <c r="H3" s="103"/>
      <c r="I3" s="103"/>
      <c r="J3" s="103"/>
      <c r="K3" s="103"/>
      <c r="L3" s="103"/>
      <c r="M3" s="103"/>
      <c r="N3" s="103"/>
    </row>
    <row r="4" spans="1:15" ht="18" customHeight="1">
      <c r="A4" s="103"/>
      <c r="B4" s="307" t="s">
        <v>49</v>
      </c>
      <c r="C4" s="103"/>
      <c r="D4" s="103"/>
      <c r="E4" s="103"/>
      <c r="F4" s="103"/>
      <c r="G4" s="103"/>
      <c r="H4" s="103"/>
      <c r="I4" s="103"/>
      <c r="J4" s="103"/>
      <c r="K4" s="103"/>
      <c r="L4" s="103"/>
      <c r="M4" s="103"/>
      <c r="N4" s="103"/>
    </row>
    <row r="5" spans="1:15" ht="18" customHeight="1">
      <c r="A5" s="103"/>
      <c r="B5" s="106"/>
      <c r="C5" s="377" t="s">
        <v>170</v>
      </c>
      <c r="D5" s="377"/>
      <c r="E5" s="377"/>
      <c r="F5" s="377"/>
      <c r="G5" s="377"/>
      <c r="H5" s="107"/>
      <c r="I5" s="107"/>
      <c r="J5" s="107"/>
      <c r="K5" s="103"/>
      <c r="L5" s="108"/>
      <c r="M5" s="108"/>
      <c r="N5" s="103"/>
    </row>
    <row r="6" spans="1:15" ht="7.5" customHeight="1">
      <c r="A6" s="103"/>
      <c r="B6" s="106"/>
      <c r="C6" s="107"/>
      <c r="D6" s="107"/>
      <c r="E6" s="107"/>
      <c r="F6" s="107"/>
      <c r="G6" s="107"/>
      <c r="H6" s="107"/>
      <c r="I6" s="107"/>
      <c r="J6" s="107"/>
      <c r="K6" s="103"/>
      <c r="L6" s="103"/>
      <c r="M6" s="103"/>
      <c r="N6" s="103"/>
    </row>
    <row r="7" spans="1:15" s="112" customFormat="1" ht="19.5" customHeight="1">
      <c r="A7" s="109"/>
      <c r="B7" s="110"/>
      <c r="C7" s="111" t="s">
        <v>46</v>
      </c>
      <c r="D7" s="111" t="s">
        <v>61</v>
      </c>
      <c r="E7" s="111" t="s">
        <v>62</v>
      </c>
      <c r="F7" s="111" t="s">
        <v>63</v>
      </c>
      <c r="G7" s="111" t="s">
        <v>46</v>
      </c>
      <c r="H7" s="111" t="s">
        <v>61</v>
      </c>
      <c r="I7" s="308" t="s">
        <v>62</v>
      </c>
      <c r="J7" s="111" t="s">
        <v>63</v>
      </c>
      <c r="K7" s="111"/>
      <c r="L7" s="378" t="s">
        <v>35</v>
      </c>
      <c r="M7" s="378"/>
      <c r="N7" s="109"/>
    </row>
    <row r="8" spans="1:15" s="116" customFormat="1" ht="19.5" customHeight="1">
      <c r="A8" s="113"/>
      <c r="B8" s="110" t="s">
        <v>5</v>
      </c>
      <c r="C8" s="114">
        <v>2015</v>
      </c>
      <c r="D8" s="114">
        <v>2015</v>
      </c>
      <c r="E8" s="114">
        <v>2015</v>
      </c>
      <c r="F8" s="114">
        <v>2015</v>
      </c>
      <c r="G8" s="114">
        <v>2016</v>
      </c>
      <c r="H8" s="114">
        <v>2016</v>
      </c>
      <c r="I8" s="309">
        <v>2016</v>
      </c>
      <c r="J8" s="114">
        <v>2016</v>
      </c>
      <c r="K8" s="111"/>
      <c r="L8" s="115" t="s">
        <v>0</v>
      </c>
      <c r="M8" s="115" t="s">
        <v>3</v>
      </c>
      <c r="N8" s="113"/>
    </row>
    <row r="9" spans="1:15" s="116" customFormat="1" ht="6" customHeight="1">
      <c r="A9" s="348"/>
      <c r="B9" s="349"/>
      <c r="C9" s="350"/>
      <c r="D9" s="350"/>
      <c r="E9" s="350"/>
      <c r="F9" s="350"/>
      <c r="G9" s="350"/>
      <c r="H9" s="350"/>
      <c r="I9" s="351"/>
      <c r="J9" s="350"/>
      <c r="K9" s="352"/>
      <c r="L9" s="350"/>
      <c r="M9" s="353"/>
      <c r="N9" s="113"/>
    </row>
    <row r="10" spans="1:15" s="116" customFormat="1" ht="20.25" customHeight="1">
      <c r="A10" s="113"/>
      <c r="B10" s="117" t="s">
        <v>173</v>
      </c>
      <c r="C10" s="118">
        <v>41486.152240000003</v>
      </c>
      <c r="D10" s="118">
        <v>42698.565999999999</v>
      </c>
      <c r="E10" s="118">
        <v>41825.27476</v>
      </c>
      <c r="F10" s="118">
        <v>41375.157619999998</v>
      </c>
      <c r="G10" s="121">
        <v>40643.861859999997</v>
      </c>
      <c r="H10" s="121">
        <v>41955.10974</v>
      </c>
      <c r="I10" s="310">
        <v>42979.972000000002</v>
      </c>
      <c r="J10" s="118"/>
      <c r="K10" s="119"/>
      <c r="L10" s="38">
        <v>2.4427590974047675E-2</v>
      </c>
      <c r="M10" s="38">
        <v>2.7607642666445997E-2</v>
      </c>
      <c r="N10" s="120"/>
    </row>
    <row r="11" spans="1:15" s="116" customFormat="1" ht="20.25" customHeight="1">
      <c r="A11" s="113"/>
      <c r="B11" s="117" t="s">
        <v>141</v>
      </c>
      <c r="C11" s="118">
        <v>44898.030960600001</v>
      </c>
      <c r="D11" s="118">
        <v>46285.936999999998</v>
      </c>
      <c r="E11" s="118">
        <v>45458.4832666</v>
      </c>
      <c r="F11" s="118">
        <v>44920.063620000001</v>
      </c>
      <c r="G11" s="121">
        <v>44049.943522040005</v>
      </c>
      <c r="H11" s="121">
        <v>45134.373740000003</v>
      </c>
      <c r="I11" s="310">
        <v>46152.377</v>
      </c>
      <c r="J11" s="118"/>
      <c r="K11" s="119"/>
      <c r="L11" s="38">
        <v>2.2554943730122012E-2</v>
      </c>
      <c r="M11" s="38">
        <v>1.5264339756575929E-2</v>
      </c>
      <c r="N11" s="120"/>
    </row>
    <row r="12" spans="1:15" s="116" customFormat="1" ht="20.25" customHeight="1">
      <c r="A12" s="113"/>
      <c r="B12" s="117" t="s">
        <v>142</v>
      </c>
      <c r="C12" s="121">
        <v>56479.579340000004</v>
      </c>
      <c r="D12" s="121">
        <v>57798.66</v>
      </c>
      <c r="E12" s="121">
        <v>56520.587359999998</v>
      </c>
      <c r="F12" s="121">
        <v>55578.679619999995</v>
      </c>
      <c r="G12" s="121">
        <v>54380.835859999999</v>
      </c>
      <c r="H12" s="121">
        <v>55960.246740000002</v>
      </c>
      <c r="I12" s="310">
        <v>56666.915999999997</v>
      </c>
      <c r="J12" s="121"/>
      <c r="K12" s="119"/>
      <c r="L12" s="38">
        <v>1.2628058330108605E-2</v>
      </c>
      <c r="M12" s="38">
        <v>2.5889440792250529E-3</v>
      </c>
      <c r="N12" s="120"/>
    </row>
    <row r="13" spans="1:15" s="116" customFormat="1" ht="20.25" customHeight="1">
      <c r="A13" s="113"/>
      <c r="B13" s="117" t="s">
        <v>174</v>
      </c>
      <c r="C13" s="111">
        <v>420636.56599999999</v>
      </c>
      <c r="D13" s="111">
        <v>405896.83399999997</v>
      </c>
      <c r="E13" s="111">
        <v>400480.25449999998</v>
      </c>
      <c r="F13" s="111">
        <v>390598.97600000002</v>
      </c>
      <c r="G13" s="111">
        <v>394359.12550000002</v>
      </c>
      <c r="H13" s="111">
        <v>399259.88650000002</v>
      </c>
      <c r="I13" s="360">
        <v>390901.24900000001</v>
      </c>
      <c r="J13" s="118"/>
      <c r="K13" s="119"/>
      <c r="L13" s="38">
        <v>-2.0935330050994239E-2</v>
      </c>
      <c r="M13" s="38">
        <v>-2.3918795976494156E-2</v>
      </c>
      <c r="N13" s="120"/>
    </row>
    <row r="14" spans="1:15" s="116" customFormat="1" ht="20.25" customHeight="1">
      <c r="A14" s="113"/>
      <c r="B14" s="122" t="s">
        <v>143</v>
      </c>
      <c r="C14" s="118">
        <v>351966.59600000002</v>
      </c>
      <c r="D14" s="118">
        <v>343984.83299999998</v>
      </c>
      <c r="E14" s="121">
        <v>340241.26699999999</v>
      </c>
      <c r="F14" s="121">
        <v>333598.201</v>
      </c>
      <c r="G14" s="121">
        <v>336969.48800000001</v>
      </c>
      <c r="H14" s="121">
        <v>337609.02399999998</v>
      </c>
      <c r="I14" s="310">
        <v>333132.71500000003</v>
      </c>
      <c r="J14" s="118"/>
      <c r="K14" s="119"/>
      <c r="L14" s="38">
        <v>-1.3258854715921142E-2</v>
      </c>
      <c r="M14" s="38">
        <v>-2.0892680252098783E-2</v>
      </c>
      <c r="N14" s="120"/>
    </row>
    <row r="15" spans="1:15" s="112" customFormat="1" ht="20.25" customHeight="1">
      <c r="A15" s="109"/>
      <c r="B15" s="122" t="s">
        <v>144</v>
      </c>
      <c r="C15" s="118">
        <v>24766.224999999999</v>
      </c>
      <c r="D15" s="118">
        <v>18558.275000000001</v>
      </c>
      <c r="E15" s="121">
        <v>17039.012500000001</v>
      </c>
      <c r="F15" s="121">
        <v>15870.45</v>
      </c>
      <c r="G15" s="121">
        <v>16695.887500000001</v>
      </c>
      <c r="H15" s="121">
        <v>22126.65</v>
      </c>
      <c r="I15" s="310">
        <v>18207</v>
      </c>
      <c r="J15" s="118"/>
      <c r="K15" s="123"/>
      <c r="L15" s="38">
        <v>-0.17714611113747458</v>
      </c>
      <c r="M15" s="38">
        <v>6.8547839846939462E-2</v>
      </c>
      <c r="N15" s="120"/>
      <c r="O15" s="116"/>
    </row>
    <row r="16" spans="1:15" s="116" customFormat="1" ht="20.25" customHeight="1">
      <c r="A16" s="113"/>
      <c r="B16" s="122" t="s">
        <v>145</v>
      </c>
      <c r="C16" s="118">
        <v>43903.775000000001</v>
      </c>
      <c r="D16" s="118">
        <v>43353.724999999999</v>
      </c>
      <c r="E16" s="121">
        <v>43199.974999999999</v>
      </c>
      <c r="F16" s="121">
        <v>41130.324999999997</v>
      </c>
      <c r="G16" s="121">
        <v>40693.75</v>
      </c>
      <c r="H16" s="121">
        <v>39524.212500000001</v>
      </c>
      <c r="I16" s="310">
        <v>39561.5</v>
      </c>
      <c r="J16" s="118"/>
      <c r="K16" s="119"/>
      <c r="L16" s="38">
        <v>9.4340905590462043E-4</v>
      </c>
      <c r="M16" s="38">
        <v>-8.4224007074078178E-2</v>
      </c>
      <c r="N16" s="120"/>
    </row>
    <row r="17" spans="1:16" s="116" customFormat="1" ht="20.25" customHeight="1">
      <c r="A17" s="113"/>
      <c r="B17" s="122" t="s">
        <v>163</v>
      </c>
      <c r="C17" s="118"/>
      <c r="D17" s="118"/>
      <c r="E17" s="118"/>
      <c r="F17" s="118"/>
      <c r="G17" s="118"/>
      <c r="H17" s="118"/>
      <c r="I17" s="311"/>
      <c r="J17" s="118"/>
      <c r="K17" s="119"/>
      <c r="L17" s="38" t="s">
        <v>296</v>
      </c>
      <c r="M17" s="38" t="s">
        <v>296</v>
      </c>
      <c r="N17" s="120"/>
    </row>
    <row r="18" spans="1:16" s="116" customFormat="1" ht="20.25" customHeight="1">
      <c r="A18" s="113"/>
      <c r="B18" s="117" t="s">
        <v>146</v>
      </c>
      <c r="C18" s="118">
        <v>3707.5847205999999</v>
      </c>
      <c r="D18" s="118">
        <v>3707.3762815999999</v>
      </c>
      <c r="E18" s="118">
        <v>3706.4385066</v>
      </c>
      <c r="F18" s="118">
        <v>3577.04</v>
      </c>
      <c r="G18" s="118">
        <v>3467.8886620399999</v>
      </c>
      <c r="H18" s="118">
        <v>3297.9589999999998</v>
      </c>
      <c r="I18" s="312">
        <v>3236.6239999999998</v>
      </c>
      <c r="J18" s="118"/>
      <c r="K18" s="119"/>
      <c r="L18" s="38">
        <v>-1.8597866134782204E-2</v>
      </c>
      <c r="M18" s="38">
        <v>-0.12675632032297546</v>
      </c>
      <c r="N18" s="120"/>
    </row>
    <row r="19" spans="1:16" s="116" customFormat="1" ht="19.5" customHeight="1">
      <c r="A19" s="113"/>
      <c r="B19" s="124"/>
      <c r="C19" s="118"/>
      <c r="D19" s="118"/>
      <c r="E19" s="118"/>
      <c r="F19" s="118"/>
      <c r="G19" s="118"/>
      <c r="H19" s="118"/>
      <c r="I19" s="118"/>
      <c r="J19" s="118"/>
      <c r="K19" s="119"/>
      <c r="L19" s="38"/>
      <c r="M19" s="38"/>
      <c r="N19" s="113"/>
    </row>
    <row r="20" spans="1:16" s="116" customFormat="1" ht="19.5" customHeight="1">
      <c r="A20" s="113"/>
      <c r="B20" s="124"/>
      <c r="C20" s="118"/>
      <c r="D20" s="118"/>
      <c r="E20" s="118"/>
      <c r="F20" s="118"/>
      <c r="G20" s="118"/>
      <c r="H20" s="118"/>
      <c r="I20" s="118"/>
      <c r="J20" s="118"/>
      <c r="K20" s="119"/>
      <c r="L20" s="38"/>
      <c r="M20" s="38"/>
      <c r="N20" s="113"/>
    </row>
    <row r="21" spans="1:16" ht="18" customHeight="1">
      <c r="A21" s="103"/>
      <c r="B21" s="307" t="s">
        <v>147</v>
      </c>
      <c r="C21" s="125"/>
      <c r="D21" s="103"/>
      <c r="E21" s="103"/>
      <c r="F21" s="103"/>
      <c r="G21" s="125"/>
      <c r="H21" s="125"/>
      <c r="I21" s="103"/>
      <c r="J21" s="103"/>
      <c r="K21" s="103"/>
      <c r="L21" s="103"/>
      <c r="M21" s="103"/>
      <c r="N21" s="103"/>
    </row>
    <row r="22" spans="1:16" s="112" customFormat="1" ht="19.5" customHeight="1">
      <c r="A22" s="109"/>
      <c r="B22" s="110"/>
      <c r="C22" s="111" t="s">
        <v>46</v>
      </c>
      <c r="D22" s="111" t="s">
        <v>61</v>
      </c>
      <c r="E22" s="111" t="s">
        <v>62</v>
      </c>
      <c r="F22" s="111" t="s">
        <v>63</v>
      </c>
      <c r="G22" s="111" t="s">
        <v>46</v>
      </c>
      <c r="H22" s="111" t="s">
        <v>61</v>
      </c>
      <c r="I22" s="308" t="s">
        <v>62</v>
      </c>
      <c r="J22" s="111" t="s">
        <v>63</v>
      </c>
      <c r="K22" s="111"/>
      <c r="L22" s="378" t="s">
        <v>24</v>
      </c>
      <c r="M22" s="378"/>
      <c r="N22" s="109"/>
    </row>
    <row r="23" spans="1:16" s="116" customFormat="1" ht="19.5" customHeight="1">
      <c r="A23" s="113"/>
      <c r="B23" s="110" t="s">
        <v>6</v>
      </c>
      <c r="C23" s="126" t="s">
        <v>202</v>
      </c>
      <c r="D23" s="126" t="s">
        <v>202</v>
      </c>
      <c r="E23" s="126" t="s">
        <v>202</v>
      </c>
      <c r="F23" s="126" t="s">
        <v>202</v>
      </c>
      <c r="G23" s="114">
        <v>2016</v>
      </c>
      <c r="H23" s="114">
        <v>2016</v>
      </c>
      <c r="I23" s="309">
        <v>2016</v>
      </c>
      <c r="J23" s="126">
        <v>2016</v>
      </c>
      <c r="K23" s="111"/>
      <c r="L23" s="115" t="s">
        <v>0</v>
      </c>
      <c r="M23" s="115" t="s">
        <v>3</v>
      </c>
      <c r="N23" s="113"/>
    </row>
    <row r="24" spans="1:16" s="116" customFormat="1" ht="6" customHeight="1">
      <c r="A24" s="348"/>
      <c r="B24" s="349"/>
      <c r="C24" s="350"/>
      <c r="D24" s="350"/>
      <c r="E24" s="350"/>
      <c r="F24" s="350"/>
      <c r="G24" s="350"/>
      <c r="H24" s="350"/>
      <c r="I24" s="351"/>
      <c r="J24" s="350"/>
      <c r="K24" s="352"/>
      <c r="L24" s="350"/>
      <c r="M24" s="353"/>
      <c r="N24" s="113"/>
    </row>
    <row r="25" spans="1:16" s="116" customFormat="1" ht="20.25" customHeight="1">
      <c r="A25" s="113"/>
      <c r="B25" s="117" t="s">
        <v>164</v>
      </c>
      <c r="C25" s="127">
        <v>9.8627070476797307E-2</v>
      </c>
      <c r="D25" s="127">
        <v>0.10519561234123842</v>
      </c>
      <c r="E25" s="127">
        <v>0.10443779509733607</v>
      </c>
      <c r="F25" s="127">
        <v>0.10592746054715718</v>
      </c>
      <c r="G25" s="127">
        <v>0.10306306924803239</v>
      </c>
      <c r="H25" s="127">
        <v>0.105082206248636</v>
      </c>
      <c r="I25" s="313">
        <v>0.1099509712745891</v>
      </c>
      <c r="J25" s="127"/>
      <c r="K25" s="119"/>
      <c r="L25" s="128">
        <v>48.687650259530976</v>
      </c>
      <c r="M25" s="128">
        <v>55.131761772530261</v>
      </c>
      <c r="N25" s="113"/>
    </row>
    <row r="26" spans="1:16" s="116" customFormat="1" ht="20.25" customHeight="1">
      <c r="A26" s="113"/>
      <c r="B26" s="117" t="s">
        <v>148</v>
      </c>
      <c r="C26" s="127">
        <v>0.10673829759393766</v>
      </c>
      <c r="D26" s="127">
        <v>0.11403374730437045</v>
      </c>
      <c r="E26" s="127">
        <v>0.11350992403696648</v>
      </c>
      <c r="F26" s="127">
        <v>0.11500302453429882</v>
      </c>
      <c r="G26" s="127">
        <v>0.11170007405354185</v>
      </c>
      <c r="H26" s="127">
        <v>0.11304509986129048</v>
      </c>
      <c r="I26" s="313">
        <v>0.11806658873070011</v>
      </c>
      <c r="J26" s="127"/>
      <c r="K26" s="119"/>
      <c r="L26" s="128">
        <v>50.214888694096324</v>
      </c>
      <c r="M26" s="128">
        <v>45.56664693733628</v>
      </c>
      <c r="N26" s="113"/>
    </row>
    <row r="27" spans="1:16" s="116" customFormat="1" ht="20.25" customHeight="1">
      <c r="A27" s="113"/>
      <c r="B27" s="117" t="s">
        <v>149</v>
      </c>
      <c r="C27" s="127">
        <v>0.13427168226739472</v>
      </c>
      <c r="D27" s="127">
        <v>0.14239741520132185</v>
      </c>
      <c r="E27" s="127">
        <v>0.14113202018053553</v>
      </c>
      <c r="F27" s="127">
        <v>0.14229089945182036</v>
      </c>
      <c r="G27" s="127">
        <v>0.13789673509152761</v>
      </c>
      <c r="H27" s="127">
        <v>0.1401599525325718</v>
      </c>
      <c r="I27" s="313">
        <v>0.14496478623428496</v>
      </c>
      <c r="J27" s="127"/>
      <c r="K27" s="119"/>
      <c r="L27" s="128">
        <v>48.048337017131679</v>
      </c>
      <c r="M27" s="128">
        <v>38.327660537494367</v>
      </c>
      <c r="N27" s="113"/>
    </row>
    <row r="28" spans="1:16" s="112" customFormat="1" ht="20.25" customHeight="1">
      <c r="A28" s="109"/>
      <c r="B28" s="117" t="s">
        <v>150</v>
      </c>
      <c r="C28" s="127">
        <v>8.2577891307829707E-2</v>
      </c>
      <c r="D28" s="127">
        <v>8.0097250307366571E-2</v>
      </c>
      <c r="E28" s="127">
        <v>8.1534583652139905E-2</v>
      </c>
      <c r="F28" s="127">
        <v>7.9631231831278515E-2</v>
      </c>
      <c r="G28" s="127">
        <v>7.8726290768224752E-2</v>
      </c>
      <c r="H28" s="127">
        <v>7.3069785325883638E-2</v>
      </c>
      <c r="I28" s="313">
        <v>7.0129085659011658E-2</v>
      </c>
      <c r="J28" s="127"/>
      <c r="K28" s="123"/>
      <c r="L28" s="128">
        <v>-29.406996668719792</v>
      </c>
      <c r="M28" s="128">
        <v>-114.05497993128247</v>
      </c>
      <c r="N28" s="113"/>
      <c r="P28" s="116"/>
    </row>
    <row r="29" spans="1:16" s="116" customFormat="1" ht="20.25" customHeight="1">
      <c r="A29" s="113"/>
      <c r="B29" s="129" t="s">
        <v>151</v>
      </c>
      <c r="C29" s="130" t="s">
        <v>171</v>
      </c>
      <c r="D29" s="130" t="s">
        <v>171</v>
      </c>
      <c r="E29" s="130" t="s">
        <v>171</v>
      </c>
      <c r="F29" s="130" t="s">
        <v>171</v>
      </c>
      <c r="G29" s="130" t="s">
        <v>171</v>
      </c>
      <c r="H29" s="130" t="s">
        <v>171</v>
      </c>
      <c r="I29" s="314" t="s">
        <v>171</v>
      </c>
      <c r="J29" s="130"/>
      <c r="K29" s="119"/>
      <c r="L29" s="131" t="s">
        <v>296</v>
      </c>
      <c r="M29" s="131" t="s">
        <v>296</v>
      </c>
      <c r="N29" s="113"/>
    </row>
    <row r="30" spans="1:16" s="116" customFormat="1" ht="19.5" customHeight="1">
      <c r="A30" s="113"/>
      <c r="B30" s="124"/>
      <c r="C30" s="118"/>
      <c r="D30" s="118"/>
      <c r="E30" s="118"/>
      <c r="F30" s="118"/>
      <c r="G30" s="118"/>
      <c r="H30" s="118"/>
      <c r="I30" s="118"/>
      <c r="J30" s="118"/>
      <c r="K30" s="119"/>
      <c r="L30" s="38"/>
      <c r="M30" s="38"/>
      <c r="N30" s="113"/>
    </row>
    <row r="31" spans="1:16" s="112" customFormat="1" ht="81" customHeight="1">
      <c r="A31" s="109"/>
      <c r="B31" s="379" t="s">
        <v>236</v>
      </c>
      <c r="C31" s="379"/>
      <c r="D31" s="379"/>
      <c r="E31" s="379"/>
      <c r="F31" s="379"/>
      <c r="G31" s="379"/>
      <c r="H31" s="379"/>
      <c r="I31" s="379"/>
      <c r="J31" s="379"/>
      <c r="K31" s="379"/>
      <c r="L31" s="379"/>
      <c r="M31" s="379"/>
      <c r="N31" s="109"/>
    </row>
    <row r="32" spans="1:16" s="116" customFormat="1" ht="67.5" customHeight="1">
      <c r="A32" s="113"/>
      <c r="B32" s="379"/>
      <c r="C32" s="379"/>
      <c r="D32" s="379"/>
      <c r="E32" s="379"/>
      <c r="F32" s="379"/>
      <c r="G32" s="379"/>
      <c r="H32" s="379"/>
      <c r="I32" s="379"/>
      <c r="J32" s="379"/>
      <c r="K32" s="379"/>
      <c r="L32" s="379"/>
      <c r="M32" s="379"/>
      <c r="N32" s="113"/>
    </row>
    <row r="33" spans="1:14" s="112" customFormat="1" ht="19.5" customHeight="1">
      <c r="A33" s="109"/>
      <c r="B33" s="110"/>
      <c r="C33" s="111"/>
      <c r="D33" s="111"/>
      <c r="E33" s="111"/>
      <c r="F33" s="111"/>
      <c r="G33" s="111"/>
      <c r="H33" s="111"/>
      <c r="I33" s="111"/>
      <c r="J33" s="111"/>
      <c r="K33" s="123"/>
      <c r="L33" s="41"/>
      <c r="M33" s="41"/>
      <c r="N33" s="109"/>
    </row>
    <row r="34" spans="1:14" s="116" customFormat="1" ht="19.5" customHeight="1">
      <c r="A34" s="113"/>
      <c r="B34" s="124"/>
      <c r="C34" s="118"/>
      <c r="D34" s="118"/>
      <c r="E34" s="118"/>
      <c r="F34" s="118"/>
      <c r="G34" s="118"/>
      <c r="H34" s="118"/>
      <c r="I34" s="118"/>
      <c r="J34" s="118"/>
      <c r="K34" s="119"/>
      <c r="L34" s="38"/>
      <c r="M34" s="38"/>
      <c r="N34" s="113"/>
    </row>
    <row r="74" spans="3:4">
      <c r="C74" s="132"/>
      <c r="D74" s="132"/>
    </row>
  </sheetData>
  <mergeCells count="5">
    <mergeCell ref="A2:M2"/>
    <mergeCell ref="C5:G5"/>
    <mergeCell ref="L7:M7"/>
    <mergeCell ref="L22:M22"/>
    <mergeCell ref="B31:M32"/>
  </mergeCells>
  <printOptions horizontalCentered="1" verticalCentered="1"/>
  <pageMargins left="0" right="0" top="0" bottom="0" header="0" footer="0"/>
  <pageSetup paperSize="9" scale="8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44"/>
  <sheetViews>
    <sheetView showGridLines="0" zoomScale="70" zoomScaleNormal="70" workbookViewId="0">
      <selection activeCell="A2" sqref="A2:M2"/>
    </sheetView>
  </sheetViews>
  <sheetFormatPr defaultRowHeight="12.75"/>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55</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4" customFormat="1" ht="19.5" customHeight="1">
      <c r="A8" s="12"/>
      <c r="B8" s="35" t="s">
        <v>64</v>
      </c>
      <c r="C8" s="254">
        <v>2968.5439999999999</v>
      </c>
      <c r="D8" s="34">
        <v>3100.5390000000002</v>
      </c>
      <c r="E8" s="255">
        <v>-4.2571630287508211E-2</v>
      </c>
      <c r="F8" s="34">
        <v>1052.3530000000001</v>
      </c>
      <c r="G8" s="34">
        <v>1038.385</v>
      </c>
      <c r="H8" s="34">
        <v>1009.801</v>
      </c>
      <c r="I8" s="34">
        <v>995.60299999999995</v>
      </c>
      <c r="J8" s="34">
        <v>997.04399999999998</v>
      </c>
      <c r="K8" s="34">
        <v>997.26</v>
      </c>
      <c r="L8" s="245">
        <v>974.24</v>
      </c>
      <c r="M8" s="22">
        <v>-2968.5439999999999</v>
      </c>
      <c r="N8" s="67"/>
    </row>
    <row r="9" spans="1:14" s="14" customFormat="1" ht="19.5" customHeight="1">
      <c r="A9" s="12"/>
      <c r="B9" s="35" t="s">
        <v>65</v>
      </c>
      <c r="C9" s="254">
        <v>68.94</v>
      </c>
      <c r="D9" s="34">
        <v>45.503999999999998</v>
      </c>
      <c r="E9" s="255">
        <v>0.51503164556962022</v>
      </c>
      <c r="F9" s="34">
        <v>0.58399999999999996</v>
      </c>
      <c r="G9" s="34">
        <v>23.786999999999999</v>
      </c>
      <c r="H9" s="34">
        <v>21.132999999999999</v>
      </c>
      <c r="I9" s="34">
        <v>17.38</v>
      </c>
      <c r="J9" s="34">
        <v>20.716999999999999</v>
      </c>
      <c r="K9" s="34">
        <v>22.152000000000001</v>
      </c>
      <c r="L9" s="245">
        <v>26.071000000000002</v>
      </c>
      <c r="M9" s="22">
        <v>-68.94</v>
      </c>
      <c r="N9" s="67"/>
    </row>
    <row r="10" spans="1:14" s="14" customFormat="1" ht="19.5" customHeight="1">
      <c r="A10" s="12"/>
      <c r="B10" s="35" t="s">
        <v>66</v>
      </c>
      <c r="C10" s="254">
        <v>2677.3229999999999</v>
      </c>
      <c r="D10" s="34">
        <v>2670.48</v>
      </c>
      <c r="E10" s="255">
        <v>2.5624606812257866E-3</v>
      </c>
      <c r="F10" s="34">
        <v>920.89700000000005</v>
      </c>
      <c r="G10" s="34">
        <v>924.27499999999998</v>
      </c>
      <c r="H10" s="34">
        <v>825.30799999999999</v>
      </c>
      <c r="I10" s="34">
        <v>820.47900000000004</v>
      </c>
      <c r="J10" s="34">
        <v>931.88400000000001</v>
      </c>
      <c r="K10" s="34">
        <v>911.29600000000005</v>
      </c>
      <c r="L10" s="245">
        <v>834.14300000000003</v>
      </c>
      <c r="M10" s="22">
        <v>-2677.3229999999999</v>
      </c>
      <c r="N10" s="67"/>
    </row>
    <row r="11" spans="1:14" s="14" customFormat="1" ht="19.5" customHeight="1">
      <c r="A11" s="12"/>
      <c r="B11" s="35" t="s">
        <v>67</v>
      </c>
      <c r="C11" s="254">
        <v>69.811000000000007</v>
      </c>
      <c r="D11" s="34">
        <v>21.327000000000002</v>
      </c>
      <c r="E11" s="255" t="s">
        <v>25</v>
      </c>
      <c r="F11" s="34">
        <v>1.825</v>
      </c>
      <c r="G11" s="34">
        <v>17.844000000000001</v>
      </c>
      <c r="H11" s="34">
        <v>1.6579999999999999</v>
      </c>
      <c r="I11" s="34">
        <v>9.2379999999999995</v>
      </c>
      <c r="J11" s="34">
        <v>-0.52600000000000002</v>
      </c>
      <c r="K11" s="34">
        <v>62.274000000000001</v>
      </c>
      <c r="L11" s="245">
        <v>8.0630000000000006</v>
      </c>
      <c r="M11" s="22">
        <v>-69.811000000000007</v>
      </c>
      <c r="N11" s="67"/>
    </row>
    <row r="12" spans="1:14" s="14" customFormat="1" ht="19.5" customHeight="1">
      <c r="A12" s="12"/>
      <c r="B12" s="35" t="s">
        <v>68</v>
      </c>
      <c r="C12" s="254">
        <v>-30.332000000000001</v>
      </c>
      <c r="D12" s="34">
        <v>-31.481000000000002</v>
      </c>
      <c r="E12" s="255">
        <v>-3.6498205266668804E-2</v>
      </c>
      <c r="F12" s="34">
        <v>-12.978</v>
      </c>
      <c r="G12" s="34">
        <v>-13.691000000000001</v>
      </c>
      <c r="H12" s="34">
        <v>-4.8120000000000003</v>
      </c>
      <c r="I12" s="34">
        <v>3.774</v>
      </c>
      <c r="J12" s="34">
        <v>-17.204000000000001</v>
      </c>
      <c r="K12" s="34">
        <v>-3.4460000000000002</v>
      </c>
      <c r="L12" s="245">
        <v>-9.6820000000000004</v>
      </c>
      <c r="M12" s="22">
        <v>30.332000000000001</v>
      </c>
      <c r="N12" s="67"/>
    </row>
    <row r="13" spans="1:14" s="26" customFormat="1" ht="19.5" customHeight="1">
      <c r="A13" s="23"/>
      <c r="B13" s="36" t="s">
        <v>69</v>
      </c>
      <c r="C13" s="256">
        <v>5754.2860000000001</v>
      </c>
      <c r="D13" s="29">
        <v>5806.3689999999997</v>
      </c>
      <c r="E13" s="257">
        <v>-8.9699776228482353E-3</v>
      </c>
      <c r="F13" s="29">
        <v>1962.681</v>
      </c>
      <c r="G13" s="29">
        <v>1990.6</v>
      </c>
      <c r="H13" s="29">
        <v>1853.088</v>
      </c>
      <c r="I13" s="29">
        <v>1846.4739999999999</v>
      </c>
      <c r="J13" s="29">
        <v>1931.915</v>
      </c>
      <c r="K13" s="29">
        <v>1989.5360000000001</v>
      </c>
      <c r="L13" s="261">
        <v>1832.835</v>
      </c>
      <c r="M13" s="25">
        <v>-5754.2860000000001</v>
      </c>
      <c r="N13" s="13"/>
    </row>
    <row r="14" spans="1:14" s="14" customFormat="1" ht="19.5" customHeight="1">
      <c r="A14" s="12"/>
      <c r="B14" s="35" t="s">
        <v>70</v>
      </c>
      <c r="C14" s="254">
        <v>-2011.4559999999999</v>
      </c>
      <c r="D14" s="34">
        <v>-2019.2809999999999</v>
      </c>
      <c r="E14" s="255">
        <v>-3.8751416964751817E-3</v>
      </c>
      <c r="F14" s="34">
        <v>-672.52800000000002</v>
      </c>
      <c r="G14" s="34">
        <v>-677.99300000000005</v>
      </c>
      <c r="H14" s="34">
        <v>-668.76</v>
      </c>
      <c r="I14" s="34">
        <v>-651.27</v>
      </c>
      <c r="J14" s="34">
        <v>-680.48099999999999</v>
      </c>
      <c r="K14" s="34">
        <v>-675.43299999999999</v>
      </c>
      <c r="L14" s="245">
        <v>-655.54200000000003</v>
      </c>
      <c r="M14" s="22">
        <v>2011.4559999999999</v>
      </c>
      <c r="N14" s="67"/>
    </row>
    <row r="15" spans="1:14" s="14" customFormat="1" ht="19.5" customHeight="1">
      <c r="A15" s="12"/>
      <c r="B15" s="35" t="s">
        <v>71</v>
      </c>
      <c r="C15" s="254">
        <v>-1577.5520000000001</v>
      </c>
      <c r="D15" s="34">
        <v>-1479.769</v>
      </c>
      <c r="E15" s="255">
        <v>6.6079908418138267E-2</v>
      </c>
      <c r="F15" s="34">
        <v>-498.53399999999999</v>
      </c>
      <c r="G15" s="34">
        <v>-496.91999999999996</v>
      </c>
      <c r="H15" s="34">
        <v>-484.31500000000005</v>
      </c>
      <c r="I15" s="34">
        <v>-512.39499999999998</v>
      </c>
      <c r="J15" s="34">
        <v>-512.654</v>
      </c>
      <c r="K15" s="34">
        <v>-528.79300000000001</v>
      </c>
      <c r="L15" s="245">
        <v>-536.10500000000002</v>
      </c>
      <c r="M15" s="22">
        <v>1577.5520000000001</v>
      </c>
      <c r="N15" s="67"/>
    </row>
    <row r="16" spans="1:14" s="14" customFormat="1" ht="19.5" customHeight="1">
      <c r="A16" s="12"/>
      <c r="B16" s="35" t="s">
        <v>72</v>
      </c>
      <c r="C16" s="254">
        <v>327.27600000000001</v>
      </c>
      <c r="D16" s="34">
        <v>341.06200000000001</v>
      </c>
      <c r="E16" s="255">
        <v>-4.0420803255713067E-2</v>
      </c>
      <c r="F16" s="34">
        <v>116.282</v>
      </c>
      <c r="G16" s="34">
        <v>111.994</v>
      </c>
      <c r="H16" s="34">
        <v>112.786</v>
      </c>
      <c r="I16" s="34">
        <v>114.456</v>
      </c>
      <c r="J16" s="34">
        <v>108.627</v>
      </c>
      <c r="K16" s="34">
        <v>103.999</v>
      </c>
      <c r="L16" s="245">
        <v>114.65</v>
      </c>
      <c r="M16" s="22">
        <v>-327.27600000000001</v>
      </c>
      <c r="N16" s="67"/>
    </row>
    <row r="17" spans="1:14" s="14" customFormat="1" ht="19.5" customHeight="1">
      <c r="A17" s="12"/>
      <c r="B17" s="35" t="s">
        <v>73</v>
      </c>
      <c r="C17" s="254">
        <v>-47.094000000000001</v>
      </c>
      <c r="D17" s="34">
        <v>-44.564999999999998</v>
      </c>
      <c r="E17" s="255">
        <v>5.6748569505217228E-2</v>
      </c>
      <c r="F17" s="34">
        <v>-14.819000000000001</v>
      </c>
      <c r="G17" s="34">
        <v>-15.098000000000001</v>
      </c>
      <c r="H17" s="34">
        <v>-14.648</v>
      </c>
      <c r="I17" s="34">
        <v>-16.556000000000001</v>
      </c>
      <c r="J17" s="34">
        <v>-14.603</v>
      </c>
      <c r="K17" s="34">
        <v>-15.606999999999999</v>
      </c>
      <c r="L17" s="245">
        <v>-16.884</v>
      </c>
      <c r="M17" s="22">
        <v>47.094000000000001</v>
      </c>
      <c r="N17" s="67"/>
    </row>
    <row r="18" spans="1:14" s="26" customFormat="1" ht="19.5" customHeight="1">
      <c r="A18" s="23"/>
      <c r="B18" s="20" t="s">
        <v>74</v>
      </c>
      <c r="C18" s="256">
        <v>-3308.826</v>
      </c>
      <c r="D18" s="29">
        <v>-3202.5529999999999</v>
      </c>
      <c r="E18" s="257">
        <v>3.3183838019230416E-2</v>
      </c>
      <c r="F18" s="29">
        <v>-1069.5989999999999</v>
      </c>
      <c r="G18" s="29">
        <v>-1078.0170000000001</v>
      </c>
      <c r="H18" s="29">
        <v>-1054.9369999999999</v>
      </c>
      <c r="I18" s="29">
        <v>-1065.7650000000001</v>
      </c>
      <c r="J18" s="29">
        <v>-1099.1110000000001</v>
      </c>
      <c r="K18" s="29">
        <v>-1115.8340000000001</v>
      </c>
      <c r="L18" s="261">
        <v>-1093.8810000000001</v>
      </c>
      <c r="M18" s="25">
        <v>3308.826</v>
      </c>
      <c r="N18" s="13"/>
    </row>
    <row r="19" spans="1:14" s="26" customFormat="1" ht="19.5" customHeight="1">
      <c r="A19" s="23"/>
      <c r="B19" s="20" t="s">
        <v>75</v>
      </c>
      <c r="C19" s="256">
        <v>2445.46</v>
      </c>
      <c r="D19" s="29">
        <v>2603.8159999999998</v>
      </c>
      <c r="E19" s="257">
        <v>-6.0816893359592172E-2</v>
      </c>
      <c r="F19" s="29">
        <v>893.08199999999999</v>
      </c>
      <c r="G19" s="29">
        <v>912.58299999999997</v>
      </c>
      <c r="H19" s="29">
        <v>798.15099999999995</v>
      </c>
      <c r="I19" s="29">
        <v>780.70899999999995</v>
      </c>
      <c r="J19" s="29">
        <v>832.80399999999997</v>
      </c>
      <c r="K19" s="29">
        <v>873.702</v>
      </c>
      <c r="L19" s="261">
        <v>738.95399999999995</v>
      </c>
      <c r="M19" s="25">
        <v>-2445.46</v>
      </c>
      <c r="N19" s="13"/>
    </row>
    <row r="20" spans="1:14" s="14" customFormat="1" ht="19.5" customHeight="1">
      <c r="A20" s="12"/>
      <c r="B20" s="57" t="s">
        <v>76</v>
      </c>
      <c r="C20" s="254">
        <v>-711.81799999999998</v>
      </c>
      <c r="D20" s="34">
        <v>-783.70299999999997</v>
      </c>
      <c r="E20" s="255">
        <v>-9.1724798807711561E-2</v>
      </c>
      <c r="F20" s="34">
        <v>-297.238</v>
      </c>
      <c r="G20" s="34">
        <v>-238.559</v>
      </c>
      <c r="H20" s="34">
        <v>-247.90600000000001</v>
      </c>
      <c r="I20" s="34">
        <v>-425.97399999999999</v>
      </c>
      <c r="J20" s="34">
        <v>-236.38399999999999</v>
      </c>
      <c r="K20" s="34">
        <v>-236.464</v>
      </c>
      <c r="L20" s="245">
        <v>-238.97</v>
      </c>
      <c r="M20" s="22">
        <v>711.81799999999998</v>
      </c>
      <c r="N20" s="67"/>
    </row>
    <row r="21" spans="1:14" s="26" customFormat="1" ht="19.5" customHeight="1">
      <c r="A21" s="23"/>
      <c r="B21" s="20" t="s">
        <v>77</v>
      </c>
      <c r="C21" s="256">
        <v>1733.6420000000001</v>
      </c>
      <c r="D21" s="29">
        <v>1820.1130000000001</v>
      </c>
      <c r="E21" s="257">
        <v>-4.750858875245656E-2</v>
      </c>
      <c r="F21" s="29">
        <v>595.84400000000005</v>
      </c>
      <c r="G21" s="29">
        <v>674.024</v>
      </c>
      <c r="H21" s="29">
        <v>550.245</v>
      </c>
      <c r="I21" s="29">
        <v>354.73500000000001</v>
      </c>
      <c r="J21" s="29">
        <v>596.41999999999996</v>
      </c>
      <c r="K21" s="29">
        <v>637.23800000000006</v>
      </c>
      <c r="L21" s="261">
        <v>499.98399999999998</v>
      </c>
      <c r="M21" s="25">
        <v>-1733.6420000000001</v>
      </c>
      <c r="N21" s="13"/>
    </row>
    <row r="22" spans="1:14" s="14" customFormat="1" ht="19.5" customHeight="1">
      <c r="A22" s="12"/>
      <c r="B22" s="35" t="s">
        <v>184</v>
      </c>
      <c r="C22" s="254">
        <v>-293.827</v>
      </c>
      <c r="D22" s="34">
        <v>-87.593000000000004</v>
      </c>
      <c r="E22" s="255" t="s">
        <v>25</v>
      </c>
      <c r="F22" s="34">
        <v>-17.033999999999999</v>
      </c>
      <c r="G22" s="34">
        <v>-53.960999999999999</v>
      </c>
      <c r="H22" s="34">
        <v>-16.597999999999999</v>
      </c>
      <c r="I22" s="34">
        <v>-196.023</v>
      </c>
      <c r="J22" s="34">
        <v>-50.898000000000003</v>
      </c>
      <c r="K22" s="34">
        <v>-116.761</v>
      </c>
      <c r="L22" s="245">
        <v>-126.16800000000001</v>
      </c>
      <c r="M22" s="22">
        <v>293.827</v>
      </c>
      <c r="N22" s="67"/>
    </row>
    <row r="23" spans="1:14" s="14" customFormat="1" ht="19.5" customHeight="1">
      <c r="A23" s="12"/>
      <c r="B23" s="37" t="s">
        <v>185</v>
      </c>
      <c r="C23" s="254">
        <v>-99.997</v>
      </c>
      <c r="D23" s="34">
        <v>-29.375</v>
      </c>
      <c r="E23" s="255" t="s">
        <v>25</v>
      </c>
      <c r="F23" s="34">
        <v>5.8000000000000003E-2</v>
      </c>
      <c r="G23" s="34">
        <v>-29.433</v>
      </c>
      <c r="H23" s="34">
        <v>0</v>
      </c>
      <c r="I23" s="34">
        <v>-100.06399999999999</v>
      </c>
      <c r="J23" s="34">
        <v>-30.405999999999999</v>
      </c>
      <c r="K23" s="34">
        <v>3.3260000000000001</v>
      </c>
      <c r="L23" s="245">
        <v>-72.917000000000002</v>
      </c>
      <c r="M23" s="22">
        <v>99.997</v>
      </c>
      <c r="N23" s="67"/>
    </row>
    <row r="24" spans="1:14" s="14" customFormat="1" ht="19.5" customHeight="1">
      <c r="A24" s="12"/>
      <c r="B24" s="35" t="s">
        <v>79</v>
      </c>
      <c r="C24" s="254">
        <v>-80.731999999999999</v>
      </c>
      <c r="D24" s="34">
        <v>-0.435</v>
      </c>
      <c r="E24" s="255" t="s">
        <v>25</v>
      </c>
      <c r="F24" s="34">
        <v>-0.14399999999999999</v>
      </c>
      <c r="G24" s="34">
        <v>-0.14599999999999999</v>
      </c>
      <c r="H24" s="34">
        <v>-0.14499999999999999</v>
      </c>
      <c r="I24" s="34">
        <v>-472.35700000000003</v>
      </c>
      <c r="J24" s="34">
        <v>-32.874000000000002</v>
      </c>
      <c r="K24" s="34">
        <v>-46.664999999999999</v>
      </c>
      <c r="L24" s="245">
        <v>-1.1930000000000001</v>
      </c>
      <c r="M24" s="22">
        <v>80.731999999999999</v>
      </c>
      <c r="N24" s="67"/>
    </row>
    <row r="25" spans="1:14" s="26" customFormat="1" ht="19.5" customHeight="1">
      <c r="A25" s="12"/>
      <c r="B25" s="35" t="s">
        <v>80</v>
      </c>
      <c r="C25" s="254">
        <v>-8.1159999999999997</v>
      </c>
      <c r="D25" s="34">
        <v>-8.5950000000000006</v>
      </c>
      <c r="E25" s="255">
        <v>-5.5730075625363695E-2</v>
      </c>
      <c r="F25" s="34">
        <v>-4.2000000000000003E-2</v>
      </c>
      <c r="G25" s="34">
        <v>-2.7040000000000002</v>
      </c>
      <c r="H25" s="34">
        <v>-5.8490000000000002</v>
      </c>
      <c r="I25" s="34">
        <v>-6.8289999999999997</v>
      </c>
      <c r="J25" s="34">
        <v>-0.96899999999999997</v>
      </c>
      <c r="K25" s="34">
        <v>-5.2060000000000004</v>
      </c>
      <c r="L25" s="245">
        <v>-1.9410000000000001</v>
      </c>
      <c r="M25" s="22">
        <v>8.1159999999999997</v>
      </c>
      <c r="N25" s="13"/>
    </row>
    <row r="26" spans="1:14" s="26" customFormat="1" ht="19.5" customHeight="1">
      <c r="A26" s="27"/>
      <c r="B26" s="20" t="s">
        <v>81</v>
      </c>
      <c r="C26" s="256">
        <v>1350.9670000000001</v>
      </c>
      <c r="D26" s="29">
        <v>1723.49</v>
      </c>
      <c r="E26" s="257">
        <v>-0.21614456712832675</v>
      </c>
      <c r="F26" s="29">
        <v>578.62400000000002</v>
      </c>
      <c r="G26" s="29">
        <v>617.21299999999997</v>
      </c>
      <c r="H26" s="29">
        <v>527.65300000000002</v>
      </c>
      <c r="I26" s="29">
        <v>-320.47399999999999</v>
      </c>
      <c r="J26" s="29">
        <v>511.67899999999997</v>
      </c>
      <c r="K26" s="29">
        <v>468.60599999999999</v>
      </c>
      <c r="L26" s="261">
        <v>370.68200000000002</v>
      </c>
      <c r="M26" s="25">
        <v>-1350.9670000000001</v>
      </c>
      <c r="N26" s="13"/>
    </row>
    <row r="27" spans="1:14" ht="19.5" customHeight="1">
      <c r="A27" s="27"/>
      <c r="B27" s="20" t="s">
        <v>177</v>
      </c>
      <c r="C27" s="258">
        <v>920.70899999999995</v>
      </c>
      <c r="D27" s="259">
        <v>1183.6790000000001</v>
      </c>
      <c r="E27" s="260">
        <v>-0.2221632723060899</v>
      </c>
      <c r="F27" s="29">
        <v>389.97699999999998</v>
      </c>
      <c r="G27" s="29">
        <v>430.90600000000001</v>
      </c>
      <c r="H27" s="29">
        <v>362.79599999999999</v>
      </c>
      <c r="I27" s="29">
        <v>-237.58</v>
      </c>
      <c r="J27" s="29">
        <v>348.84300000000002</v>
      </c>
      <c r="K27" s="29">
        <v>315.67099999999999</v>
      </c>
      <c r="L27" s="262">
        <v>256.19499999999999</v>
      </c>
      <c r="M27" s="25">
        <v>-920.70899999999995</v>
      </c>
      <c r="N27" s="69"/>
    </row>
    <row r="28" spans="1:14" ht="6.75" customHeight="1">
      <c r="A28" s="23"/>
      <c r="B28" s="20"/>
      <c r="C28" s="29"/>
      <c r="D28" s="29"/>
      <c r="E28" s="41"/>
      <c r="F28" s="29"/>
      <c r="G28" s="29"/>
      <c r="H28" s="29"/>
      <c r="I28" s="29"/>
      <c r="J28" s="34"/>
      <c r="K28" s="34"/>
      <c r="L28" s="34"/>
      <c r="M28" s="25"/>
      <c r="N28" s="69"/>
    </row>
    <row r="29" spans="1:14" ht="19.5" customHeight="1">
      <c r="A29" s="7"/>
      <c r="B29" s="58"/>
      <c r="C29" s="59"/>
      <c r="D29" s="59"/>
      <c r="E29" s="30"/>
      <c r="F29" s="59"/>
      <c r="G29" s="59"/>
      <c r="H29" s="59"/>
      <c r="I29" s="59"/>
      <c r="J29" s="29"/>
      <c r="K29" s="29"/>
      <c r="L29" s="29"/>
      <c r="M29" s="70"/>
      <c r="N29" s="69"/>
    </row>
    <row r="30" spans="1:14" ht="19.5" customHeight="1">
      <c r="A30" s="234" t="s">
        <v>95</v>
      </c>
      <c r="B30" s="235"/>
      <c r="C30" s="59"/>
      <c r="D30" s="59"/>
      <c r="E30" s="30"/>
      <c r="F30" s="59"/>
      <c r="G30" s="59"/>
      <c r="H30" s="59"/>
      <c r="I30" s="59"/>
      <c r="J30" s="34"/>
      <c r="K30" s="34"/>
      <c r="L30" s="34"/>
      <c r="M30" s="70"/>
      <c r="N30" s="69"/>
    </row>
    <row r="31" spans="1:14" ht="19.5" customHeight="1">
      <c r="A31" s="44"/>
      <c r="B31" s="20" t="s">
        <v>89</v>
      </c>
      <c r="C31" s="72">
        <v>0.57501938555017951</v>
      </c>
      <c r="D31" s="72">
        <v>0.55155864189823278</v>
      </c>
      <c r="E31" s="73">
        <v>2.3460743651946725</v>
      </c>
      <c r="F31" s="72">
        <v>0.54496833667824773</v>
      </c>
      <c r="G31" s="72">
        <v>0.54155380287350552</v>
      </c>
      <c r="H31" s="72">
        <v>0.56928597022915262</v>
      </c>
      <c r="I31" s="72">
        <v>0.57718928075889508</v>
      </c>
      <c r="J31" s="72">
        <v>0.56892306338529397</v>
      </c>
      <c r="K31" s="72">
        <v>0.56085137439081278</v>
      </c>
      <c r="L31" s="72">
        <v>0.59682459141166555</v>
      </c>
      <c r="M31" s="61">
        <v>0.57501938555017951</v>
      </c>
      <c r="N31" s="7"/>
    </row>
    <row r="32" spans="1:14" ht="19.5" customHeight="1">
      <c r="A32" s="44"/>
      <c r="B32" s="20" t="s">
        <v>90</v>
      </c>
      <c r="C32" s="50">
        <v>69.711934833661957</v>
      </c>
      <c r="D32" s="50">
        <v>78.770195407984545</v>
      </c>
      <c r="E32" s="102">
        <v>-9.0582605743225884</v>
      </c>
      <c r="F32" s="50">
        <v>90.304662216527944</v>
      </c>
      <c r="G32" s="50">
        <v>71.656409380826304</v>
      </c>
      <c r="H32" s="50">
        <v>74.47926622633706</v>
      </c>
      <c r="I32" s="50">
        <v>128.77390756236693</v>
      </c>
      <c r="J32" s="50">
        <v>70.748384771305723</v>
      </c>
      <c r="K32" s="50">
        <v>69.017754430155946</v>
      </c>
      <c r="L32" s="50">
        <v>69.396959458049153</v>
      </c>
      <c r="M32" s="25">
        <v>-415.27070390680848</v>
      </c>
      <c r="N32" s="7"/>
    </row>
    <row r="33" spans="1:14" ht="19.5" customHeight="1">
      <c r="A33" s="234" t="s">
        <v>96</v>
      </c>
      <c r="B33" s="235"/>
      <c r="C33" s="52"/>
      <c r="D33" s="52"/>
      <c r="E33" s="52"/>
      <c r="F33" s="53"/>
      <c r="G33" s="53"/>
      <c r="H33" s="53"/>
      <c r="I33" s="53"/>
      <c r="J33" s="34"/>
      <c r="K33" s="34"/>
      <c r="L33" s="34"/>
      <c r="M33" s="77"/>
      <c r="N33" s="7"/>
    </row>
    <row r="34" spans="1:14" ht="19.5" customHeight="1">
      <c r="A34" s="54"/>
      <c r="B34" s="20" t="s">
        <v>92</v>
      </c>
      <c r="C34" s="29">
        <v>137128.47899999999</v>
      </c>
      <c r="D34" s="29">
        <v>133075.60500000001</v>
      </c>
      <c r="E34" s="41">
        <v>3.0455424192886271E-2</v>
      </c>
      <c r="F34" s="29">
        <v>133130.25</v>
      </c>
      <c r="G34" s="29">
        <v>133206.288</v>
      </c>
      <c r="H34" s="29">
        <v>133075.60500000001</v>
      </c>
      <c r="I34" s="29">
        <v>131558.12899999999</v>
      </c>
      <c r="J34" s="29">
        <v>135737.302</v>
      </c>
      <c r="K34" s="29">
        <v>138353.33100000001</v>
      </c>
      <c r="L34" s="29">
        <v>137128.47899999999</v>
      </c>
      <c r="M34" s="25">
        <v>0</v>
      </c>
      <c r="N34" s="7"/>
    </row>
    <row r="35" spans="1:14" ht="19.5" customHeight="1">
      <c r="A35" s="54"/>
      <c r="B35" s="36" t="s">
        <v>218</v>
      </c>
      <c r="C35" s="29">
        <v>144523.48499999999</v>
      </c>
      <c r="D35" s="29">
        <v>141927.42199999999</v>
      </c>
      <c r="E35" s="41">
        <v>1.829148281154569E-2</v>
      </c>
      <c r="F35" s="29">
        <v>143709.24100000001</v>
      </c>
      <c r="G35" s="29">
        <v>143697.88399999999</v>
      </c>
      <c r="H35" s="29">
        <v>141927.42199999999</v>
      </c>
      <c r="I35" s="29">
        <v>145257.318</v>
      </c>
      <c r="J35" s="29">
        <v>144981.24799999999</v>
      </c>
      <c r="K35" s="29">
        <v>145149.66</v>
      </c>
      <c r="L35" s="29">
        <v>144523.48499999999</v>
      </c>
      <c r="M35" s="25">
        <v>0</v>
      </c>
      <c r="N35" s="7"/>
    </row>
    <row r="36" spans="1:14" ht="19.5" customHeight="1">
      <c r="A36" s="44"/>
      <c r="B36" s="20" t="s">
        <v>168</v>
      </c>
      <c r="C36" s="29">
        <v>78868.105500000005</v>
      </c>
      <c r="D36" s="29">
        <v>80964.981499999994</v>
      </c>
      <c r="E36" s="41">
        <v>-2.589855467329405E-2</v>
      </c>
      <c r="F36" s="29">
        <v>83753.39</v>
      </c>
      <c r="G36" s="29">
        <v>81048.385999999999</v>
      </c>
      <c r="H36" s="29">
        <v>80964.981499999994</v>
      </c>
      <c r="I36" s="29">
        <v>77008.147500000006</v>
      </c>
      <c r="J36" s="29">
        <v>78993.58</v>
      </c>
      <c r="K36" s="29">
        <v>79182.072499999995</v>
      </c>
      <c r="L36" s="29">
        <v>78868.105500000005</v>
      </c>
      <c r="M36" s="25">
        <v>0</v>
      </c>
      <c r="N36" s="7"/>
    </row>
    <row r="37" spans="1:14" ht="19.5" customHeight="1">
      <c r="A37" s="234" t="s">
        <v>7</v>
      </c>
      <c r="B37" s="235"/>
      <c r="C37" s="29"/>
      <c r="D37" s="29"/>
      <c r="E37" s="62"/>
      <c r="F37" s="29"/>
      <c r="G37" s="29"/>
      <c r="H37" s="29"/>
      <c r="I37" s="29"/>
      <c r="J37" s="29"/>
      <c r="K37" s="29"/>
      <c r="L37" s="29"/>
      <c r="M37" s="25"/>
      <c r="N37" s="7"/>
    </row>
    <row r="38" spans="1:14" ht="19.5" customHeight="1">
      <c r="A38" s="7"/>
      <c r="B38" s="36" t="s">
        <v>93</v>
      </c>
      <c r="C38" s="29">
        <v>35620.480000000003</v>
      </c>
      <c r="D38" s="29">
        <v>36307.980000000003</v>
      </c>
      <c r="E38" s="41">
        <v>-1.8935231318294221E-2</v>
      </c>
      <c r="F38" s="29">
        <v>36414.559999999998</v>
      </c>
      <c r="G38" s="29">
        <v>36533.25</v>
      </c>
      <c r="H38" s="29">
        <v>36307.980000000003</v>
      </c>
      <c r="I38" s="29">
        <v>36582.050000000003</v>
      </c>
      <c r="J38" s="29">
        <v>36445.89</v>
      </c>
      <c r="K38" s="29">
        <v>36507.29</v>
      </c>
      <c r="L38" s="29">
        <v>35620.480000000003</v>
      </c>
      <c r="M38" s="25">
        <v>0</v>
      </c>
      <c r="N38" s="7"/>
    </row>
    <row r="39" spans="1:14">
      <c r="A39" s="7"/>
      <c r="B39" s="7"/>
      <c r="C39" s="29"/>
      <c r="D39" s="29"/>
      <c r="E39" s="30"/>
      <c r="F39" s="7"/>
      <c r="G39" s="7"/>
      <c r="H39" s="7"/>
      <c r="I39" s="7"/>
      <c r="J39" s="7"/>
      <c r="K39" s="45"/>
      <c r="L39" s="45"/>
      <c r="M39" s="45"/>
      <c r="N39" s="7"/>
    </row>
    <row r="40" spans="1:14">
      <c r="A40" s="7"/>
      <c r="B40" s="7"/>
      <c r="C40" s="29"/>
      <c r="D40" s="29"/>
      <c r="E40" s="29"/>
      <c r="F40" s="29"/>
      <c r="G40" s="29"/>
      <c r="H40" s="29"/>
      <c r="I40" s="29"/>
      <c r="J40" s="29"/>
      <c r="K40" s="29"/>
      <c r="L40" s="29"/>
      <c r="M40" s="29"/>
      <c r="N40" s="7"/>
    </row>
    <row r="41" spans="1:14">
      <c r="A41" s="7"/>
      <c r="B41" s="7"/>
      <c r="C41" s="29"/>
      <c r="D41" s="29"/>
      <c r="E41" s="30"/>
      <c r="F41" s="7"/>
      <c r="G41" s="7"/>
      <c r="H41" s="7"/>
      <c r="I41" s="7"/>
      <c r="J41" s="7"/>
      <c r="K41" s="7"/>
      <c r="L41" s="7"/>
      <c r="M41" s="7"/>
      <c r="N41" s="7"/>
    </row>
    <row r="42" spans="1:14">
      <c r="C42" s="29"/>
      <c r="D42" s="29"/>
      <c r="G42" s="29"/>
      <c r="H42" s="29"/>
      <c r="I42" s="29"/>
      <c r="J42" s="29"/>
      <c r="K42" s="29"/>
      <c r="L42" s="29"/>
      <c r="M42" s="29"/>
    </row>
    <row r="43" spans="1:14">
      <c r="C43" s="29"/>
      <c r="D43" s="29"/>
      <c r="G43" s="29"/>
      <c r="H43" s="29"/>
      <c r="I43" s="29"/>
      <c r="J43" s="29"/>
      <c r="K43" s="29"/>
      <c r="L43" s="29"/>
      <c r="M43" s="29"/>
    </row>
    <row r="44" spans="1:14">
      <c r="C44" s="29"/>
      <c r="D44" s="29"/>
      <c r="G44" s="29"/>
      <c r="H44" s="29"/>
      <c r="I44" s="29"/>
      <c r="J44" s="29"/>
      <c r="K44" s="29"/>
      <c r="L44" s="29"/>
      <c r="M44" s="29"/>
    </row>
  </sheetData>
  <mergeCells count="1">
    <mergeCell ref="A2:M2"/>
  </mergeCells>
  <phoneticPr fontId="4" type="noConversion"/>
  <printOptions horizontalCentered="1" verticalCentered="1"/>
  <pageMargins left="0" right="0" top="0" bottom="0" header="0" footer="0"/>
  <pageSetup paperSize="9" scale="8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46"/>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5" ht="15" customHeight="1">
      <c r="A1" s="7"/>
      <c r="B1" s="8"/>
      <c r="C1" s="7"/>
      <c r="D1" s="7"/>
      <c r="E1" s="30"/>
      <c r="F1" s="7"/>
      <c r="G1" s="7"/>
      <c r="H1" s="7"/>
      <c r="I1" s="7"/>
      <c r="J1" s="7"/>
      <c r="K1" s="7"/>
      <c r="L1" s="7"/>
      <c r="M1" s="7"/>
      <c r="N1" s="7"/>
    </row>
    <row r="2" spans="1:15" ht="30.75" customHeight="1">
      <c r="A2" s="380" t="s">
        <v>54</v>
      </c>
      <c r="B2" s="380"/>
      <c r="C2" s="380"/>
      <c r="D2" s="380"/>
      <c r="E2" s="380"/>
      <c r="F2" s="380"/>
      <c r="G2" s="380"/>
      <c r="H2" s="380"/>
      <c r="I2" s="380"/>
      <c r="J2" s="380"/>
      <c r="K2" s="380"/>
      <c r="L2" s="380"/>
      <c r="M2" s="380"/>
      <c r="N2" s="10"/>
    </row>
    <row r="3" spans="1:15" ht="25.5" customHeight="1">
      <c r="A3" s="7"/>
      <c r="B3" s="7"/>
      <c r="C3" s="7"/>
      <c r="D3" s="7"/>
      <c r="E3" s="30"/>
      <c r="F3" s="7"/>
      <c r="G3" s="7"/>
      <c r="H3" s="7"/>
      <c r="I3" s="7"/>
      <c r="J3" s="7"/>
      <c r="K3" s="7"/>
      <c r="L3" s="7"/>
      <c r="M3" s="7"/>
      <c r="N3" s="7"/>
    </row>
    <row r="4" spans="1:15" ht="12.75" customHeight="1">
      <c r="A4" s="7"/>
      <c r="B4" s="233" t="s">
        <v>8</v>
      </c>
      <c r="C4" s="7"/>
      <c r="D4" s="7"/>
      <c r="E4" s="30"/>
      <c r="F4" s="7"/>
      <c r="G4" s="7"/>
      <c r="H4" s="7"/>
      <c r="I4" s="7"/>
      <c r="J4" s="7"/>
      <c r="K4" s="7"/>
      <c r="L4" s="7"/>
      <c r="M4" s="7"/>
      <c r="N4" s="7"/>
    </row>
    <row r="5" spans="1:15"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5"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5" s="14" customFormat="1" ht="6" customHeight="1">
      <c r="A7" s="340"/>
      <c r="B7" s="341"/>
      <c r="C7" s="342"/>
      <c r="D7" s="343"/>
      <c r="E7" s="344"/>
      <c r="F7" s="345"/>
      <c r="G7" s="345"/>
      <c r="H7" s="345"/>
      <c r="I7" s="345"/>
      <c r="J7" s="343"/>
      <c r="K7" s="343"/>
      <c r="L7" s="346"/>
      <c r="M7" s="345"/>
      <c r="N7" s="66"/>
    </row>
    <row r="8" spans="1:15" s="14" customFormat="1" ht="19.5" customHeight="1">
      <c r="A8" s="12"/>
      <c r="B8" s="35" t="s">
        <v>64</v>
      </c>
      <c r="C8" s="315">
        <v>1133.674</v>
      </c>
      <c r="D8" s="92">
        <v>1257.0350000000001</v>
      </c>
      <c r="E8" s="316">
        <v>-9.81364878464005E-2</v>
      </c>
      <c r="F8" s="92">
        <v>408.53500000000003</v>
      </c>
      <c r="G8" s="92">
        <v>422.90899999999999</v>
      </c>
      <c r="H8" s="92">
        <v>425.59100000000001</v>
      </c>
      <c r="I8" s="92">
        <v>441.303</v>
      </c>
      <c r="J8" s="92">
        <v>394.78</v>
      </c>
      <c r="K8" s="92">
        <v>368.71499999999997</v>
      </c>
      <c r="L8" s="281">
        <v>370.17899999999997</v>
      </c>
      <c r="M8" s="21">
        <v>-1133.674</v>
      </c>
      <c r="N8" s="67"/>
    </row>
    <row r="9" spans="1:15" s="14" customFormat="1" ht="19.5" customHeight="1">
      <c r="A9" s="12"/>
      <c r="B9" s="35" t="s">
        <v>65</v>
      </c>
      <c r="C9" s="315">
        <v>44.625999999999998</v>
      </c>
      <c r="D9" s="92">
        <v>46.094000000000001</v>
      </c>
      <c r="E9" s="316">
        <v>-3.1847962858506551E-2</v>
      </c>
      <c r="F9" s="92">
        <v>0.75</v>
      </c>
      <c r="G9" s="92">
        <v>3.665</v>
      </c>
      <c r="H9" s="92">
        <v>41.679000000000002</v>
      </c>
      <c r="I9" s="92">
        <v>5.2789999999999999</v>
      </c>
      <c r="J9" s="92">
        <v>41.161999999999999</v>
      </c>
      <c r="K9" s="92">
        <v>2.9620000000000002</v>
      </c>
      <c r="L9" s="281">
        <v>0.502</v>
      </c>
      <c r="M9" s="21">
        <v>-44.625999999999998</v>
      </c>
      <c r="N9" s="67"/>
    </row>
    <row r="10" spans="1:15" s="14" customFormat="1" ht="19.5" customHeight="1">
      <c r="A10" s="12"/>
      <c r="B10" s="35" t="s">
        <v>66</v>
      </c>
      <c r="C10" s="315">
        <v>550.65099999999995</v>
      </c>
      <c r="D10" s="92">
        <v>561.16999999999996</v>
      </c>
      <c r="E10" s="316">
        <v>-1.8744765400858898E-2</v>
      </c>
      <c r="F10" s="92">
        <v>202.886</v>
      </c>
      <c r="G10" s="92">
        <v>182.93</v>
      </c>
      <c r="H10" s="92">
        <v>175.35400000000001</v>
      </c>
      <c r="I10" s="92">
        <v>156.078</v>
      </c>
      <c r="J10" s="92">
        <v>188.464</v>
      </c>
      <c r="K10" s="92">
        <v>181.44200000000001</v>
      </c>
      <c r="L10" s="281">
        <v>180.745</v>
      </c>
      <c r="M10" s="39">
        <v>-550.65099999999995</v>
      </c>
      <c r="N10" s="67"/>
      <c r="O10" s="67"/>
    </row>
    <row r="11" spans="1:15" s="14" customFormat="1" ht="19.5" customHeight="1">
      <c r="A11" s="12"/>
      <c r="B11" s="35" t="s">
        <v>67</v>
      </c>
      <c r="C11" s="315">
        <v>21.893999999999998</v>
      </c>
      <c r="D11" s="92">
        <v>55.494</v>
      </c>
      <c r="E11" s="316">
        <v>-0.60547086171477993</v>
      </c>
      <c r="F11" s="92">
        <v>-3.536</v>
      </c>
      <c r="G11" s="92">
        <v>59.494999999999997</v>
      </c>
      <c r="H11" s="92">
        <v>-0.46500000000000002</v>
      </c>
      <c r="I11" s="92">
        <v>23.085999999999999</v>
      </c>
      <c r="J11" s="92">
        <v>-13.215</v>
      </c>
      <c r="K11" s="92">
        <v>19.02</v>
      </c>
      <c r="L11" s="281">
        <v>16.088999999999999</v>
      </c>
      <c r="M11" s="39">
        <v>-21.893999999999998</v>
      </c>
      <c r="N11" s="67"/>
      <c r="O11" s="67"/>
    </row>
    <row r="12" spans="1:15" s="14" customFormat="1" ht="19.5" customHeight="1">
      <c r="A12" s="12"/>
      <c r="B12" s="35" t="s">
        <v>68</v>
      </c>
      <c r="C12" s="315">
        <v>99.471000000000004</v>
      </c>
      <c r="D12" s="92">
        <v>82.35</v>
      </c>
      <c r="E12" s="316">
        <v>0.20790528233151195</v>
      </c>
      <c r="F12" s="92">
        <v>26.986000000000001</v>
      </c>
      <c r="G12" s="92">
        <v>26.646000000000001</v>
      </c>
      <c r="H12" s="92">
        <v>28.718</v>
      </c>
      <c r="I12" s="92">
        <v>31.414000000000001</v>
      </c>
      <c r="J12" s="92">
        <v>40.433999999999997</v>
      </c>
      <c r="K12" s="92">
        <v>32.744</v>
      </c>
      <c r="L12" s="281">
        <v>26.292999999999999</v>
      </c>
      <c r="M12" s="39">
        <v>-99.471000000000004</v>
      </c>
      <c r="N12" s="67"/>
      <c r="O12" s="67"/>
    </row>
    <row r="13" spans="1:15" s="26" customFormat="1" ht="19.5" customHeight="1">
      <c r="A13" s="23"/>
      <c r="B13" s="36" t="s">
        <v>69</v>
      </c>
      <c r="C13" s="317">
        <v>1850.316</v>
      </c>
      <c r="D13" s="91">
        <v>2002.143</v>
      </c>
      <c r="E13" s="318">
        <v>-7.5832245748680305E-2</v>
      </c>
      <c r="F13" s="91">
        <v>635.62099999999998</v>
      </c>
      <c r="G13" s="91">
        <v>695.64499999999998</v>
      </c>
      <c r="H13" s="91">
        <v>670.87699999999995</v>
      </c>
      <c r="I13" s="91">
        <v>657.16</v>
      </c>
      <c r="J13" s="91">
        <v>651.625</v>
      </c>
      <c r="K13" s="91">
        <v>604.88300000000004</v>
      </c>
      <c r="L13" s="280">
        <v>593.80799999999999</v>
      </c>
      <c r="M13" s="39">
        <v>-1850.316</v>
      </c>
      <c r="N13" s="67"/>
      <c r="O13" s="67"/>
    </row>
    <row r="14" spans="1:15" s="14" customFormat="1" ht="19.5" customHeight="1">
      <c r="A14" s="12"/>
      <c r="B14" s="35" t="s">
        <v>70</v>
      </c>
      <c r="C14" s="315">
        <v>-814.88099999999997</v>
      </c>
      <c r="D14" s="92">
        <v>-869.62599999999998</v>
      </c>
      <c r="E14" s="316">
        <v>-6.2952349630760795E-2</v>
      </c>
      <c r="F14" s="92">
        <v>-295.67500000000001</v>
      </c>
      <c r="G14" s="92">
        <v>-289.43</v>
      </c>
      <c r="H14" s="92">
        <v>-284.52100000000002</v>
      </c>
      <c r="I14" s="92">
        <v>-275.69299999999998</v>
      </c>
      <c r="J14" s="92">
        <v>-276.66899999999998</v>
      </c>
      <c r="K14" s="92">
        <v>-270.97500000000002</v>
      </c>
      <c r="L14" s="281">
        <v>-267.23700000000002</v>
      </c>
      <c r="M14" s="21">
        <v>814.88099999999997</v>
      </c>
      <c r="N14" s="67"/>
    </row>
    <row r="15" spans="1:15" s="14" customFormat="1" ht="19.5" customHeight="1">
      <c r="A15" s="12"/>
      <c r="B15" s="35" t="s">
        <v>71</v>
      </c>
      <c r="C15" s="315">
        <v>-581.91399999999999</v>
      </c>
      <c r="D15" s="92">
        <v>-611.13700000000006</v>
      </c>
      <c r="E15" s="316">
        <v>-4.7817428825288055E-2</v>
      </c>
      <c r="F15" s="92">
        <v>-207.82900000000001</v>
      </c>
      <c r="G15" s="92">
        <v>-201.74900000000002</v>
      </c>
      <c r="H15" s="92">
        <v>-201.55900000000003</v>
      </c>
      <c r="I15" s="92">
        <v>-214.03500000000003</v>
      </c>
      <c r="J15" s="92">
        <v>-190.804</v>
      </c>
      <c r="K15" s="92">
        <v>-197.99600000000001</v>
      </c>
      <c r="L15" s="281">
        <v>-193.11399999999998</v>
      </c>
      <c r="M15" s="21">
        <v>581.91399999999999</v>
      </c>
      <c r="N15" s="67"/>
    </row>
    <row r="16" spans="1:15" s="14" customFormat="1" ht="19.5" customHeight="1">
      <c r="A16" s="12"/>
      <c r="B16" s="35" t="s">
        <v>72</v>
      </c>
      <c r="C16" s="315">
        <v>1.5269999999999999</v>
      </c>
      <c r="D16" s="92">
        <v>1.2410000000000001</v>
      </c>
      <c r="E16" s="316">
        <v>0.23045930701047523</v>
      </c>
      <c r="F16" s="92">
        <v>0.95899999999999996</v>
      </c>
      <c r="G16" s="92">
        <v>6.8000000000000005E-2</v>
      </c>
      <c r="H16" s="92">
        <v>0.214</v>
      </c>
      <c r="I16" s="92">
        <v>16.321999999999999</v>
      </c>
      <c r="J16" s="92">
        <v>0.22800000000000001</v>
      </c>
      <c r="K16" s="92">
        <v>0.255</v>
      </c>
      <c r="L16" s="281">
        <v>1.044</v>
      </c>
      <c r="M16" s="21">
        <v>-1.5269999999999999</v>
      </c>
      <c r="N16" s="67"/>
    </row>
    <row r="17" spans="1:14" s="14" customFormat="1" ht="19.5" customHeight="1">
      <c r="A17" s="12"/>
      <c r="B17" s="35" t="s">
        <v>73</v>
      </c>
      <c r="C17" s="315">
        <v>-37.104999999999997</v>
      </c>
      <c r="D17" s="92">
        <v>-34.329000000000001</v>
      </c>
      <c r="E17" s="316">
        <v>8.0864575140551676E-2</v>
      </c>
      <c r="F17" s="92">
        <v>-11.515000000000001</v>
      </c>
      <c r="G17" s="92">
        <v>-11.474</v>
      </c>
      <c r="H17" s="92">
        <v>-11.34</v>
      </c>
      <c r="I17" s="92">
        <v>-10.111000000000001</v>
      </c>
      <c r="J17" s="92">
        <v>-11.414</v>
      </c>
      <c r="K17" s="92">
        <v>-10.747999999999999</v>
      </c>
      <c r="L17" s="281">
        <v>-14.943</v>
      </c>
      <c r="M17" s="21">
        <v>37.104999999999997</v>
      </c>
      <c r="N17" s="67"/>
    </row>
    <row r="18" spans="1:14" s="26" customFormat="1" ht="19.5" customHeight="1">
      <c r="A18" s="23"/>
      <c r="B18" s="20" t="s">
        <v>74</v>
      </c>
      <c r="C18" s="317">
        <v>-1432.373</v>
      </c>
      <c r="D18" s="91">
        <v>-1513.8510000000001</v>
      </c>
      <c r="E18" s="318">
        <v>-5.382167729849241E-2</v>
      </c>
      <c r="F18" s="91">
        <v>-514.05999999999995</v>
      </c>
      <c r="G18" s="91">
        <v>-502.58499999999998</v>
      </c>
      <c r="H18" s="91">
        <v>-497.20600000000002</v>
      </c>
      <c r="I18" s="91">
        <v>-483.517</v>
      </c>
      <c r="J18" s="91">
        <v>-478.65899999999999</v>
      </c>
      <c r="K18" s="91">
        <v>-479.464</v>
      </c>
      <c r="L18" s="280">
        <v>-474.25</v>
      </c>
      <c r="M18" s="24">
        <v>1432.373</v>
      </c>
      <c r="N18" s="13"/>
    </row>
    <row r="19" spans="1:14" s="26" customFormat="1" ht="19.5" customHeight="1">
      <c r="A19" s="23"/>
      <c r="B19" s="20" t="s">
        <v>75</v>
      </c>
      <c r="C19" s="317">
        <v>417.94299999999998</v>
      </c>
      <c r="D19" s="91">
        <v>488.29199999999997</v>
      </c>
      <c r="E19" s="318">
        <v>-0.14407158012009202</v>
      </c>
      <c r="F19" s="91">
        <v>121.56100000000001</v>
      </c>
      <c r="G19" s="91">
        <v>193.06</v>
      </c>
      <c r="H19" s="91">
        <v>173.67099999999999</v>
      </c>
      <c r="I19" s="91">
        <v>173.643</v>
      </c>
      <c r="J19" s="91">
        <v>172.96600000000001</v>
      </c>
      <c r="K19" s="91">
        <v>125.419</v>
      </c>
      <c r="L19" s="280">
        <v>119.55800000000001</v>
      </c>
      <c r="M19" s="24">
        <v>-417.94299999999998</v>
      </c>
      <c r="N19" s="13"/>
    </row>
    <row r="20" spans="1:14" s="14" customFormat="1" ht="19.5" customHeight="1">
      <c r="A20" s="12"/>
      <c r="B20" s="57" t="s">
        <v>76</v>
      </c>
      <c r="C20" s="315">
        <v>7.9059999999999997</v>
      </c>
      <c r="D20" s="92">
        <v>-43.103999999999999</v>
      </c>
      <c r="E20" s="316" t="s">
        <v>25</v>
      </c>
      <c r="F20" s="92">
        <v>-24.303999999999998</v>
      </c>
      <c r="G20" s="92">
        <v>-41.238999999999997</v>
      </c>
      <c r="H20" s="92">
        <v>22.439</v>
      </c>
      <c r="I20" s="92">
        <v>-0.998</v>
      </c>
      <c r="J20" s="92">
        <v>21.855</v>
      </c>
      <c r="K20" s="92">
        <v>6.7519999999999998</v>
      </c>
      <c r="L20" s="281">
        <v>-20.701000000000001</v>
      </c>
      <c r="M20" s="21">
        <v>-7.9059999999999997</v>
      </c>
      <c r="N20" s="67"/>
    </row>
    <row r="21" spans="1:14" s="26" customFormat="1" ht="19.5" customHeight="1">
      <c r="A21" s="23"/>
      <c r="B21" s="20" t="s">
        <v>77</v>
      </c>
      <c r="C21" s="317">
        <v>425.84899999999999</v>
      </c>
      <c r="D21" s="91">
        <v>445.18799999999999</v>
      </c>
      <c r="E21" s="318">
        <v>-4.3440074754934943E-2</v>
      </c>
      <c r="F21" s="91">
        <v>97.257000000000005</v>
      </c>
      <c r="G21" s="91">
        <v>151.821</v>
      </c>
      <c r="H21" s="91">
        <v>196.11</v>
      </c>
      <c r="I21" s="91">
        <v>172.64500000000001</v>
      </c>
      <c r="J21" s="91">
        <v>194.821</v>
      </c>
      <c r="K21" s="91">
        <v>132.17099999999999</v>
      </c>
      <c r="L21" s="280">
        <v>98.856999999999999</v>
      </c>
      <c r="M21" s="24">
        <v>-425.84899999999999</v>
      </c>
      <c r="N21" s="13"/>
    </row>
    <row r="22" spans="1:14" s="14" customFormat="1" ht="19.5" customHeight="1">
      <c r="A22" s="12"/>
      <c r="B22" s="35" t="s">
        <v>184</v>
      </c>
      <c r="C22" s="315">
        <v>-44.366999999999997</v>
      </c>
      <c r="D22" s="92">
        <v>-126.42</v>
      </c>
      <c r="E22" s="316">
        <v>-0.64905078310393927</v>
      </c>
      <c r="F22" s="92">
        <v>-37.003</v>
      </c>
      <c r="G22" s="92">
        <v>-42.567</v>
      </c>
      <c r="H22" s="92">
        <v>-46.85</v>
      </c>
      <c r="I22" s="92">
        <v>-51.006</v>
      </c>
      <c r="J22" s="92">
        <v>-37.311999999999998</v>
      </c>
      <c r="K22" s="92">
        <v>-11.393000000000001</v>
      </c>
      <c r="L22" s="281">
        <v>4.3380000000000001</v>
      </c>
      <c r="M22" s="21">
        <v>44.366999999999997</v>
      </c>
      <c r="N22" s="67"/>
    </row>
    <row r="23" spans="1:14" s="14" customFormat="1" ht="19.5" customHeight="1">
      <c r="A23" s="12"/>
      <c r="B23" s="37" t="s">
        <v>185</v>
      </c>
      <c r="C23" s="315">
        <v>-59.658999999999999</v>
      </c>
      <c r="D23" s="92">
        <v>-56.433</v>
      </c>
      <c r="E23" s="316">
        <v>5.7165133875569207E-2</v>
      </c>
      <c r="F23" s="92">
        <v>-35.994</v>
      </c>
      <c r="G23" s="92">
        <v>-13.128</v>
      </c>
      <c r="H23" s="92">
        <v>-7.3109999999999999</v>
      </c>
      <c r="I23" s="92">
        <v>-5.9989999999999997</v>
      </c>
      <c r="J23" s="92">
        <v>-36.802</v>
      </c>
      <c r="K23" s="92">
        <v>-13.536</v>
      </c>
      <c r="L23" s="281">
        <v>-9.3209999999999997</v>
      </c>
      <c r="M23" s="21">
        <v>59.658999999999999</v>
      </c>
      <c r="N23" s="67"/>
    </row>
    <row r="24" spans="1:14" s="14" customFormat="1" ht="19.5" customHeight="1">
      <c r="A24" s="12"/>
      <c r="B24" s="35" t="s">
        <v>79</v>
      </c>
      <c r="C24" s="315">
        <v>4.2999999999999997E-2</v>
      </c>
      <c r="D24" s="92">
        <v>-2.8000000000000001E-2</v>
      </c>
      <c r="E24" s="316" t="s">
        <v>25</v>
      </c>
      <c r="F24" s="92">
        <v>0.32300000000000001</v>
      </c>
      <c r="G24" s="92">
        <v>-0.34599999999999997</v>
      </c>
      <c r="H24" s="92">
        <v>-5.0000000000000001E-3</v>
      </c>
      <c r="I24" s="92">
        <v>-73.656000000000006</v>
      </c>
      <c r="J24" s="92">
        <v>-1E-3</v>
      </c>
      <c r="K24" s="92">
        <v>-0.23799999999999999</v>
      </c>
      <c r="L24" s="281">
        <v>0.28199999999999997</v>
      </c>
      <c r="M24" s="21">
        <v>-4.2999999999999997E-2</v>
      </c>
      <c r="N24" s="67"/>
    </row>
    <row r="25" spans="1:14" s="26" customFormat="1" ht="19.5" customHeight="1">
      <c r="A25" s="12"/>
      <c r="B25" s="35" t="s">
        <v>80</v>
      </c>
      <c r="C25" s="315">
        <v>21.247</v>
      </c>
      <c r="D25" s="92">
        <v>17.079000000000001</v>
      </c>
      <c r="E25" s="316">
        <v>0.24404239124070481</v>
      </c>
      <c r="F25" s="92">
        <v>0.13600000000000001</v>
      </c>
      <c r="G25" s="92">
        <v>11.244999999999999</v>
      </c>
      <c r="H25" s="92">
        <v>5.6980000000000004</v>
      </c>
      <c r="I25" s="92">
        <v>31.83</v>
      </c>
      <c r="J25" s="92">
        <v>1.6659999999999999</v>
      </c>
      <c r="K25" s="92">
        <v>18.562999999999999</v>
      </c>
      <c r="L25" s="281">
        <v>1.018</v>
      </c>
      <c r="M25" s="21">
        <v>-21.247</v>
      </c>
      <c r="N25" s="13"/>
    </row>
    <row r="26" spans="1:14" s="26" customFormat="1" ht="19.5" customHeight="1">
      <c r="A26" s="27"/>
      <c r="B26" s="20" t="s">
        <v>81</v>
      </c>
      <c r="C26" s="317">
        <v>402.77199999999999</v>
      </c>
      <c r="D26" s="91">
        <v>335.81900000000002</v>
      </c>
      <c r="E26" s="318">
        <v>0.19937228090131875</v>
      </c>
      <c r="F26" s="91">
        <v>60.713000000000001</v>
      </c>
      <c r="G26" s="91">
        <v>120.15300000000001</v>
      </c>
      <c r="H26" s="91">
        <v>154.953</v>
      </c>
      <c r="I26" s="91">
        <v>79.813000000000002</v>
      </c>
      <c r="J26" s="91">
        <v>159.17400000000001</v>
      </c>
      <c r="K26" s="91">
        <v>139.10300000000001</v>
      </c>
      <c r="L26" s="280">
        <v>104.495</v>
      </c>
      <c r="M26" s="24">
        <v>-402.77199999999999</v>
      </c>
      <c r="N26" s="13"/>
    </row>
    <row r="27" spans="1:14" ht="19.5" customHeight="1">
      <c r="A27" s="27"/>
      <c r="B27" s="20" t="s">
        <v>177</v>
      </c>
      <c r="C27" s="319">
        <v>267.60700000000003</v>
      </c>
      <c r="D27" s="320">
        <v>222.61099999999999</v>
      </c>
      <c r="E27" s="321">
        <v>0.20212837640547887</v>
      </c>
      <c r="F27" s="91">
        <v>39.046999999999997</v>
      </c>
      <c r="G27" s="91">
        <v>80.757000000000005</v>
      </c>
      <c r="H27" s="91">
        <v>102.807</v>
      </c>
      <c r="I27" s="91">
        <v>194.79900000000001</v>
      </c>
      <c r="J27" s="91">
        <v>108.066</v>
      </c>
      <c r="K27" s="91">
        <v>92.733000000000004</v>
      </c>
      <c r="L27" s="284">
        <v>66.808000000000007</v>
      </c>
      <c r="M27" s="24">
        <v>-267.60700000000003</v>
      </c>
      <c r="N27" s="69"/>
    </row>
    <row r="28" spans="1:14" ht="6.75" customHeight="1">
      <c r="A28" s="23"/>
      <c r="B28" s="20"/>
      <c r="C28" s="91"/>
      <c r="D28" s="91"/>
      <c r="E28" s="93"/>
      <c r="F28" s="91"/>
      <c r="G28" s="91"/>
      <c r="H28" s="91"/>
      <c r="I28" s="91"/>
      <c r="J28" s="92"/>
      <c r="K28" s="92"/>
      <c r="L28" s="92"/>
      <c r="M28" s="24"/>
      <c r="N28" s="69"/>
    </row>
    <row r="29" spans="1:14" ht="19.5" customHeight="1">
      <c r="A29" s="7"/>
      <c r="B29" s="58"/>
      <c r="C29" s="94"/>
      <c r="D29" s="94"/>
      <c r="E29" s="95"/>
      <c r="F29" s="94"/>
      <c r="G29" s="94"/>
      <c r="H29" s="94"/>
      <c r="I29" s="94"/>
      <c r="J29" s="91"/>
      <c r="K29" s="91"/>
      <c r="L29" s="91"/>
      <c r="M29" s="96"/>
      <c r="N29" s="69"/>
    </row>
    <row r="30" spans="1:14" ht="19.5" customHeight="1">
      <c r="A30" s="234" t="s">
        <v>95</v>
      </c>
      <c r="B30" s="235"/>
      <c r="C30" s="94"/>
      <c r="D30" s="94"/>
      <c r="E30" s="95"/>
      <c r="F30" s="94"/>
      <c r="G30" s="94"/>
      <c r="H30" s="94"/>
      <c r="I30" s="94"/>
      <c r="J30" s="92"/>
      <c r="K30" s="92"/>
      <c r="L30" s="92"/>
      <c r="M30" s="96"/>
      <c r="N30" s="69"/>
    </row>
    <row r="31" spans="1:14" ht="19.5" customHeight="1">
      <c r="A31" s="44"/>
      <c r="B31" s="20" t="s">
        <v>89</v>
      </c>
      <c r="C31" s="81">
        <v>0.77412344702202218</v>
      </c>
      <c r="D31" s="81">
        <v>0.75611532243201418</v>
      </c>
      <c r="E31" s="73">
        <v>1.8008124590008001</v>
      </c>
      <c r="F31" s="81">
        <v>0.80875238546240602</v>
      </c>
      <c r="G31" s="81">
        <v>0.72247338800681382</v>
      </c>
      <c r="H31" s="81">
        <v>0.74112840356727094</v>
      </c>
      <c r="I31" s="81">
        <v>0.73576754519447318</v>
      </c>
      <c r="J31" s="81">
        <v>0.73456205639746786</v>
      </c>
      <c r="K31" s="81">
        <v>0.79265576979349717</v>
      </c>
      <c r="L31" s="81">
        <v>0.79865882574839009</v>
      </c>
      <c r="M31" s="97">
        <v>0.77412344702202218</v>
      </c>
      <c r="N31" s="7"/>
    </row>
    <row r="32" spans="1:14" ht="19.5" customHeight="1">
      <c r="A32" s="44"/>
      <c r="B32" s="20" t="s">
        <v>90</v>
      </c>
      <c r="C32" s="98">
        <v>-1.3103915122199197</v>
      </c>
      <c r="D32" s="98">
        <v>7.2413752566748455</v>
      </c>
      <c r="E32" s="71">
        <v>-8.5517667688947654</v>
      </c>
      <c r="F32" s="98">
        <v>12.331463409363849</v>
      </c>
      <c r="G32" s="98">
        <v>20.772795309757804</v>
      </c>
      <c r="H32" s="98">
        <v>-11.240146463030619</v>
      </c>
      <c r="I32" s="98">
        <v>0.49721736697310237</v>
      </c>
      <c r="J32" s="98">
        <v>-10.907444481831256</v>
      </c>
      <c r="K32" s="98">
        <v>-3.3627366311281919</v>
      </c>
      <c r="L32" s="98">
        <v>10.239171915565388</v>
      </c>
      <c r="M32" s="24">
        <v>7.8111190207281291</v>
      </c>
      <c r="N32" s="7"/>
    </row>
    <row r="33" spans="1:14" ht="19.5" customHeight="1">
      <c r="A33" s="234" t="s">
        <v>96</v>
      </c>
      <c r="B33" s="235"/>
      <c r="C33" s="82"/>
      <c r="D33" s="82"/>
      <c r="E33" s="82"/>
      <c r="F33" s="83"/>
      <c r="G33" s="83"/>
      <c r="H33" s="83"/>
      <c r="I33" s="83"/>
      <c r="J33" s="92"/>
      <c r="K33" s="92"/>
      <c r="L33" s="92"/>
      <c r="M33" s="99"/>
      <c r="N33" s="7"/>
    </row>
    <row r="34" spans="1:14" ht="19.5" customHeight="1">
      <c r="A34" s="54"/>
      <c r="B34" s="20" t="s">
        <v>92</v>
      </c>
      <c r="C34" s="91">
        <v>80971.752999999997</v>
      </c>
      <c r="D34" s="91">
        <v>80142.629000000001</v>
      </c>
      <c r="E34" s="93">
        <v>1.0345605208434083E-2</v>
      </c>
      <c r="F34" s="91">
        <v>79255.785999999993</v>
      </c>
      <c r="G34" s="91">
        <v>79563.475000000006</v>
      </c>
      <c r="H34" s="91">
        <v>80142.629000000001</v>
      </c>
      <c r="I34" s="91">
        <v>80431.005999999994</v>
      </c>
      <c r="J34" s="91">
        <v>79863.186000000002</v>
      </c>
      <c r="K34" s="91">
        <v>80767.888999999996</v>
      </c>
      <c r="L34" s="91">
        <v>80971.752999999997</v>
      </c>
      <c r="M34" s="24">
        <v>0</v>
      </c>
      <c r="N34" s="7"/>
    </row>
    <row r="35" spans="1:14" ht="19.5" customHeight="1">
      <c r="A35" s="54"/>
      <c r="B35" s="36" t="s">
        <v>218</v>
      </c>
      <c r="C35" s="91">
        <v>108944.00199999999</v>
      </c>
      <c r="D35" s="91">
        <v>101503.95</v>
      </c>
      <c r="E35" s="93">
        <v>7.3298152436432229E-2</v>
      </c>
      <c r="F35" s="91">
        <v>101087.796</v>
      </c>
      <c r="G35" s="91">
        <v>101977.929</v>
      </c>
      <c r="H35" s="91">
        <v>101503.95</v>
      </c>
      <c r="I35" s="91">
        <v>106388.594</v>
      </c>
      <c r="J35" s="91">
        <v>106839.07799999999</v>
      </c>
      <c r="K35" s="91">
        <v>107515.452</v>
      </c>
      <c r="L35" s="91">
        <v>108944.00199999999</v>
      </c>
      <c r="M35" s="24">
        <v>0</v>
      </c>
      <c r="N35" s="7"/>
    </row>
    <row r="36" spans="1:14" ht="19.5" customHeight="1">
      <c r="A36" s="44"/>
      <c r="B36" s="20" t="s">
        <v>168</v>
      </c>
      <c r="C36" s="91">
        <v>35015.324500000002</v>
      </c>
      <c r="D36" s="91">
        <v>34086.317999999999</v>
      </c>
      <c r="E36" s="93">
        <v>2.7254527755095292E-2</v>
      </c>
      <c r="F36" s="91">
        <v>35615.569499999998</v>
      </c>
      <c r="G36" s="91">
        <v>33402.075499999999</v>
      </c>
      <c r="H36" s="91">
        <v>34086.317999999999</v>
      </c>
      <c r="I36" s="91">
        <v>34029.692499999997</v>
      </c>
      <c r="J36" s="91">
        <v>34770.162499999999</v>
      </c>
      <c r="K36" s="91">
        <v>35371.744500000001</v>
      </c>
      <c r="L36" s="91">
        <v>35015.324500000002</v>
      </c>
      <c r="M36" s="24">
        <v>0</v>
      </c>
      <c r="N36" s="7"/>
    </row>
    <row r="37" spans="1:14" ht="19.5" customHeight="1">
      <c r="A37" s="234" t="s">
        <v>7</v>
      </c>
      <c r="B37" s="235"/>
      <c r="C37" s="91"/>
      <c r="D37" s="91"/>
      <c r="E37" s="100"/>
      <c r="F37" s="91"/>
      <c r="G37" s="91"/>
      <c r="H37" s="91"/>
      <c r="I37" s="91"/>
      <c r="J37" s="91"/>
      <c r="K37" s="91"/>
      <c r="L37" s="91"/>
      <c r="M37" s="24"/>
      <c r="N37" s="7"/>
    </row>
    <row r="38" spans="1:14" ht="19.5" customHeight="1">
      <c r="A38" s="7"/>
      <c r="B38" s="36" t="s">
        <v>93</v>
      </c>
      <c r="C38" s="91">
        <v>11074.27</v>
      </c>
      <c r="D38" s="91">
        <v>11838.12</v>
      </c>
      <c r="E38" s="93">
        <v>-6.4524603568809957E-2</v>
      </c>
      <c r="F38" s="91">
        <v>12731.5</v>
      </c>
      <c r="G38" s="91">
        <v>12010.31</v>
      </c>
      <c r="H38" s="91">
        <v>11838.12</v>
      </c>
      <c r="I38" s="91">
        <v>11542.13</v>
      </c>
      <c r="J38" s="91">
        <v>11216.86</v>
      </c>
      <c r="K38" s="91">
        <v>11039.2</v>
      </c>
      <c r="L38" s="91">
        <v>11074.27</v>
      </c>
      <c r="M38" s="24">
        <v>0</v>
      </c>
      <c r="N38" s="7"/>
    </row>
    <row r="39" spans="1:14" ht="12.75" customHeight="1">
      <c r="A39" s="7"/>
      <c r="B39" s="7"/>
      <c r="C39" s="91"/>
      <c r="D39" s="91"/>
      <c r="E39" s="95"/>
      <c r="F39" s="101"/>
      <c r="G39" s="101"/>
      <c r="H39" s="101"/>
      <c r="I39" s="101"/>
      <c r="J39" s="101"/>
      <c r="K39" s="48"/>
      <c r="L39" s="48"/>
      <c r="M39" s="48"/>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row r="46" spans="1:14" ht="12.75" customHeight="1">
      <c r="C46" s="29"/>
      <c r="D46" s="29"/>
      <c r="G46" s="29"/>
      <c r="H46" s="29"/>
      <c r="I46" s="29"/>
      <c r="J46" s="29"/>
      <c r="K46" s="29"/>
      <c r="L46" s="29"/>
      <c r="M46" s="29"/>
    </row>
  </sheetData>
  <mergeCells count="1">
    <mergeCell ref="A2:M2"/>
  </mergeCells>
  <phoneticPr fontId="4" type="noConversion"/>
  <printOptions horizontalCentered="1" verticalCentered="1"/>
  <pageMargins left="0" right="0" top="0" bottom="0" header="0" footer="0"/>
  <pageSetup paperSize="9" scale="8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43"/>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53</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4" customFormat="1" ht="19.5" customHeight="1">
      <c r="A8" s="12"/>
      <c r="B8" s="35" t="s">
        <v>64</v>
      </c>
      <c r="C8" s="315">
        <v>527.49199999999996</v>
      </c>
      <c r="D8" s="92">
        <v>541.53800000000001</v>
      </c>
      <c r="E8" s="316">
        <v>-2.593723801469161E-2</v>
      </c>
      <c r="F8" s="92">
        <v>174.14</v>
      </c>
      <c r="G8" s="92">
        <v>186.06800000000001</v>
      </c>
      <c r="H8" s="92">
        <v>181.33</v>
      </c>
      <c r="I8" s="92">
        <v>184.90199999999999</v>
      </c>
      <c r="J8" s="92">
        <v>172.24100000000001</v>
      </c>
      <c r="K8" s="92">
        <v>169.40299999999999</v>
      </c>
      <c r="L8" s="281">
        <v>185.84800000000001</v>
      </c>
      <c r="M8" s="21">
        <v>-527.49199999999996</v>
      </c>
      <c r="N8" s="67"/>
    </row>
    <row r="9" spans="1:14" s="14" customFormat="1" ht="19.5" customHeight="1">
      <c r="A9" s="12"/>
      <c r="B9" s="35" t="s">
        <v>65</v>
      </c>
      <c r="C9" s="315">
        <v>96.911000000000001</v>
      </c>
      <c r="D9" s="92">
        <v>109.211</v>
      </c>
      <c r="E9" s="316">
        <v>-0.11262601752570711</v>
      </c>
      <c r="F9" s="92">
        <v>25.77</v>
      </c>
      <c r="G9" s="92">
        <v>43.901000000000003</v>
      </c>
      <c r="H9" s="92">
        <v>39.54</v>
      </c>
      <c r="I9" s="92">
        <v>61.567999999999998</v>
      </c>
      <c r="J9" s="92">
        <v>24.988</v>
      </c>
      <c r="K9" s="92">
        <v>35.433</v>
      </c>
      <c r="L9" s="281">
        <v>36.49</v>
      </c>
      <c r="M9" s="21">
        <v>-96.911000000000001</v>
      </c>
      <c r="N9" s="67"/>
    </row>
    <row r="10" spans="1:14" s="14" customFormat="1" ht="19.5" customHeight="1">
      <c r="A10" s="12"/>
      <c r="B10" s="35" t="s">
        <v>66</v>
      </c>
      <c r="C10" s="315">
        <v>441.34199999999998</v>
      </c>
      <c r="D10" s="92">
        <v>460.57900000000001</v>
      </c>
      <c r="E10" s="316">
        <v>-4.17669932845397E-2</v>
      </c>
      <c r="F10" s="92">
        <v>153.24199999999999</v>
      </c>
      <c r="G10" s="92">
        <v>154.821</v>
      </c>
      <c r="H10" s="92">
        <v>152.51599999999999</v>
      </c>
      <c r="I10" s="92">
        <v>160.018</v>
      </c>
      <c r="J10" s="92">
        <v>148.399</v>
      </c>
      <c r="K10" s="92">
        <v>146.46100000000001</v>
      </c>
      <c r="L10" s="281">
        <v>146.482</v>
      </c>
      <c r="M10" s="21">
        <v>-441.34199999999998</v>
      </c>
      <c r="N10" s="67"/>
    </row>
    <row r="11" spans="1:14" s="14" customFormat="1" ht="19.5" customHeight="1">
      <c r="A11" s="12"/>
      <c r="B11" s="35" t="s">
        <v>67</v>
      </c>
      <c r="C11" s="315">
        <v>82.760999999999996</v>
      </c>
      <c r="D11" s="92">
        <v>26.303000000000001</v>
      </c>
      <c r="E11" s="316" t="s">
        <v>25</v>
      </c>
      <c r="F11" s="92">
        <v>9.7270000000000003</v>
      </c>
      <c r="G11" s="92">
        <v>19.783999999999999</v>
      </c>
      <c r="H11" s="92">
        <v>-3.2080000000000002</v>
      </c>
      <c r="I11" s="92">
        <v>12.882</v>
      </c>
      <c r="J11" s="92">
        <v>2.29</v>
      </c>
      <c r="K11" s="92">
        <v>68.224000000000004</v>
      </c>
      <c r="L11" s="281">
        <v>12.247</v>
      </c>
      <c r="M11" s="21">
        <v>-82.760999999999996</v>
      </c>
      <c r="N11" s="67"/>
    </row>
    <row r="12" spans="1:14" s="14" customFormat="1" ht="19.5" customHeight="1">
      <c r="A12" s="12"/>
      <c r="B12" s="35" t="s">
        <v>68</v>
      </c>
      <c r="C12" s="315">
        <v>18.228000000000002</v>
      </c>
      <c r="D12" s="92">
        <v>8.3109999999999999</v>
      </c>
      <c r="E12" s="316">
        <v>1.1932378775117316</v>
      </c>
      <c r="F12" s="92">
        <v>5.4349999999999996</v>
      </c>
      <c r="G12" s="92">
        <v>-0.28599999999999998</v>
      </c>
      <c r="H12" s="92">
        <v>3.1619999999999999</v>
      </c>
      <c r="I12" s="92">
        <v>9.4130000000000003</v>
      </c>
      <c r="J12" s="92">
        <v>6.9260000000000002</v>
      </c>
      <c r="K12" s="92">
        <v>1.8180000000000001</v>
      </c>
      <c r="L12" s="281">
        <v>9.484</v>
      </c>
      <c r="M12" s="21">
        <v>-18.228000000000002</v>
      </c>
      <c r="N12" s="67"/>
    </row>
    <row r="13" spans="1:14" s="26" customFormat="1" ht="19.5" customHeight="1">
      <c r="A13" s="23"/>
      <c r="B13" s="36" t="s">
        <v>69</v>
      </c>
      <c r="C13" s="317">
        <v>1166.7339999999999</v>
      </c>
      <c r="D13" s="91">
        <v>1145.942</v>
      </c>
      <c r="E13" s="318">
        <v>1.8144024741217235E-2</v>
      </c>
      <c r="F13" s="91">
        <v>368.31400000000002</v>
      </c>
      <c r="G13" s="91">
        <v>404.28800000000001</v>
      </c>
      <c r="H13" s="91">
        <v>373.34</v>
      </c>
      <c r="I13" s="91">
        <v>428.78300000000002</v>
      </c>
      <c r="J13" s="91">
        <v>354.84399999999999</v>
      </c>
      <c r="K13" s="91">
        <v>421.339</v>
      </c>
      <c r="L13" s="280">
        <v>390.55099999999999</v>
      </c>
      <c r="M13" s="24">
        <v>-1166.7339999999999</v>
      </c>
      <c r="N13" s="13"/>
    </row>
    <row r="14" spans="1:14" s="14" customFormat="1" ht="19.5" customHeight="1">
      <c r="A14" s="12"/>
      <c r="B14" s="35" t="s">
        <v>70</v>
      </c>
      <c r="C14" s="315">
        <v>-527.23400000000004</v>
      </c>
      <c r="D14" s="92">
        <v>-579.50699999999995</v>
      </c>
      <c r="E14" s="316">
        <v>-9.020253422305502E-2</v>
      </c>
      <c r="F14" s="92">
        <v>-196.61600000000001</v>
      </c>
      <c r="G14" s="92">
        <v>-197.73500000000001</v>
      </c>
      <c r="H14" s="92">
        <v>-185.15600000000001</v>
      </c>
      <c r="I14" s="92">
        <v>-182.03899999999999</v>
      </c>
      <c r="J14" s="92">
        <v>-178.536</v>
      </c>
      <c r="K14" s="92">
        <v>-182.69</v>
      </c>
      <c r="L14" s="281">
        <v>-166.00800000000001</v>
      </c>
      <c r="M14" s="21">
        <v>527.23400000000004</v>
      </c>
      <c r="N14" s="67"/>
    </row>
    <row r="15" spans="1:14" s="14" customFormat="1" ht="19.5" customHeight="1">
      <c r="A15" s="12"/>
      <c r="B15" s="35" t="s">
        <v>71</v>
      </c>
      <c r="C15" s="315">
        <v>-382.21100000000001</v>
      </c>
      <c r="D15" s="92">
        <v>-403.88599999999997</v>
      </c>
      <c r="E15" s="316">
        <v>-5.3666133512921821E-2</v>
      </c>
      <c r="F15" s="92">
        <v>-134.13999999999999</v>
      </c>
      <c r="G15" s="92">
        <v>-133.56200000000001</v>
      </c>
      <c r="H15" s="92">
        <v>-136.184</v>
      </c>
      <c r="I15" s="92">
        <v>-143.92500000000001</v>
      </c>
      <c r="J15" s="92">
        <v>-128.09800000000001</v>
      </c>
      <c r="K15" s="92">
        <v>-130.93799999999999</v>
      </c>
      <c r="L15" s="281">
        <v>-123.175</v>
      </c>
      <c r="M15" s="21">
        <v>382.21100000000001</v>
      </c>
      <c r="N15" s="67"/>
    </row>
    <row r="16" spans="1:14" s="14" customFormat="1" ht="19.5" customHeight="1">
      <c r="A16" s="12"/>
      <c r="B16" s="35" t="s">
        <v>72</v>
      </c>
      <c r="C16" s="315">
        <v>0</v>
      </c>
      <c r="D16" s="92">
        <v>5.8000000000000003E-2</v>
      </c>
      <c r="E16" s="316">
        <v>-1</v>
      </c>
      <c r="F16" s="92">
        <v>0</v>
      </c>
      <c r="G16" s="92">
        <v>3.3000000000000002E-2</v>
      </c>
      <c r="H16" s="92">
        <v>2.5000000000000001E-2</v>
      </c>
      <c r="I16" s="92">
        <v>1.4999999999999999E-2</v>
      </c>
      <c r="J16" s="92">
        <v>4.9000000000000002E-2</v>
      </c>
      <c r="K16" s="92">
        <v>-4.9000000000000002E-2</v>
      </c>
      <c r="L16" s="281">
        <v>0</v>
      </c>
      <c r="M16" s="21">
        <v>0</v>
      </c>
      <c r="N16" s="67"/>
    </row>
    <row r="17" spans="1:14" s="14" customFormat="1" ht="19.5" customHeight="1">
      <c r="A17" s="12"/>
      <c r="B17" s="35" t="s">
        <v>73</v>
      </c>
      <c r="C17" s="315">
        <v>-17.175000000000001</v>
      </c>
      <c r="D17" s="92">
        <v>-17.620999999999999</v>
      </c>
      <c r="E17" s="316">
        <v>-2.5310708813347627E-2</v>
      </c>
      <c r="F17" s="92">
        <v>-5.9420000000000002</v>
      </c>
      <c r="G17" s="92">
        <v>-5.96</v>
      </c>
      <c r="H17" s="92">
        <v>-5.7190000000000003</v>
      </c>
      <c r="I17" s="92">
        <v>-5.7389999999999999</v>
      </c>
      <c r="J17" s="92">
        <v>-5.9690000000000003</v>
      </c>
      <c r="K17" s="92">
        <v>-5.56</v>
      </c>
      <c r="L17" s="281">
        <v>-5.6459999999999999</v>
      </c>
      <c r="M17" s="21">
        <v>17.175000000000001</v>
      </c>
      <c r="N17" s="67"/>
    </row>
    <row r="18" spans="1:14" s="26" customFormat="1" ht="19.5" customHeight="1">
      <c r="A18" s="23"/>
      <c r="B18" s="20" t="s">
        <v>74</v>
      </c>
      <c r="C18" s="317">
        <v>-926.62</v>
      </c>
      <c r="D18" s="91">
        <v>-1000.956</v>
      </c>
      <c r="E18" s="318">
        <v>-7.42650026574595E-2</v>
      </c>
      <c r="F18" s="91">
        <v>-336.69799999999998</v>
      </c>
      <c r="G18" s="91">
        <v>-337.22399999999999</v>
      </c>
      <c r="H18" s="91">
        <v>-327.03399999999999</v>
      </c>
      <c r="I18" s="91">
        <v>-331.68799999999999</v>
      </c>
      <c r="J18" s="91">
        <v>-312.55399999999997</v>
      </c>
      <c r="K18" s="91">
        <v>-319.23700000000002</v>
      </c>
      <c r="L18" s="280">
        <v>-294.82900000000001</v>
      </c>
      <c r="M18" s="24">
        <v>926.62</v>
      </c>
      <c r="N18" s="13"/>
    </row>
    <row r="19" spans="1:14" s="26" customFormat="1" ht="19.5" customHeight="1">
      <c r="A19" s="23"/>
      <c r="B19" s="20" t="s">
        <v>75</v>
      </c>
      <c r="C19" s="317">
        <v>240.114</v>
      </c>
      <c r="D19" s="91">
        <v>144.98599999999999</v>
      </c>
      <c r="E19" s="318">
        <v>0.65611852178831076</v>
      </c>
      <c r="F19" s="91">
        <v>31.616</v>
      </c>
      <c r="G19" s="91">
        <v>67.063999999999993</v>
      </c>
      <c r="H19" s="91">
        <v>46.305999999999997</v>
      </c>
      <c r="I19" s="91">
        <v>97.094999999999999</v>
      </c>
      <c r="J19" s="91">
        <v>42.29</v>
      </c>
      <c r="K19" s="91">
        <v>102.102</v>
      </c>
      <c r="L19" s="280">
        <v>95.721999999999994</v>
      </c>
      <c r="M19" s="24">
        <v>-240.114</v>
      </c>
      <c r="N19" s="13"/>
    </row>
    <row r="20" spans="1:14" s="14" customFormat="1" ht="19.5" customHeight="1">
      <c r="A20" s="12"/>
      <c r="B20" s="57" t="s">
        <v>76</v>
      </c>
      <c r="C20" s="315">
        <v>27.722999999999999</v>
      </c>
      <c r="D20" s="92">
        <v>-3.0179999999999998</v>
      </c>
      <c r="E20" s="316" t="s">
        <v>25</v>
      </c>
      <c r="F20" s="92">
        <v>-26.509</v>
      </c>
      <c r="G20" s="92">
        <v>30.98</v>
      </c>
      <c r="H20" s="92">
        <v>-7.4889999999999999</v>
      </c>
      <c r="I20" s="92">
        <v>-9.3290000000000006</v>
      </c>
      <c r="J20" s="92">
        <v>-3.5190000000000001</v>
      </c>
      <c r="K20" s="92">
        <v>10.394</v>
      </c>
      <c r="L20" s="281">
        <v>20.847999999999999</v>
      </c>
      <c r="M20" s="21">
        <v>-27.722999999999999</v>
      </c>
      <c r="N20" s="67"/>
    </row>
    <row r="21" spans="1:14" s="26" customFormat="1" ht="19.5" customHeight="1">
      <c r="A21" s="23"/>
      <c r="B21" s="20" t="s">
        <v>77</v>
      </c>
      <c r="C21" s="317">
        <v>267.83699999999999</v>
      </c>
      <c r="D21" s="91">
        <v>141.96799999999999</v>
      </c>
      <c r="E21" s="318">
        <v>0.88660120590555636</v>
      </c>
      <c r="F21" s="91">
        <v>5.1070000000000002</v>
      </c>
      <c r="G21" s="91">
        <v>98.043999999999997</v>
      </c>
      <c r="H21" s="91">
        <v>38.817</v>
      </c>
      <c r="I21" s="91">
        <v>87.766000000000005</v>
      </c>
      <c r="J21" s="91">
        <v>38.771000000000001</v>
      </c>
      <c r="K21" s="91">
        <v>112.496</v>
      </c>
      <c r="L21" s="280">
        <v>116.57</v>
      </c>
      <c r="M21" s="24">
        <v>-267.83699999999999</v>
      </c>
      <c r="N21" s="13"/>
    </row>
    <row r="22" spans="1:14" s="14" customFormat="1" ht="19.5" customHeight="1">
      <c r="A22" s="12"/>
      <c r="B22" s="35" t="s">
        <v>184</v>
      </c>
      <c r="C22" s="315">
        <v>-131.54</v>
      </c>
      <c r="D22" s="92">
        <v>-143.167</v>
      </c>
      <c r="E22" s="316">
        <v>-8.1212849329803771E-2</v>
      </c>
      <c r="F22" s="92">
        <v>-40.848999999999997</v>
      </c>
      <c r="G22" s="92">
        <v>-32.793999999999997</v>
      </c>
      <c r="H22" s="92">
        <v>-69.524000000000001</v>
      </c>
      <c r="I22" s="92">
        <v>-52.262</v>
      </c>
      <c r="J22" s="92">
        <v>-69.891999999999996</v>
      </c>
      <c r="K22" s="92">
        <v>-26.312999999999999</v>
      </c>
      <c r="L22" s="281">
        <v>-35.335000000000001</v>
      </c>
      <c r="M22" s="21">
        <v>131.54</v>
      </c>
      <c r="N22" s="67"/>
    </row>
    <row r="23" spans="1:14" s="14" customFormat="1" ht="19.5" customHeight="1">
      <c r="A23" s="12"/>
      <c r="B23" s="37" t="s">
        <v>185</v>
      </c>
      <c r="C23" s="315">
        <v>-120.337</v>
      </c>
      <c r="D23" s="92">
        <v>-94.53</v>
      </c>
      <c r="E23" s="316">
        <v>0.27300327938220681</v>
      </c>
      <c r="F23" s="92">
        <v>-36.869999999999997</v>
      </c>
      <c r="G23" s="92">
        <v>-32.430999999999997</v>
      </c>
      <c r="H23" s="92">
        <v>-25.228999999999999</v>
      </c>
      <c r="I23" s="92">
        <v>-40.344000000000001</v>
      </c>
      <c r="J23" s="92">
        <v>-69.234999999999999</v>
      </c>
      <c r="K23" s="92">
        <v>-25.780999999999999</v>
      </c>
      <c r="L23" s="281">
        <v>-25.321000000000002</v>
      </c>
      <c r="M23" s="21">
        <v>120.337</v>
      </c>
      <c r="N23" s="67"/>
    </row>
    <row r="24" spans="1:14" s="14" customFormat="1" ht="19.5" customHeight="1">
      <c r="A24" s="12"/>
      <c r="B24" s="35" t="s">
        <v>79</v>
      </c>
      <c r="C24" s="315">
        <v>-207.983</v>
      </c>
      <c r="D24" s="92">
        <v>-0.39700000000000002</v>
      </c>
      <c r="E24" s="316" t="s">
        <v>25</v>
      </c>
      <c r="F24" s="92">
        <v>-6.2E-2</v>
      </c>
      <c r="G24" s="92">
        <v>-8.6999999999999994E-2</v>
      </c>
      <c r="H24" s="92">
        <v>-0.248</v>
      </c>
      <c r="I24" s="92">
        <v>320.762</v>
      </c>
      <c r="J24" s="92">
        <v>-204.161</v>
      </c>
      <c r="K24" s="92">
        <v>-1.2999999999999999E-2</v>
      </c>
      <c r="L24" s="281">
        <v>-3.8090000000000002</v>
      </c>
      <c r="M24" s="21">
        <v>207.983</v>
      </c>
      <c r="N24" s="67"/>
    </row>
    <row r="25" spans="1:14" s="26" customFormat="1" ht="19.5" customHeight="1">
      <c r="A25" s="12"/>
      <c r="B25" s="35" t="s">
        <v>80</v>
      </c>
      <c r="C25" s="315">
        <v>8.1809999999999992</v>
      </c>
      <c r="D25" s="92">
        <v>-0.78900000000000003</v>
      </c>
      <c r="E25" s="316" t="s">
        <v>25</v>
      </c>
      <c r="F25" s="92">
        <v>0.99299999999999999</v>
      </c>
      <c r="G25" s="92">
        <v>-1.903</v>
      </c>
      <c r="H25" s="92">
        <v>0.121</v>
      </c>
      <c r="I25" s="92">
        <v>-16.995000000000001</v>
      </c>
      <c r="J25" s="92">
        <v>5.1580000000000004</v>
      </c>
      <c r="K25" s="92">
        <v>0.73199999999999998</v>
      </c>
      <c r="L25" s="281">
        <v>2.2909999999999999</v>
      </c>
      <c r="M25" s="21">
        <v>-8.1809999999999992</v>
      </c>
      <c r="N25" s="13"/>
    </row>
    <row r="26" spans="1:14" s="26" customFormat="1" ht="19.5" customHeight="1">
      <c r="A26" s="27"/>
      <c r="B26" s="20" t="s">
        <v>81</v>
      </c>
      <c r="C26" s="317">
        <v>-63.505000000000003</v>
      </c>
      <c r="D26" s="91">
        <v>-2.3849999999999998</v>
      </c>
      <c r="E26" s="318" t="s">
        <v>25</v>
      </c>
      <c r="F26" s="91">
        <v>-34.811</v>
      </c>
      <c r="G26" s="91">
        <v>63.26</v>
      </c>
      <c r="H26" s="91">
        <v>-30.834</v>
      </c>
      <c r="I26" s="91">
        <v>339.27100000000002</v>
      </c>
      <c r="J26" s="91">
        <v>-230.124</v>
      </c>
      <c r="K26" s="91">
        <v>86.902000000000001</v>
      </c>
      <c r="L26" s="280">
        <v>79.716999999999999</v>
      </c>
      <c r="M26" s="24">
        <v>63.505000000000003</v>
      </c>
      <c r="N26" s="13"/>
    </row>
    <row r="27" spans="1:14" ht="19.5" customHeight="1">
      <c r="A27" s="27"/>
      <c r="B27" s="20" t="s">
        <v>177</v>
      </c>
      <c r="C27" s="319">
        <v>-85.067999999999998</v>
      </c>
      <c r="D27" s="320">
        <v>44.027000000000001</v>
      </c>
      <c r="E27" s="321" t="s">
        <v>25</v>
      </c>
      <c r="F27" s="91">
        <v>-18.113</v>
      </c>
      <c r="G27" s="91">
        <v>82.054000000000002</v>
      </c>
      <c r="H27" s="91">
        <v>-19.914000000000001</v>
      </c>
      <c r="I27" s="91">
        <v>524.50099999999998</v>
      </c>
      <c r="J27" s="91">
        <v>-224.29300000000001</v>
      </c>
      <c r="K27" s="91">
        <v>66.988</v>
      </c>
      <c r="L27" s="284">
        <v>72.236999999999995</v>
      </c>
      <c r="M27" s="24">
        <v>85.067999999999998</v>
      </c>
      <c r="N27" s="69"/>
    </row>
    <row r="28" spans="1:14" ht="6.75" customHeight="1">
      <c r="A28" s="23"/>
      <c r="B28" s="20"/>
      <c r="C28" s="91"/>
      <c r="D28" s="91"/>
      <c r="E28" s="93"/>
      <c r="F28" s="91"/>
      <c r="G28" s="91"/>
      <c r="H28" s="91"/>
      <c r="I28" s="91"/>
      <c r="J28" s="92"/>
      <c r="K28" s="92"/>
      <c r="L28" s="92"/>
      <c r="M28" s="24"/>
      <c r="N28" s="69"/>
    </row>
    <row r="29" spans="1:14" ht="19.5" customHeight="1">
      <c r="A29" s="7"/>
      <c r="B29" s="58"/>
      <c r="C29" s="94"/>
      <c r="D29" s="94"/>
      <c r="E29" s="95"/>
      <c r="F29" s="94"/>
      <c r="G29" s="94"/>
      <c r="H29" s="94"/>
      <c r="I29" s="94"/>
      <c r="J29" s="91"/>
      <c r="K29" s="91"/>
      <c r="L29" s="91"/>
      <c r="M29" s="96"/>
      <c r="N29" s="69"/>
    </row>
    <row r="30" spans="1:14" ht="19.5" customHeight="1">
      <c r="A30" s="234" t="s">
        <v>95</v>
      </c>
      <c r="B30" s="235"/>
      <c r="C30" s="94"/>
      <c r="D30" s="94"/>
      <c r="E30" s="95"/>
      <c r="F30" s="94"/>
      <c r="G30" s="94"/>
      <c r="H30" s="94"/>
      <c r="I30" s="94"/>
      <c r="J30" s="92"/>
      <c r="K30" s="92"/>
      <c r="L30" s="92"/>
      <c r="M30" s="96"/>
      <c r="N30" s="69"/>
    </row>
    <row r="31" spans="1:14" ht="19.5" customHeight="1">
      <c r="A31" s="44"/>
      <c r="B31" s="20" t="s">
        <v>89</v>
      </c>
      <c r="C31" s="81">
        <v>0.7941998776070639</v>
      </c>
      <c r="D31" s="81">
        <v>0.87347876245045564</v>
      </c>
      <c r="E31" s="73">
        <v>-7.9278884843391744</v>
      </c>
      <c r="F31" s="81">
        <v>0.9141602002639051</v>
      </c>
      <c r="G31" s="81">
        <v>0.83411825233496906</v>
      </c>
      <c r="H31" s="81">
        <v>0.87596828628060219</v>
      </c>
      <c r="I31" s="81">
        <v>0.77355678746592094</v>
      </c>
      <c r="J31" s="81">
        <v>0.88082086776160784</v>
      </c>
      <c r="K31" s="81">
        <v>0.75767256294812502</v>
      </c>
      <c r="L31" s="81">
        <v>0.75490524925041802</v>
      </c>
      <c r="M31" s="97">
        <v>0.7941998776070639</v>
      </c>
      <c r="N31" s="7"/>
    </row>
    <row r="32" spans="1:14" ht="19.5" customHeight="1">
      <c r="A32" s="44"/>
      <c r="B32" s="20" t="s">
        <v>90</v>
      </c>
      <c r="C32" s="98">
        <v>-7.578624616795234</v>
      </c>
      <c r="D32" s="98">
        <v>0.83226436908018198</v>
      </c>
      <c r="E32" s="71">
        <v>-8.4108889858754168</v>
      </c>
      <c r="F32" s="98">
        <v>22.129409042558706</v>
      </c>
      <c r="G32" s="98">
        <v>-25.505678322043334</v>
      </c>
      <c r="H32" s="98">
        <v>6.1703273805033332</v>
      </c>
      <c r="I32" s="98">
        <v>7.6457255653928105</v>
      </c>
      <c r="J32" s="98">
        <v>2.8723584686227741</v>
      </c>
      <c r="K32" s="98">
        <v>-8.5244832237079375</v>
      </c>
      <c r="L32" s="98">
        <v>-17.178436456172111</v>
      </c>
      <c r="M32" s="24">
        <v>45.789852030298803</v>
      </c>
      <c r="N32" s="7"/>
    </row>
    <row r="33" spans="1:14" ht="19.5" customHeight="1">
      <c r="A33" s="234" t="s">
        <v>96</v>
      </c>
      <c r="B33" s="235"/>
      <c r="C33" s="82"/>
      <c r="D33" s="82"/>
      <c r="E33" s="82"/>
      <c r="F33" s="83"/>
      <c r="G33" s="83"/>
      <c r="H33" s="83"/>
      <c r="I33" s="83"/>
      <c r="J33" s="92"/>
      <c r="K33" s="92"/>
      <c r="L33" s="92"/>
      <c r="M33" s="99"/>
      <c r="N33" s="7"/>
    </row>
    <row r="34" spans="1:14" ht="19.5" customHeight="1">
      <c r="A34" s="54"/>
      <c r="B34" s="20" t="s">
        <v>92</v>
      </c>
      <c r="C34" s="91">
        <v>48435.186000000002</v>
      </c>
      <c r="D34" s="91">
        <v>48493.599999999999</v>
      </c>
      <c r="E34" s="93">
        <v>-1.2045713248758361E-3</v>
      </c>
      <c r="F34" s="91">
        <v>48567.163999999997</v>
      </c>
      <c r="G34" s="91">
        <v>48603.355000000003</v>
      </c>
      <c r="H34" s="91">
        <v>48493.599999999999</v>
      </c>
      <c r="I34" s="91">
        <v>49119.110999999997</v>
      </c>
      <c r="J34" s="91">
        <v>48890.94</v>
      </c>
      <c r="K34" s="91">
        <v>48653.976000000002</v>
      </c>
      <c r="L34" s="91">
        <v>48435.186000000002</v>
      </c>
      <c r="M34" s="24">
        <v>0</v>
      </c>
      <c r="N34" s="7"/>
    </row>
    <row r="35" spans="1:14" ht="19.5" customHeight="1">
      <c r="A35" s="54"/>
      <c r="B35" s="36" t="s">
        <v>218</v>
      </c>
      <c r="C35" s="91">
        <v>64736.343999999997</v>
      </c>
      <c r="D35" s="91">
        <v>64949.78</v>
      </c>
      <c r="E35" s="93">
        <v>-3.2861697145086799E-3</v>
      </c>
      <c r="F35" s="91">
        <v>65658.467000000004</v>
      </c>
      <c r="G35" s="91">
        <v>64308.15</v>
      </c>
      <c r="H35" s="91">
        <v>64949.78</v>
      </c>
      <c r="I35" s="91">
        <v>63783.078000000001</v>
      </c>
      <c r="J35" s="91">
        <v>65029.502999999997</v>
      </c>
      <c r="K35" s="91">
        <v>64630.853000000003</v>
      </c>
      <c r="L35" s="91">
        <v>64736.343999999997</v>
      </c>
      <c r="M35" s="24">
        <v>0</v>
      </c>
      <c r="N35" s="7"/>
    </row>
    <row r="36" spans="1:14" ht="19.5" customHeight="1">
      <c r="A36" s="44"/>
      <c r="B36" s="20" t="s">
        <v>168</v>
      </c>
      <c r="C36" s="91">
        <v>23536.4905</v>
      </c>
      <c r="D36" s="91">
        <v>25450.51</v>
      </c>
      <c r="E36" s="93">
        <v>-7.5205545979235677E-2</v>
      </c>
      <c r="F36" s="91">
        <v>27535.048500000001</v>
      </c>
      <c r="G36" s="91">
        <v>26550.451499999999</v>
      </c>
      <c r="H36" s="91">
        <v>25450.51</v>
      </c>
      <c r="I36" s="91">
        <v>24969.079000000002</v>
      </c>
      <c r="J36" s="91">
        <v>24734.619500000001</v>
      </c>
      <c r="K36" s="91">
        <v>23684.821</v>
      </c>
      <c r="L36" s="91">
        <v>23536.4905</v>
      </c>
      <c r="M36" s="24">
        <v>0</v>
      </c>
      <c r="N36" s="7"/>
    </row>
    <row r="37" spans="1:14" ht="19.5" customHeight="1">
      <c r="A37" s="234" t="s">
        <v>7</v>
      </c>
      <c r="B37" s="235"/>
      <c r="C37" s="91"/>
      <c r="D37" s="91"/>
      <c r="E37" s="100"/>
      <c r="F37" s="91"/>
      <c r="G37" s="91"/>
      <c r="H37" s="91"/>
      <c r="I37" s="91"/>
      <c r="J37" s="91"/>
      <c r="K37" s="91"/>
      <c r="L37" s="91"/>
      <c r="M37" s="24"/>
      <c r="N37" s="7"/>
    </row>
    <row r="38" spans="1:14" ht="19.5" customHeight="1">
      <c r="A38" s="7"/>
      <c r="B38" s="36" t="s">
        <v>93</v>
      </c>
      <c r="C38" s="91">
        <v>6118.4430000000002</v>
      </c>
      <c r="D38" s="91">
        <v>6456.8159999999998</v>
      </c>
      <c r="E38" s="93">
        <v>-5.2405550971252657E-2</v>
      </c>
      <c r="F38" s="91">
        <v>6543.8789999999999</v>
      </c>
      <c r="G38" s="91">
        <v>6488.4520000000002</v>
      </c>
      <c r="H38" s="91">
        <v>6456.8159999999998</v>
      </c>
      <c r="I38" s="91">
        <v>6439.5429999999997</v>
      </c>
      <c r="J38" s="91">
        <v>6247.7550000000001</v>
      </c>
      <c r="K38" s="91">
        <v>6152.8590000000004</v>
      </c>
      <c r="L38" s="91">
        <v>6118.4430000000002</v>
      </c>
      <c r="M38" s="24">
        <v>0</v>
      </c>
      <c r="N38" s="7"/>
    </row>
    <row r="39" spans="1:14" ht="12.75" customHeight="1">
      <c r="A39" s="7"/>
      <c r="B39" s="7"/>
      <c r="C39" s="91"/>
      <c r="D39" s="91"/>
      <c r="E39" s="95"/>
      <c r="F39" s="101"/>
      <c r="G39" s="101"/>
      <c r="H39" s="101"/>
      <c r="I39" s="101"/>
      <c r="J39" s="101"/>
      <c r="K39" s="101"/>
      <c r="L39" s="48"/>
      <c r="M39" s="48"/>
      <c r="N39" s="7"/>
    </row>
    <row r="40" spans="1:14" ht="12.75" customHeight="1">
      <c r="A40" s="7"/>
      <c r="B40" s="7"/>
      <c r="C40" s="91"/>
      <c r="D40" s="91"/>
      <c r="E40" s="91"/>
      <c r="F40" s="91"/>
      <c r="G40" s="91"/>
      <c r="H40" s="91"/>
      <c r="I40" s="91"/>
      <c r="J40" s="91"/>
      <c r="K40" s="91"/>
      <c r="L40" s="91"/>
      <c r="M40" s="91"/>
      <c r="N40" s="7"/>
    </row>
    <row r="41" spans="1:14" ht="12.75" customHeight="1">
      <c r="A41" s="7"/>
      <c r="B41" s="7"/>
      <c r="C41" s="91"/>
      <c r="D41" s="91"/>
      <c r="E41" s="95"/>
      <c r="F41" s="101"/>
      <c r="G41" s="101"/>
      <c r="H41" s="101"/>
      <c r="I41" s="101"/>
      <c r="J41" s="101"/>
      <c r="K41" s="101"/>
      <c r="L41" s="101"/>
      <c r="M41" s="101"/>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4"/>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1</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4" customFormat="1" ht="19.5" customHeight="1">
      <c r="A8" s="12"/>
      <c r="B8" s="35" t="s">
        <v>64</v>
      </c>
      <c r="C8" s="254">
        <v>1706.92</v>
      </c>
      <c r="D8" s="34">
        <v>1680.9649999999999</v>
      </c>
      <c r="E8" s="255">
        <v>1.5440535644704267E-2</v>
      </c>
      <c r="F8" s="34">
        <v>569.99699999999996</v>
      </c>
      <c r="G8" s="34">
        <v>580.49900000000002</v>
      </c>
      <c r="H8" s="34">
        <v>530.46900000000005</v>
      </c>
      <c r="I8" s="34">
        <v>658.31899999999996</v>
      </c>
      <c r="J8" s="34">
        <v>566.01300000000003</v>
      </c>
      <c r="K8" s="34">
        <v>603.202</v>
      </c>
      <c r="L8" s="245">
        <v>537.70500000000004</v>
      </c>
      <c r="M8" s="22">
        <v>-1706.92</v>
      </c>
      <c r="N8" s="67"/>
    </row>
    <row r="9" spans="1:14" s="14" customFormat="1" ht="19.5" customHeight="1">
      <c r="A9" s="12"/>
      <c r="B9" s="35" t="s">
        <v>65</v>
      </c>
      <c r="C9" s="254">
        <v>55.676000000000002</v>
      </c>
      <c r="D9" s="34">
        <v>18.61</v>
      </c>
      <c r="E9" s="255" t="s">
        <v>25</v>
      </c>
      <c r="F9" s="34">
        <v>9.27</v>
      </c>
      <c r="G9" s="34">
        <v>0.93200000000000005</v>
      </c>
      <c r="H9" s="34">
        <v>8.4079999999999995</v>
      </c>
      <c r="I9" s="34">
        <v>3.0680000000000001</v>
      </c>
      <c r="J9" s="34">
        <v>45.058999999999997</v>
      </c>
      <c r="K9" s="34">
        <v>3.6819999999999999</v>
      </c>
      <c r="L9" s="245">
        <v>6.9349999999999996</v>
      </c>
      <c r="M9" s="22">
        <v>-55.676000000000002</v>
      </c>
      <c r="N9" s="67"/>
    </row>
    <row r="10" spans="1:14" s="14" customFormat="1" ht="19.5" customHeight="1">
      <c r="A10" s="12"/>
      <c r="B10" s="35" t="s">
        <v>66</v>
      </c>
      <c r="C10" s="254">
        <v>495.5</v>
      </c>
      <c r="D10" s="34">
        <v>467.22899999999998</v>
      </c>
      <c r="E10" s="255">
        <v>6.050780238384168E-2</v>
      </c>
      <c r="F10" s="34">
        <v>167.73500000000001</v>
      </c>
      <c r="G10" s="34">
        <v>157.458</v>
      </c>
      <c r="H10" s="34">
        <v>142.036</v>
      </c>
      <c r="I10" s="34">
        <v>175.946</v>
      </c>
      <c r="J10" s="34">
        <v>161.232</v>
      </c>
      <c r="K10" s="34">
        <v>173.351</v>
      </c>
      <c r="L10" s="245">
        <v>160.917</v>
      </c>
      <c r="M10" s="22">
        <v>-495.5</v>
      </c>
      <c r="N10" s="67"/>
    </row>
    <row r="11" spans="1:14" s="14" customFormat="1" ht="19.5" customHeight="1">
      <c r="A11" s="12"/>
      <c r="B11" s="35" t="s">
        <v>67</v>
      </c>
      <c r="C11" s="254">
        <v>964.15800000000002</v>
      </c>
      <c r="D11" s="34">
        <v>782.25400000000002</v>
      </c>
      <c r="E11" s="255">
        <v>0.23253828040508573</v>
      </c>
      <c r="F11" s="34">
        <v>345.15</v>
      </c>
      <c r="G11" s="34">
        <v>307.57799999999997</v>
      </c>
      <c r="H11" s="34">
        <v>129.52600000000001</v>
      </c>
      <c r="I11" s="34">
        <v>60.595999999999997</v>
      </c>
      <c r="J11" s="34">
        <v>266.12</v>
      </c>
      <c r="K11" s="34">
        <v>327.24599999999998</v>
      </c>
      <c r="L11" s="245">
        <v>370.79199999999997</v>
      </c>
      <c r="M11" s="22">
        <v>-964.15800000000002</v>
      </c>
      <c r="N11" s="67"/>
    </row>
    <row r="12" spans="1:14" s="14" customFormat="1" ht="19.5" customHeight="1">
      <c r="A12" s="12"/>
      <c r="B12" s="35" t="s">
        <v>68</v>
      </c>
      <c r="C12" s="254">
        <v>0.49199999999999999</v>
      </c>
      <c r="D12" s="34">
        <v>17.042000000000002</v>
      </c>
      <c r="E12" s="255">
        <v>-0.97113014904353945</v>
      </c>
      <c r="F12" s="34">
        <v>3.5529999999999999</v>
      </c>
      <c r="G12" s="34">
        <v>-11.654999999999999</v>
      </c>
      <c r="H12" s="34">
        <v>25.143999999999998</v>
      </c>
      <c r="I12" s="34">
        <v>10.31</v>
      </c>
      <c r="J12" s="34">
        <v>22.75</v>
      </c>
      <c r="K12" s="34">
        <v>3.7930000000000001</v>
      </c>
      <c r="L12" s="245">
        <v>-26.050999999999998</v>
      </c>
      <c r="M12" s="22">
        <v>-0.49199999999999999</v>
      </c>
      <c r="N12" s="67"/>
    </row>
    <row r="13" spans="1:14" s="26" customFormat="1" ht="19.5" customHeight="1">
      <c r="A13" s="23"/>
      <c r="B13" s="36" t="s">
        <v>69</v>
      </c>
      <c r="C13" s="256">
        <v>3222.7460000000001</v>
      </c>
      <c r="D13" s="29">
        <v>2966.1</v>
      </c>
      <c r="E13" s="257">
        <v>8.6526415157951675E-2</v>
      </c>
      <c r="F13" s="29">
        <v>1095.7049999999999</v>
      </c>
      <c r="G13" s="29">
        <v>1034.8119999999999</v>
      </c>
      <c r="H13" s="29">
        <v>835.58299999999997</v>
      </c>
      <c r="I13" s="29">
        <v>908.23900000000003</v>
      </c>
      <c r="J13" s="29">
        <v>1061.174</v>
      </c>
      <c r="K13" s="29">
        <v>1111.2739999999999</v>
      </c>
      <c r="L13" s="261">
        <v>1050.298</v>
      </c>
      <c r="M13" s="25">
        <v>-3222.7460000000001</v>
      </c>
      <c r="N13" s="13"/>
    </row>
    <row r="14" spans="1:14" s="14" customFormat="1" ht="19.5" customHeight="1">
      <c r="A14" s="12"/>
      <c r="B14" s="35" t="s">
        <v>70</v>
      </c>
      <c r="C14" s="254">
        <v>-489.51499999999999</v>
      </c>
      <c r="D14" s="34">
        <v>-511.48</v>
      </c>
      <c r="E14" s="255">
        <v>-4.2944005630718762E-2</v>
      </c>
      <c r="F14" s="34">
        <v>-164.34200000000001</v>
      </c>
      <c r="G14" s="34">
        <v>-177.40899999999999</v>
      </c>
      <c r="H14" s="34">
        <v>-169.72900000000001</v>
      </c>
      <c r="I14" s="34">
        <v>-178.17699999999999</v>
      </c>
      <c r="J14" s="34">
        <v>-158.77799999999999</v>
      </c>
      <c r="K14" s="34">
        <v>-165.065</v>
      </c>
      <c r="L14" s="245">
        <v>-165.672</v>
      </c>
      <c r="M14" s="22">
        <v>489.51499999999999</v>
      </c>
      <c r="N14" s="67"/>
    </row>
    <row r="15" spans="1:14" s="14" customFormat="1" ht="19.5" customHeight="1">
      <c r="A15" s="12"/>
      <c r="B15" s="35" t="s">
        <v>71</v>
      </c>
      <c r="C15" s="254">
        <v>-800.54099999999994</v>
      </c>
      <c r="D15" s="34">
        <v>-832.91700000000003</v>
      </c>
      <c r="E15" s="255">
        <v>-3.8870619761632974E-2</v>
      </c>
      <c r="F15" s="34">
        <v>-282.423</v>
      </c>
      <c r="G15" s="34">
        <v>-283.05400000000003</v>
      </c>
      <c r="H15" s="34">
        <v>-267.44</v>
      </c>
      <c r="I15" s="34">
        <v>-245.65899999999999</v>
      </c>
      <c r="J15" s="34">
        <v>-262.30899999999997</v>
      </c>
      <c r="K15" s="34">
        <v>-270.572</v>
      </c>
      <c r="L15" s="245">
        <v>-267.66000000000003</v>
      </c>
      <c r="M15" s="22">
        <v>800.54099999999994</v>
      </c>
      <c r="N15" s="67"/>
    </row>
    <row r="16" spans="1:14" s="14" customFormat="1" ht="19.5" customHeight="1">
      <c r="A16" s="12"/>
      <c r="B16" s="35" t="s">
        <v>72</v>
      </c>
      <c r="C16" s="254">
        <v>1.2</v>
      </c>
      <c r="D16" s="34">
        <v>1.444</v>
      </c>
      <c r="E16" s="255">
        <v>-0.16897506925207761</v>
      </c>
      <c r="F16" s="34">
        <v>0.45800000000000002</v>
      </c>
      <c r="G16" s="34">
        <v>0.375</v>
      </c>
      <c r="H16" s="34">
        <v>0.61099999999999999</v>
      </c>
      <c r="I16" s="34">
        <v>2.0630000000000002</v>
      </c>
      <c r="J16" s="34">
        <v>0.39</v>
      </c>
      <c r="K16" s="34">
        <v>0.39900000000000002</v>
      </c>
      <c r="L16" s="245">
        <v>0.41099999999999998</v>
      </c>
      <c r="M16" s="22">
        <v>-1.2</v>
      </c>
      <c r="N16" s="67"/>
    </row>
    <row r="17" spans="1:14" s="14" customFormat="1" ht="19.5" customHeight="1">
      <c r="A17" s="12"/>
      <c r="B17" s="35" t="s">
        <v>73</v>
      </c>
      <c r="C17" s="254">
        <v>-2.0459999999999998</v>
      </c>
      <c r="D17" s="34">
        <v>-1.994</v>
      </c>
      <c r="E17" s="255">
        <v>2.6078234704112191E-2</v>
      </c>
      <c r="F17" s="34">
        <v>-0.67400000000000004</v>
      </c>
      <c r="G17" s="34">
        <v>-0.66700000000000004</v>
      </c>
      <c r="H17" s="34">
        <v>-0.65300000000000002</v>
      </c>
      <c r="I17" s="34">
        <v>-0.65</v>
      </c>
      <c r="J17" s="34">
        <v>-0.625</v>
      </c>
      <c r="K17" s="34">
        <v>-0.64</v>
      </c>
      <c r="L17" s="245">
        <v>-0.78100000000000003</v>
      </c>
      <c r="M17" s="22">
        <v>2.0459999999999998</v>
      </c>
      <c r="N17" s="67"/>
    </row>
    <row r="18" spans="1:14" s="26" customFormat="1" ht="19.5" customHeight="1">
      <c r="A18" s="23"/>
      <c r="B18" s="20" t="s">
        <v>74</v>
      </c>
      <c r="C18" s="256">
        <v>-1290.902</v>
      </c>
      <c r="D18" s="29">
        <v>-1344.9469999999999</v>
      </c>
      <c r="E18" s="257">
        <v>-4.0183739582303146E-2</v>
      </c>
      <c r="F18" s="29">
        <v>-446.98099999999999</v>
      </c>
      <c r="G18" s="29">
        <v>-460.755</v>
      </c>
      <c r="H18" s="29">
        <v>-437.21100000000001</v>
      </c>
      <c r="I18" s="29">
        <v>-422.423</v>
      </c>
      <c r="J18" s="29">
        <v>-421.322</v>
      </c>
      <c r="K18" s="29">
        <v>-435.87799999999999</v>
      </c>
      <c r="L18" s="261">
        <v>-433.702</v>
      </c>
      <c r="M18" s="25">
        <v>1290.902</v>
      </c>
      <c r="N18" s="13"/>
    </row>
    <row r="19" spans="1:14" s="26" customFormat="1" ht="19.5" customHeight="1">
      <c r="A19" s="23"/>
      <c r="B19" s="20" t="s">
        <v>75</v>
      </c>
      <c r="C19" s="256">
        <v>1931.8440000000001</v>
      </c>
      <c r="D19" s="29">
        <v>1621.153</v>
      </c>
      <c r="E19" s="257">
        <v>0.19164816645930394</v>
      </c>
      <c r="F19" s="29">
        <v>648.72400000000005</v>
      </c>
      <c r="G19" s="29">
        <v>574.05700000000002</v>
      </c>
      <c r="H19" s="29">
        <v>398.37200000000001</v>
      </c>
      <c r="I19" s="29">
        <v>485.81599999999997</v>
      </c>
      <c r="J19" s="29">
        <v>639.85199999999998</v>
      </c>
      <c r="K19" s="29">
        <v>675.39599999999996</v>
      </c>
      <c r="L19" s="261">
        <v>616.596</v>
      </c>
      <c r="M19" s="25">
        <v>-1931.8440000000001</v>
      </c>
      <c r="N19" s="13"/>
    </row>
    <row r="20" spans="1:14" s="14" customFormat="1" ht="19.5" customHeight="1">
      <c r="A20" s="12"/>
      <c r="B20" s="57" t="s">
        <v>76</v>
      </c>
      <c r="C20" s="254">
        <v>-157.98599999999999</v>
      </c>
      <c r="D20" s="34">
        <v>-33.96</v>
      </c>
      <c r="E20" s="255" t="s">
        <v>25</v>
      </c>
      <c r="F20" s="34">
        <v>-17.356000000000002</v>
      </c>
      <c r="G20" s="34">
        <v>-94.606999999999999</v>
      </c>
      <c r="H20" s="34">
        <v>78.003</v>
      </c>
      <c r="I20" s="34">
        <v>18.71</v>
      </c>
      <c r="J20" s="34">
        <v>-55.08</v>
      </c>
      <c r="K20" s="34">
        <v>-74.05</v>
      </c>
      <c r="L20" s="245">
        <v>-28.856000000000002</v>
      </c>
      <c r="M20" s="22">
        <v>157.98599999999999</v>
      </c>
      <c r="N20" s="67"/>
    </row>
    <row r="21" spans="1:14" s="26" customFormat="1" ht="19.5" customHeight="1">
      <c r="A21" s="23"/>
      <c r="B21" s="20" t="s">
        <v>77</v>
      </c>
      <c r="C21" s="256">
        <v>1773.8579999999999</v>
      </c>
      <c r="D21" s="29">
        <v>1587.193</v>
      </c>
      <c r="E21" s="257">
        <v>0.11760699549456177</v>
      </c>
      <c r="F21" s="29">
        <v>631.36800000000005</v>
      </c>
      <c r="G21" s="29">
        <v>479.45</v>
      </c>
      <c r="H21" s="29">
        <v>476.375</v>
      </c>
      <c r="I21" s="29">
        <v>504.52600000000001</v>
      </c>
      <c r="J21" s="29">
        <v>584.77200000000005</v>
      </c>
      <c r="K21" s="29">
        <v>601.346</v>
      </c>
      <c r="L21" s="261">
        <v>587.74</v>
      </c>
      <c r="M21" s="25">
        <v>-1773.8579999999999</v>
      </c>
      <c r="N21" s="13"/>
    </row>
    <row r="22" spans="1:14" s="14" customFormat="1" ht="19.5" customHeight="1">
      <c r="A22" s="12"/>
      <c r="B22" s="35" t="s">
        <v>184</v>
      </c>
      <c r="C22" s="254">
        <v>-135.90799999999999</v>
      </c>
      <c r="D22" s="34">
        <v>-141.744</v>
      </c>
      <c r="E22" s="255">
        <v>-4.1172818602551176E-2</v>
      </c>
      <c r="F22" s="34">
        <v>-63.988999999999997</v>
      </c>
      <c r="G22" s="34">
        <v>-71.123999999999995</v>
      </c>
      <c r="H22" s="34">
        <v>-6.6310000000000002</v>
      </c>
      <c r="I22" s="34">
        <v>-85.344999999999999</v>
      </c>
      <c r="J22" s="34">
        <v>-98.006</v>
      </c>
      <c r="K22" s="34">
        <v>-19.605</v>
      </c>
      <c r="L22" s="245">
        <v>-18.297000000000001</v>
      </c>
      <c r="M22" s="22">
        <v>135.90799999999999</v>
      </c>
      <c r="N22" s="67"/>
    </row>
    <row r="23" spans="1:14" s="14" customFormat="1" ht="19.5" customHeight="1">
      <c r="A23" s="12"/>
      <c r="B23" s="37" t="s">
        <v>185</v>
      </c>
      <c r="C23" s="254">
        <v>-111.31100000000001</v>
      </c>
      <c r="D23" s="34">
        <v>-100.48699999999999</v>
      </c>
      <c r="E23" s="255">
        <v>0.10771542587598404</v>
      </c>
      <c r="F23" s="34">
        <v>-63.817</v>
      </c>
      <c r="G23" s="34">
        <v>-26.951000000000001</v>
      </c>
      <c r="H23" s="34">
        <v>-9.7189999999999994</v>
      </c>
      <c r="I23" s="34">
        <v>-39.453000000000003</v>
      </c>
      <c r="J23" s="34">
        <v>-89.536000000000001</v>
      </c>
      <c r="K23" s="34">
        <v>-11.067</v>
      </c>
      <c r="L23" s="245">
        <v>-10.708</v>
      </c>
      <c r="M23" s="22">
        <v>111.31100000000001</v>
      </c>
      <c r="N23" s="67"/>
    </row>
    <row r="24" spans="1:14" s="14" customFormat="1" ht="19.5" customHeight="1">
      <c r="A24" s="12"/>
      <c r="B24" s="35" t="s">
        <v>79</v>
      </c>
      <c r="C24" s="254">
        <v>-11.189</v>
      </c>
      <c r="D24" s="34">
        <v>0.32500000000000001</v>
      </c>
      <c r="E24" s="255" t="s">
        <v>25</v>
      </c>
      <c r="F24" s="34">
        <v>0.12</v>
      </c>
      <c r="G24" s="34">
        <v>0.307</v>
      </c>
      <c r="H24" s="34">
        <v>-0.10199999999999999</v>
      </c>
      <c r="I24" s="34">
        <v>-35.325000000000003</v>
      </c>
      <c r="J24" s="34">
        <v>-1.8280000000000001</v>
      </c>
      <c r="K24" s="34">
        <v>-10.003</v>
      </c>
      <c r="L24" s="245">
        <v>0.64200000000000002</v>
      </c>
      <c r="M24" s="22">
        <v>11.189</v>
      </c>
      <c r="N24" s="67"/>
    </row>
    <row r="25" spans="1:14" s="26" customFormat="1" ht="19.5" customHeight="1">
      <c r="A25" s="12"/>
      <c r="B25" s="35" t="s">
        <v>80</v>
      </c>
      <c r="C25" s="254">
        <v>-65.046000000000006</v>
      </c>
      <c r="D25" s="34">
        <v>-2.4159999999999999</v>
      </c>
      <c r="E25" s="255" t="s">
        <v>25</v>
      </c>
      <c r="F25" s="34">
        <v>-7.7169999999999996</v>
      </c>
      <c r="G25" s="34">
        <v>8.0530000000000008</v>
      </c>
      <c r="H25" s="34">
        <v>-2.7519999999999998</v>
      </c>
      <c r="I25" s="34">
        <v>-41.509</v>
      </c>
      <c r="J25" s="34">
        <v>-40.676000000000002</v>
      </c>
      <c r="K25" s="34">
        <v>-16.184999999999999</v>
      </c>
      <c r="L25" s="245">
        <v>-8.1850000000000005</v>
      </c>
      <c r="M25" s="22">
        <v>65.046000000000006</v>
      </c>
      <c r="N25" s="13"/>
    </row>
    <row r="26" spans="1:14" s="26" customFormat="1" ht="19.5" customHeight="1">
      <c r="A26" s="27"/>
      <c r="B26" s="20" t="s">
        <v>81</v>
      </c>
      <c r="C26" s="256">
        <v>1561.7149999999999</v>
      </c>
      <c r="D26" s="29">
        <v>1443.3579999999999</v>
      </c>
      <c r="E26" s="257">
        <v>8.2001139010557278E-2</v>
      </c>
      <c r="F26" s="29">
        <v>559.78200000000004</v>
      </c>
      <c r="G26" s="29">
        <v>416.68599999999998</v>
      </c>
      <c r="H26" s="29">
        <v>466.89</v>
      </c>
      <c r="I26" s="29">
        <v>342.34699999999998</v>
      </c>
      <c r="J26" s="29">
        <v>444.262</v>
      </c>
      <c r="K26" s="29">
        <v>555.553</v>
      </c>
      <c r="L26" s="261">
        <v>561.9</v>
      </c>
      <c r="M26" s="25">
        <v>-1561.7149999999999</v>
      </c>
      <c r="N26" s="13"/>
    </row>
    <row r="27" spans="1:14" ht="19.5" customHeight="1">
      <c r="A27" s="27"/>
      <c r="B27" s="20" t="s">
        <v>177</v>
      </c>
      <c r="C27" s="258">
        <v>1026.0830000000001</v>
      </c>
      <c r="D27" s="259">
        <v>971.053</v>
      </c>
      <c r="E27" s="260">
        <v>5.6670439203627465E-2</v>
      </c>
      <c r="F27" s="29">
        <v>385.61399999999998</v>
      </c>
      <c r="G27" s="29">
        <v>275.11399999999998</v>
      </c>
      <c r="H27" s="29">
        <v>310.32499999999999</v>
      </c>
      <c r="I27" s="29">
        <v>321.78500000000003</v>
      </c>
      <c r="J27" s="29">
        <v>299.36900000000003</v>
      </c>
      <c r="K27" s="29">
        <v>360.76299999999998</v>
      </c>
      <c r="L27" s="262">
        <v>365.95100000000002</v>
      </c>
      <c r="M27" s="25">
        <v>-1026.0830000000001</v>
      </c>
      <c r="N27" s="69"/>
    </row>
    <row r="28" spans="1:14" ht="6.75" customHeight="1">
      <c r="A28" s="23"/>
      <c r="B28" s="20"/>
      <c r="C28" s="29"/>
      <c r="D28" s="29"/>
      <c r="E28" s="41"/>
      <c r="F28" s="29"/>
      <c r="G28" s="29"/>
      <c r="H28" s="29"/>
      <c r="I28" s="29"/>
      <c r="J28" s="34"/>
      <c r="K28" s="34"/>
      <c r="L28" s="34"/>
      <c r="M28" s="25"/>
      <c r="N28" s="69"/>
    </row>
    <row r="29" spans="1:14" ht="19.5" customHeight="1">
      <c r="A29" s="7"/>
      <c r="B29" s="58"/>
      <c r="C29" s="59"/>
      <c r="D29" s="59"/>
      <c r="E29" s="30"/>
      <c r="F29" s="59"/>
      <c r="G29" s="59"/>
      <c r="H29" s="59"/>
      <c r="I29" s="59"/>
      <c r="J29" s="29"/>
      <c r="K29" s="29"/>
      <c r="L29" s="29"/>
      <c r="M29" s="70"/>
      <c r="N29" s="69"/>
    </row>
    <row r="30" spans="1:14" ht="19.5" customHeight="1">
      <c r="A30" s="234" t="s">
        <v>95</v>
      </c>
      <c r="B30" s="235"/>
      <c r="C30" s="59"/>
      <c r="D30" s="59"/>
      <c r="E30" s="30"/>
      <c r="F30" s="59"/>
      <c r="G30" s="59"/>
      <c r="H30" s="59"/>
      <c r="I30" s="59"/>
      <c r="J30" s="34"/>
      <c r="K30" s="34"/>
      <c r="L30" s="34"/>
      <c r="M30" s="70"/>
      <c r="N30" s="69"/>
    </row>
    <row r="31" spans="1:14" ht="19.5" customHeight="1">
      <c r="A31" s="44"/>
      <c r="B31" s="20" t="s">
        <v>89</v>
      </c>
      <c r="C31" s="72">
        <v>0.40055964695945634</v>
      </c>
      <c r="D31" s="72">
        <v>0.45343953339401905</v>
      </c>
      <c r="E31" s="73">
        <v>-5.2879886434562708</v>
      </c>
      <c r="F31" s="72">
        <v>0.40793918071013641</v>
      </c>
      <c r="G31" s="72">
        <v>0.4452547902420923</v>
      </c>
      <c r="H31" s="72">
        <v>0.52324065951557175</v>
      </c>
      <c r="I31" s="72">
        <v>0.46510114628418292</v>
      </c>
      <c r="J31" s="72">
        <v>0.39703385118745843</v>
      </c>
      <c r="K31" s="72">
        <v>0.39223269868637262</v>
      </c>
      <c r="L31" s="72">
        <v>0.41293232968167132</v>
      </c>
      <c r="M31" s="61">
        <v>0.40055964695945634</v>
      </c>
      <c r="N31" s="7"/>
    </row>
    <row r="32" spans="1:14" ht="19.5" customHeight="1">
      <c r="A32" s="44"/>
      <c r="B32" s="20" t="s">
        <v>90</v>
      </c>
      <c r="C32" s="50">
        <v>20.100338266188825</v>
      </c>
      <c r="D32" s="50">
        <v>4.8993805587356887</v>
      </c>
      <c r="E32" s="60">
        <v>15.200957707453135</v>
      </c>
      <c r="F32" s="50">
        <v>7.4639882778055497</v>
      </c>
      <c r="G32" s="50">
        <v>40.681236889428448</v>
      </c>
      <c r="H32" s="50">
        <v>-34.202516294159132</v>
      </c>
      <c r="I32" s="50">
        <v>-7.8402541717375414</v>
      </c>
      <c r="J32" s="50">
        <v>21.699771721001689</v>
      </c>
      <c r="K32" s="50">
        <v>27.575537387012741</v>
      </c>
      <c r="L32" s="50">
        <v>10.945888223376386</v>
      </c>
      <c r="M32" s="25">
        <v>-124.65605589189154</v>
      </c>
      <c r="N32" s="7"/>
    </row>
    <row r="33" spans="1:14" ht="19.5" customHeight="1">
      <c r="A33" s="234" t="s">
        <v>96</v>
      </c>
      <c r="B33" s="235"/>
      <c r="C33" s="52"/>
      <c r="D33" s="52"/>
      <c r="E33" s="52"/>
      <c r="F33" s="53"/>
      <c r="G33" s="53"/>
      <c r="H33" s="53"/>
      <c r="I33" s="53"/>
      <c r="J33" s="34"/>
      <c r="K33" s="34"/>
      <c r="L33" s="34"/>
      <c r="M33" s="77"/>
      <c r="N33" s="7"/>
    </row>
    <row r="34" spans="1:14" ht="19.5" customHeight="1">
      <c r="A34" s="54"/>
      <c r="B34" s="20" t="s">
        <v>92</v>
      </c>
      <c r="C34" s="29">
        <v>101390.02</v>
      </c>
      <c r="D34" s="29">
        <v>93168.957999999999</v>
      </c>
      <c r="E34" s="41">
        <v>8.8238209125404143E-2</v>
      </c>
      <c r="F34" s="29">
        <v>96764.698000000004</v>
      </c>
      <c r="G34" s="29">
        <v>89280.775999999998</v>
      </c>
      <c r="H34" s="29">
        <v>93168.957999999999</v>
      </c>
      <c r="I34" s="29">
        <v>97743.22</v>
      </c>
      <c r="J34" s="29">
        <v>105318.82399999999</v>
      </c>
      <c r="K34" s="29">
        <v>109509.265</v>
      </c>
      <c r="L34" s="29">
        <v>101390.02</v>
      </c>
      <c r="M34" s="25">
        <v>0</v>
      </c>
      <c r="N34" s="7"/>
    </row>
    <row r="35" spans="1:14" ht="19.5" customHeight="1">
      <c r="A35" s="54"/>
      <c r="B35" s="36" t="s">
        <v>218</v>
      </c>
      <c r="C35" s="29">
        <v>103115.54700000001</v>
      </c>
      <c r="D35" s="29">
        <v>108687.91800000001</v>
      </c>
      <c r="E35" s="41">
        <v>-5.1269461247753445E-2</v>
      </c>
      <c r="F35" s="29">
        <v>98835.566000000006</v>
      </c>
      <c r="G35" s="29">
        <v>104228.02099999999</v>
      </c>
      <c r="H35" s="29">
        <v>108687.91800000001</v>
      </c>
      <c r="I35" s="29">
        <v>96559.024000000005</v>
      </c>
      <c r="J35" s="29">
        <v>120046.50599999999</v>
      </c>
      <c r="K35" s="29">
        <v>109347.887</v>
      </c>
      <c r="L35" s="29">
        <v>103115.54700000001</v>
      </c>
      <c r="M35" s="25">
        <v>0</v>
      </c>
      <c r="N35" s="7"/>
    </row>
    <row r="36" spans="1:14" ht="19.5" customHeight="1">
      <c r="A36" s="44"/>
      <c r="B36" s="20" t="s">
        <v>168</v>
      </c>
      <c r="C36" s="29">
        <v>73077.142500000002</v>
      </c>
      <c r="D36" s="29">
        <v>71126.505499999999</v>
      </c>
      <c r="E36" s="41">
        <v>2.7424895772504954E-2</v>
      </c>
      <c r="F36" s="29">
        <v>75332.165999999997</v>
      </c>
      <c r="G36" s="29">
        <v>70685.016499999998</v>
      </c>
      <c r="H36" s="29">
        <v>71126.505499999999</v>
      </c>
      <c r="I36" s="29">
        <v>68248.537500000006</v>
      </c>
      <c r="J36" s="29">
        <v>70917.503500000006</v>
      </c>
      <c r="K36" s="29">
        <v>78055.131500000003</v>
      </c>
      <c r="L36" s="29">
        <v>73077.142500000002</v>
      </c>
      <c r="M36" s="25">
        <v>0</v>
      </c>
      <c r="N36" s="7"/>
    </row>
    <row r="37" spans="1:14" ht="19.5" customHeight="1">
      <c r="A37" s="234" t="s">
        <v>7</v>
      </c>
      <c r="B37" s="235"/>
      <c r="C37" s="29"/>
      <c r="D37" s="29"/>
      <c r="E37" s="62"/>
      <c r="F37" s="29"/>
      <c r="G37" s="29"/>
      <c r="H37" s="29"/>
      <c r="I37" s="29"/>
      <c r="J37" s="29"/>
      <c r="K37" s="29"/>
      <c r="L37" s="29"/>
      <c r="M37" s="25"/>
      <c r="N37" s="7"/>
    </row>
    <row r="38" spans="1:14" ht="19.5" customHeight="1">
      <c r="A38" s="7"/>
      <c r="B38" s="36" t="s">
        <v>93</v>
      </c>
      <c r="C38" s="29">
        <v>3789.2799999990002</v>
      </c>
      <c r="D38" s="29">
        <v>4018.6100000010001</v>
      </c>
      <c r="E38" s="41">
        <v>-5.7066995802514509E-2</v>
      </c>
      <c r="F38" s="29">
        <v>3990.48</v>
      </c>
      <c r="G38" s="29">
        <v>4012.61</v>
      </c>
      <c r="H38" s="29">
        <v>4018.6100000010001</v>
      </c>
      <c r="I38" s="29">
        <v>3945.72</v>
      </c>
      <c r="J38" s="29">
        <v>3914.9179999990001</v>
      </c>
      <c r="K38" s="29">
        <v>3837.007000002</v>
      </c>
      <c r="L38" s="29">
        <v>3789.2799999990002</v>
      </c>
      <c r="M38" s="25">
        <v>0</v>
      </c>
      <c r="N38" s="7"/>
    </row>
    <row r="39" spans="1:14" ht="19.5" customHeight="1">
      <c r="A39" s="7"/>
      <c r="B39" s="7"/>
      <c r="C39" s="29"/>
      <c r="D39" s="29"/>
      <c r="E39" s="30"/>
      <c r="F39" s="7"/>
      <c r="G39" s="7"/>
      <c r="H39" s="7"/>
      <c r="I39" s="7"/>
      <c r="J39" s="7"/>
      <c r="K39" s="7"/>
      <c r="L39" s="45"/>
      <c r="M39" s="45"/>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74"/>
  <sheetViews>
    <sheetView showGridLines="0" zoomScale="70" zoomScaleNormal="70" workbookViewId="0">
      <selection activeCell="A2" sqref="A2:J2"/>
    </sheetView>
  </sheetViews>
  <sheetFormatPr defaultRowHeight="12.75"/>
  <cols>
    <col min="1" max="1" width="1" style="9" customWidth="1"/>
    <col min="2" max="2" width="45.28515625" style="9" customWidth="1"/>
    <col min="3" max="10" width="11.42578125" style="9" customWidth="1"/>
    <col min="11" max="11" width="3" style="9" customWidth="1"/>
    <col min="12" max="16384" width="9.140625" style="9"/>
  </cols>
  <sheetData>
    <row r="1" spans="1:18" ht="15" customHeight="1">
      <c r="A1" s="7"/>
      <c r="B1" s="8"/>
      <c r="C1" s="7"/>
      <c r="D1" s="7"/>
      <c r="E1" s="7"/>
      <c r="F1" s="7"/>
      <c r="G1" s="7"/>
      <c r="H1" s="7"/>
      <c r="I1" s="7"/>
      <c r="J1" s="7"/>
      <c r="K1" s="7"/>
    </row>
    <row r="2" spans="1:18" ht="30.75" customHeight="1">
      <c r="A2" s="375" t="s">
        <v>223</v>
      </c>
      <c r="B2" s="375"/>
      <c r="C2" s="375"/>
      <c r="D2" s="375"/>
      <c r="E2" s="375"/>
      <c r="F2" s="375"/>
      <c r="G2" s="375"/>
      <c r="H2" s="375"/>
      <c r="I2" s="375"/>
      <c r="J2" s="375"/>
      <c r="K2" s="7"/>
    </row>
    <row r="3" spans="1:18" ht="14.25" customHeight="1">
      <c r="A3" s="7"/>
      <c r="B3" s="11"/>
      <c r="C3" s="7"/>
      <c r="D3" s="7"/>
      <c r="E3" s="7"/>
      <c r="F3" s="7"/>
      <c r="G3" s="7"/>
      <c r="H3" s="7"/>
      <c r="I3" s="7"/>
      <c r="J3" s="7"/>
      <c r="K3" s="7"/>
    </row>
    <row r="4" spans="1:18" s="14" customFormat="1" ht="15" customHeight="1">
      <c r="A4" s="12"/>
      <c r="B4" s="12"/>
      <c r="C4" s="13" t="s">
        <v>46</v>
      </c>
      <c r="D4" s="13" t="s">
        <v>61</v>
      </c>
      <c r="E4" s="13" t="s">
        <v>62</v>
      </c>
      <c r="F4" s="13" t="s">
        <v>63</v>
      </c>
      <c r="G4" s="13" t="s">
        <v>46</v>
      </c>
      <c r="H4" s="13" t="s">
        <v>61</v>
      </c>
      <c r="I4" s="13" t="s">
        <v>62</v>
      </c>
      <c r="J4" s="13" t="s">
        <v>63</v>
      </c>
      <c r="K4" s="64"/>
    </row>
    <row r="5" spans="1:18" s="14" customFormat="1" ht="15" customHeight="1">
      <c r="A5" s="12"/>
      <c r="B5" s="88" t="s">
        <v>5</v>
      </c>
      <c r="C5" s="13">
        <v>2015</v>
      </c>
      <c r="D5" s="13">
        <v>2015</v>
      </c>
      <c r="E5" s="13">
        <v>2015</v>
      </c>
      <c r="F5" s="13">
        <v>2015</v>
      </c>
      <c r="G5" s="13">
        <v>2016</v>
      </c>
      <c r="H5" s="13">
        <v>2016</v>
      </c>
      <c r="I5" s="13">
        <v>2016</v>
      </c>
      <c r="J5" s="13">
        <v>2016</v>
      </c>
      <c r="K5" s="64"/>
    </row>
    <row r="6" spans="1:18" s="14" customFormat="1" ht="6" customHeight="1">
      <c r="A6" s="340"/>
      <c r="B6" s="341"/>
      <c r="C6" s="345"/>
      <c r="D6" s="345"/>
      <c r="E6" s="345"/>
      <c r="F6" s="345"/>
      <c r="G6" s="345"/>
      <c r="H6" s="345"/>
      <c r="I6" s="345"/>
      <c r="J6" s="345"/>
      <c r="K6" s="66"/>
    </row>
    <row r="7" spans="1:18" s="14" customFormat="1" ht="6" customHeight="1">
      <c r="A7" s="12"/>
      <c r="B7" s="64"/>
      <c r="C7" s="64"/>
      <c r="D7" s="64"/>
      <c r="E7" s="64"/>
      <c r="F7" s="64"/>
      <c r="G7" s="64"/>
      <c r="H7" s="64"/>
      <c r="I7" s="64"/>
      <c r="J7" s="64"/>
      <c r="K7" s="64"/>
    </row>
    <row r="8" spans="1:18" s="14" customFormat="1" ht="19.5" customHeight="1">
      <c r="A8" s="322" t="s">
        <v>42</v>
      </c>
      <c r="B8" s="234"/>
      <c r="C8" s="237">
        <v>1095.7049999999999</v>
      </c>
      <c r="D8" s="237">
        <v>1034.8119999999999</v>
      </c>
      <c r="E8" s="237">
        <v>835.58299999999997</v>
      </c>
      <c r="F8" s="237">
        <v>908.23900000000003</v>
      </c>
      <c r="G8" s="237">
        <v>1061.174</v>
      </c>
      <c r="H8" s="237">
        <v>1111.2739999999999</v>
      </c>
      <c r="I8" s="323">
        <v>1050.298</v>
      </c>
      <c r="J8" s="25">
        <v>-3222.7460000000001</v>
      </c>
      <c r="K8" s="67"/>
      <c r="L8" s="89"/>
      <c r="M8" s="89"/>
      <c r="N8" s="89"/>
      <c r="O8" s="89"/>
      <c r="P8" s="89"/>
      <c r="Q8" s="89"/>
      <c r="R8" s="89"/>
    </row>
    <row r="9" spans="1:18" s="14" customFormat="1" ht="19.5" customHeight="1">
      <c r="A9" s="20"/>
      <c r="B9" s="20" t="s">
        <v>13</v>
      </c>
      <c r="C9" s="29">
        <v>280.13200000000001</v>
      </c>
      <c r="D9" s="29">
        <v>315.91800000000001</v>
      </c>
      <c r="E9" s="29">
        <v>300.06799999999998</v>
      </c>
      <c r="F9" s="29">
        <v>390.154</v>
      </c>
      <c r="G9" s="29">
        <v>390.23899999999998</v>
      </c>
      <c r="H9" s="29">
        <v>373.28899999999999</v>
      </c>
      <c r="I9" s="29">
        <v>323.91300000000001</v>
      </c>
      <c r="J9" s="25">
        <v>-1087.441</v>
      </c>
      <c r="K9" s="67"/>
      <c r="L9" s="29"/>
      <c r="M9" s="29"/>
      <c r="N9" s="29"/>
      <c r="O9" s="29"/>
      <c r="P9" s="29"/>
      <c r="Q9" s="29"/>
      <c r="R9" s="29"/>
    </row>
    <row r="10" spans="1:18" s="14" customFormat="1" ht="19.5" customHeight="1">
      <c r="A10" s="20"/>
      <c r="B10" s="86" t="s">
        <v>38</v>
      </c>
      <c r="C10" s="34">
        <v>97.9</v>
      </c>
      <c r="D10" s="34">
        <v>94.491</v>
      </c>
      <c r="E10" s="34">
        <v>85.158000000000001</v>
      </c>
      <c r="F10" s="34">
        <v>104.348</v>
      </c>
      <c r="G10" s="34">
        <v>152.994</v>
      </c>
      <c r="H10" s="34">
        <v>111.20699999999999</v>
      </c>
      <c r="I10" s="34">
        <v>110.131</v>
      </c>
      <c r="J10" s="22">
        <v>-374.33199999999999</v>
      </c>
      <c r="K10" s="67"/>
      <c r="L10" s="29"/>
      <c r="M10" s="29"/>
      <c r="N10" s="29"/>
      <c r="O10" s="29"/>
      <c r="P10" s="29"/>
      <c r="Q10" s="29"/>
      <c r="R10" s="29"/>
    </row>
    <row r="11" spans="1:18" s="14" customFormat="1" ht="19.5" customHeight="1">
      <c r="A11" s="20"/>
      <c r="B11" s="86" t="s">
        <v>39</v>
      </c>
      <c r="C11" s="34">
        <v>144.52199999999999</v>
      </c>
      <c r="D11" s="34">
        <v>169.773</v>
      </c>
      <c r="E11" s="34">
        <v>177.38</v>
      </c>
      <c r="F11" s="34">
        <v>241.62200000000001</v>
      </c>
      <c r="G11" s="34">
        <v>202.51300000000001</v>
      </c>
      <c r="H11" s="34">
        <v>223.61600000000001</v>
      </c>
      <c r="I11" s="34">
        <v>174.30199999999999</v>
      </c>
      <c r="J11" s="22">
        <v>-600.43100000000004</v>
      </c>
      <c r="K11" s="67"/>
      <c r="L11" s="29"/>
      <c r="M11" s="29"/>
      <c r="N11" s="29"/>
      <c r="O11" s="29"/>
      <c r="P11" s="29"/>
      <c r="Q11" s="29"/>
      <c r="R11" s="29"/>
    </row>
    <row r="12" spans="1:18" s="14" customFormat="1" ht="19.5" customHeight="1">
      <c r="A12" s="20"/>
      <c r="B12" s="86" t="s">
        <v>40</v>
      </c>
      <c r="C12" s="34">
        <v>38.643000000000001</v>
      </c>
      <c r="D12" s="34">
        <v>52.893999999999998</v>
      </c>
      <c r="E12" s="34">
        <v>38.476999999999997</v>
      </c>
      <c r="F12" s="34">
        <v>45.145000000000003</v>
      </c>
      <c r="G12" s="34">
        <v>36.1</v>
      </c>
      <c r="H12" s="34">
        <v>39.356000000000002</v>
      </c>
      <c r="I12" s="34">
        <v>40.981999999999999</v>
      </c>
      <c r="J12" s="22">
        <v>-116.438</v>
      </c>
      <c r="K12" s="67"/>
      <c r="L12" s="34"/>
      <c r="M12" s="34"/>
      <c r="N12" s="34"/>
      <c r="O12" s="34"/>
      <c r="P12" s="34"/>
      <c r="Q12" s="34"/>
      <c r="R12" s="34"/>
    </row>
    <row r="13" spans="1:18" s="26" customFormat="1" ht="19.5" customHeight="1">
      <c r="A13" s="20"/>
      <c r="B13" s="20" t="s">
        <v>15</v>
      </c>
      <c r="C13" s="29">
        <v>712.24199999999996</v>
      </c>
      <c r="D13" s="29">
        <v>619.14499999999998</v>
      </c>
      <c r="E13" s="29">
        <v>428.23700000000002</v>
      </c>
      <c r="F13" s="29">
        <v>405.59899999999999</v>
      </c>
      <c r="G13" s="29">
        <v>569.58600000000001</v>
      </c>
      <c r="H13" s="29">
        <v>632.74800000000005</v>
      </c>
      <c r="I13" s="29">
        <v>606.02099999999996</v>
      </c>
      <c r="J13" s="25">
        <v>-1808.355</v>
      </c>
      <c r="K13" s="13"/>
      <c r="L13" s="34"/>
      <c r="M13" s="34"/>
      <c r="N13" s="34"/>
      <c r="O13" s="34"/>
      <c r="P13" s="34"/>
      <c r="Q13" s="34"/>
      <c r="R13" s="34"/>
    </row>
    <row r="14" spans="1:18" s="14" customFormat="1" ht="19.5" customHeight="1">
      <c r="A14" s="20"/>
      <c r="B14" s="20" t="s">
        <v>14</v>
      </c>
      <c r="C14" s="29">
        <v>105.264</v>
      </c>
      <c r="D14" s="29">
        <v>104.161</v>
      </c>
      <c r="E14" s="29">
        <v>107.455</v>
      </c>
      <c r="F14" s="29">
        <v>111.176</v>
      </c>
      <c r="G14" s="29">
        <v>104.664</v>
      </c>
      <c r="H14" s="29">
        <v>111.264</v>
      </c>
      <c r="I14" s="29">
        <v>117.039</v>
      </c>
      <c r="J14" s="25">
        <v>-332.96699999999998</v>
      </c>
      <c r="K14" s="67"/>
      <c r="L14" s="34"/>
      <c r="M14" s="34"/>
      <c r="N14" s="34"/>
      <c r="O14" s="34"/>
      <c r="P14" s="34"/>
      <c r="Q14" s="34"/>
      <c r="R14" s="34"/>
    </row>
    <row r="15" spans="1:18" s="14" customFormat="1" ht="19.5" customHeight="1">
      <c r="A15" s="20"/>
      <c r="B15" s="20" t="s">
        <v>41</v>
      </c>
      <c r="C15" s="29">
        <v>1.748</v>
      </c>
      <c r="D15" s="29">
        <v>-4.8879999999999999</v>
      </c>
      <c r="E15" s="29">
        <v>0.316</v>
      </c>
      <c r="F15" s="29">
        <v>-0.94099999999999995</v>
      </c>
      <c r="G15" s="29">
        <v>-0.54300000000000004</v>
      </c>
      <c r="H15" s="29">
        <v>-3.6219999999999999</v>
      </c>
      <c r="I15" s="29">
        <v>-1.75</v>
      </c>
      <c r="J15" s="25">
        <v>5.915</v>
      </c>
      <c r="K15" s="67"/>
    </row>
    <row r="16" spans="1:18" s="14" customFormat="1" ht="19.5" customHeight="1">
      <c r="A16" s="35"/>
      <c r="B16" s="20"/>
      <c r="C16" s="90"/>
      <c r="D16" s="90"/>
      <c r="E16" s="90"/>
      <c r="F16" s="90"/>
      <c r="G16" s="90"/>
      <c r="H16" s="90"/>
      <c r="I16" s="90"/>
      <c r="J16" s="70"/>
      <c r="K16" s="67"/>
      <c r="L16" s="89"/>
      <c r="M16" s="89"/>
      <c r="N16" s="89"/>
      <c r="O16" s="89"/>
      <c r="P16" s="89"/>
      <c r="Q16" s="89"/>
      <c r="R16" s="89"/>
    </row>
    <row r="17" spans="1:18" s="14" customFormat="1" ht="19.5" customHeight="1">
      <c r="A17" s="322" t="s">
        <v>43</v>
      </c>
      <c r="B17" s="234"/>
      <c r="C17" s="237">
        <v>-446.98099999999999</v>
      </c>
      <c r="D17" s="237">
        <v>-460.755</v>
      </c>
      <c r="E17" s="237">
        <v>-437.21100000000001</v>
      </c>
      <c r="F17" s="237">
        <v>-422.423</v>
      </c>
      <c r="G17" s="237">
        <v>-421.322</v>
      </c>
      <c r="H17" s="237">
        <v>-435.87799999999999</v>
      </c>
      <c r="I17" s="323">
        <v>-433.702</v>
      </c>
      <c r="J17" s="25">
        <v>1290.902</v>
      </c>
      <c r="K17" s="67"/>
      <c r="L17" s="29"/>
      <c r="M17" s="29"/>
      <c r="N17" s="29"/>
      <c r="O17" s="29"/>
      <c r="P17" s="29"/>
      <c r="Q17" s="29"/>
      <c r="R17" s="29"/>
    </row>
    <row r="18" spans="1:18" s="14" customFormat="1" ht="19.5" customHeight="1">
      <c r="A18" s="20"/>
      <c r="B18" s="20" t="s">
        <v>13</v>
      </c>
      <c r="C18" s="29">
        <v>-142.68299999999999</v>
      </c>
      <c r="D18" s="91">
        <v>-146.44499999999999</v>
      </c>
      <c r="E18" s="29">
        <v>-140.40899999999999</v>
      </c>
      <c r="F18" s="29">
        <v>-143.72900000000001</v>
      </c>
      <c r="G18" s="29">
        <v>-135.477</v>
      </c>
      <c r="H18" s="29">
        <v>-144.381</v>
      </c>
      <c r="I18" s="29">
        <v>-135.62299999999999</v>
      </c>
      <c r="J18" s="25">
        <v>415.48099999999999</v>
      </c>
      <c r="K18" s="67"/>
      <c r="L18" s="29"/>
      <c r="M18" s="29"/>
      <c r="N18" s="29"/>
      <c r="O18" s="29"/>
      <c r="P18" s="29"/>
      <c r="Q18" s="29"/>
      <c r="R18" s="29"/>
    </row>
    <row r="19" spans="1:18" s="14" customFormat="1" ht="19.5" customHeight="1">
      <c r="A19" s="20"/>
      <c r="B19" s="86" t="s">
        <v>38</v>
      </c>
      <c r="C19" s="34">
        <v>-28.277999999999999</v>
      </c>
      <c r="D19" s="92">
        <v>-31.536999999999999</v>
      </c>
      <c r="E19" s="34">
        <v>-30.36</v>
      </c>
      <c r="F19" s="34">
        <v>-27.407</v>
      </c>
      <c r="G19" s="34">
        <v>-27.43</v>
      </c>
      <c r="H19" s="34">
        <v>-31.033000000000001</v>
      </c>
      <c r="I19" s="34">
        <v>-29.283000000000001</v>
      </c>
      <c r="J19" s="22">
        <v>87.745999999999995</v>
      </c>
      <c r="K19" s="67"/>
      <c r="L19" s="29"/>
      <c r="M19" s="29"/>
      <c r="N19" s="29"/>
      <c r="O19" s="29"/>
      <c r="P19" s="29"/>
      <c r="Q19" s="29"/>
      <c r="R19" s="29"/>
    </row>
    <row r="20" spans="1:18" s="14" customFormat="1" ht="19.5" customHeight="1">
      <c r="A20" s="20"/>
      <c r="B20" s="86" t="s">
        <v>39</v>
      </c>
      <c r="C20" s="34">
        <v>-97.509</v>
      </c>
      <c r="D20" s="92">
        <v>-97.781000000000006</v>
      </c>
      <c r="E20" s="34">
        <v>-94.146000000000001</v>
      </c>
      <c r="F20" s="34">
        <v>-96.707999999999998</v>
      </c>
      <c r="G20" s="34">
        <v>-93.296999999999997</v>
      </c>
      <c r="H20" s="34">
        <v>-92.887</v>
      </c>
      <c r="I20" s="34">
        <v>-92.001000000000005</v>
      </c>
      <c r="J20" s="22">
        <v>278.185</v>
      </c>
      <c r="K20" s="67"/>
    </row>
    <row r="21" spans="1:18" s="14" customFormat="1" ht="19.5" customHeight="1">
      <c r="A21" s="20"/>
      <c r="B21" s="86" t="s">
        <v>40</v>
      </c>
      <c r="C21" s="34">
        <v>-17.829000000000001</v>
      </c>
      <c r="D21" s="92">
        <v>-18.367000000000001</v>
      </c>
      <c r="E21" s="34">
        <v>-16.850000000000001</v>
      </c>
      <c r="F21" s="34">
        <v>-20.574999999999999</v>
      </c>
      <c r="G21" s="34">
        <v>-16.117999999999999</v>
      </c>
      <c r="H21" s="34">
        <v>-21.350999999999999</v>
      </c>
      <c r="I21" s="34">
        <v>-15.840999999999999</v>
      </c>
      <c r="J21" s="22">
        <v>53.31</v>
      </c>
      <c r="K21" s="67"/>
      <c r="L21" s="89"/>
      <c r="M21" s="89"/>
      <c r="N21" s="89"/>
      <c r="O21" s="89"/>
      <c r="P21" s="89"/>
      <c r="Q21" s="89"/>
      <c r="R21" s="89"/>
    </row>
    <row r="22" spans="1:18" s="14" customFormat="1" ht="19.5" customHeight="1">
      <c r="A22" s="20"/>
      <c r="B22" s="20" t="s">
        <v>15</v>
      </c>
      <c r="C22" s="29">
        <v>-242.87899999999999</v>
      </c>
      <c r="D22" s="91">
        <v>-251.59299999999999</v>
      </c>
      <c r="E22" s="29">
        <v>-234.489</v>
      </c>
      <c r="F22" s="29">
        <v>-207.84899999999999</v>
      </c>
      <c r="G22" s="29">
        <v>-228.36699999999999</v>
      </c>
      <c r="H22" s="29">
        <v>-225.37</v>
      </c>
      <c r="I22" s="29">
        <v>-232.84100000000001</v>
      </c>
      <c r="J22" s="25">
        <v>686.57799999999997</v>
      </c>
      <c r="K22" s="67"/>
      <c r="L22" s="29"/>
      <c r="M22" s="29"/>
      <c r="N22" s="29"/>
      <c r="O22" s="29"/>
      <c r="P22" s="29"/>
      <c r="Q22" s="29"/>
      <c r="R22" s="29"/>
    </row>
    <row r="23" spans="1:18" s="14" customFormat="1" ht="19.5" customHeight="1">
      <c r="A23" s="20"/>
      <c r="B23" s="20" t="s">
        <v>14</v>
      </c>
      <c r="C23" s="29">
        <v>-55.09</v>
      </c>
      <c r="D23" s="91">
        <v>-56.055999999999997</v>
      </c>
      <c r="E23" s="29">
        <v>-54.095999999999997</v>
      </c>
      <c r="F23" s="29">
        <v>-60.219000000000001</v>
      </c>
      <c r="G23" s="29">
        <v>-53.106000000000002</v>
      </c>
      <c r="H23" s="29">
        <v>-59.889000000000003</v>
      </c>
      <c r="I23" s="29">
        <v>-53.384999999999998</v>
      </c>
      <c r="J23" s="25">
        <v>166.38</v>
      </c>
      <c r="K23" s="67"/>
      <c r="L23" s="29"/>
      <c r="M23" s="29"/>
      <c r="N23" s="29"/>
      <c r="O23" s="29"/>
      <c r="P23" s="29"/>
      <c r="Q23" s="29"/>
      <c r="R23" s="29"/>
    </row>
    <row r="24" spans="1:18" s="14" customFormat="1" ht="19.5" customHeight="1">
      <c r="A24" s="20"/>
      <c r="B24" s="20" t="s">
        <v>41</v>
      </c>
      <c r="C24" s="29">
        <v>-2.0489999999999999</v>
      </c>
      <c r="D24" s="91">
        <v>2.8679999999999999</v>
      </c>
      <c r="E24" s="29">
        <v>-0.187</v>
      </c>
      <c r="F24" s="29">
        <v>0.25900000000000001</v>
      </c>
      <c r="G24" s="29">
        <v>0.26700000000000002</v>
      </c>
      <c r="H24" s="29">
        <v>0.222</v>
      </c>
      <c r="I24" s="29">
        <v>0.23799999999999999</v>
      </c>
      <c r="J24" s="25">
        <v>-0.72699999999999998</v>
      </c>
      <c r="K24" s="67"/>
      <c r="L24" s="29"/>
      <c r="M24" s="29"/>
      <c r="N24" s="29"/>
      <c r="O24" s="29"/>
      <c r="P24" s="29"/>
      <c r="Q24" s="29"/>
      <c r="R24" s="29"/>
    </row>
    <row r="25" spans="1:18" s="14" customFormat="1" ht="19.5" customHeight="1">
      <c r="A25" s="20"/>
      <c r="B25" s="35"/>
      <c r="C25" s="90"/>
      <c r="D25" s="90"/>
      <c r="E25" s="90"/>
      <c r="F25" s="90"/>
      <c r="G25" s="90"/>
      <c r="H25" s="90"/>
      <c r="I25" s="90"/>
      <c r="J25" s="70"/>
      <c r="K25" s="67"/>
    </row>
    <row r="26" spans="1:18" s="14" customFormat="1" ht="19.5" customHeight="1">
      <c r="A26" s="322" t="s">
        <v>44</v>
      </c>
      <c r="B26" s="234"/>
      <c r="C26" s="237">
        <v>-17.356000000000002</v>
      </c>
      <c r="D26" s="237">
        <v>-94.606999999999999</v>
      </c>
      <c r="E26" s="237">
        <v>78.003</v>
      </c>
      <c r="F26" s="237">
        <v>18.71</v>
      </c>
      <c r="G26" s="237">
        <v>-55.08</v>
      </c>
      <c r="H26" s="237">
        <v>-74.05</v>
      </c>
      <c r="I26" s="323">
        <v>-28.856000000000002</v>
      </c>
      <c r="J26" s="25">
        <v>157.98599999999999</v>
      </c>
      <c r="K26" s="67"/>
      <c r="L26" s="89"/>
      <c r="M26" s="89"/>
      <c r="N26" s="89"/>
      <c r="O26" s="89"/>
      <c r="P26" s="89"/>
      <c r="Q26" s="89"/>
      <c r="R26" s="89"/>
    </row>
    <row r="27" spans="1:18" s="14" customFormat="1" ht="19.5" customHeight="1">
      <c r="A27" s="20"/>
      <c r="B27" s="20" t="s">
        <v>13</v>
      </c>
      <c r="C27" s="29">
        <v>-15.676</v>
      </c>
      <c r="D27" s="29">
        <v>-62.796999999999997</v>
      </c>
      <c r="E27" s="29">
        <v>85.260999999999996</v>
      </c>
      <c r="F27" s="29">
        <v>2.2650000000000001</v>
      </c>
      <c r="G27" s="29">
        <v>-65.222999999999999</v>
      </c>
      <c r="H27" s="29">
        <v>-120.39400000000001</v>
      </c>
      <c r="I27" s="29">
        <v>-54.912999999999997</v>
      </c>
      <c r="J27" s="25">
        <v>240.53</v>
      </c>
      <c r="K27" s="67"/>
      <c r="L27" s="29"/>
      <c r="M27" s="29"/>
      <c r="N27" s="29"/>
      <c r="O27" s="29"/>
      <c r="P27" s="29"/>
      <c r="Q27" s="29"/>
      <c r="R27" s="29"/>
    </row>
    <row r="28" spans="1:18" s="14" customFormat="1" ht="19.5" customHeight="1">
      <c r="A28" s="20"/>
      <c r="B28" s="86" t="s">
        <v>38</v>
      </c>
      <c r="C28" s="34">
        <v>16.25</v>
      </c>
      <c r="D28" s="34">
        <v>-113.536</v>
      </c>
      <c r="E28" s="34">
        <v>42.991999999999997</v>
      </c>
      <c r="F28" s="34">
        <v>27.552</v>
      </c>
      <c r="G28" s="34">
        <v>5.38</v>
      </c>
      <c r="H28" s="34">
        <v>-8.6950000000000003</v>
      </c>
      <c r="I28" s="34">
        <v>-12.311999999999999</v>
      </c>
      <c r="J28" s="22">
        <v>15.627000000000001</v>
      </c>
      <c r="K28" s="67"/>
      <c r="L28" s="29"/>
      <c r="M28" s="29"/>
      <c r="N28" s="29"/>
      <c r="O28" s="29"/>
      <c r="P28" s="29"/>
      <c r="Q28" s="29"/>
      <c r="R28" s="29"/>
    </row>
    <row r="29" spans="1:18" s="14" customFormat="1" ht="19.5" customHeight="1">
      <c r="A29" s="20"/>
      <c r="B29" s="86" t="s">
        <v>39</v>
      </c>
      <c r="C29" s="34">
        <v>-22.113</v>
      </c>
      <c r="D29" s="34">
        <v>44.502000000000002</v>
      </c>
      <c r="E29" s="34">
        <v>41.551000000000002</v>
      </c>
      <c r="F29" s="34">
        <v>-49.758000000000003</v>
      </c>
      <c r="G29" s="34">
        <v>-68.253</v>
      </c>
      <c r="H29" s="34">
        <v>-144.446</v>
      </c>
      <c r="I29" s="34">
        <v>-40.850999999999999</v>
      </c>
      <c r="J29" s="22">
        <v>253.55</v>
      </c>
      <c r="K29" s="67"/>
      <c r="L29" s="29"/>
      <c r="M29" s="29"/>
      <c r="N29" s="29"/>
      <c r="O29" s="29"/>
      <c r="P29" s="29"/>
      <c r="Q29" s="29"/>
      <c r="R29" s="29"/>
    </row>
    <row r="30" spans="1:18" s="14" customFormat="1" ht="19.5" customHeight="1">
      <c r="A30" s="20"/>
      <c r="B30" s="86" t="s">
        <v>40</v>
      </c>
      <c r="C30" s="34">
        <v>-9.8130000000000006</v>
      </c>
      <c r="D30" s="34">
        <v>6.2370000000000001</v>
      </c>
      <c r="E30" s="34">
        <v>0.71799999999999997</v>
      </c>
      <c r="F30" s="34">
        <v>24.471</v>
      </c>
      <c r="G30" s="34">
        <v>-2.35</v>
      </c>
      <c r="H30" s="34">
        <v>32.747</v>
      </c>
      <c r="I30" s="34">
        <v>-1.75</v>
      </c>
      <c r="J30" s="22">
        <v>-28.646999999999998</v>
      </c>
      <c r="K30" s="67"/>
    </row>
    <row r="31" spans="1:18" s="14" customFormat="1" ht="19.5" customHeight="1">
      <c r="A31" s="20"/>
      <c r="B31" s="20" t="s">
        <v>15</v>
      </c>
      <c r="C31" s="29">
        <v>0.17299999999999999</v>
      </c>
      <c r="D31" s="29">
        <v>-28.867999999999999</v>
      </c>
      <c r="E31" s="29">
        <v>-5.9939999999999998</v>
      </c>
      <c r="F31" s="29">
        <v>7.3010000000000002</v>
      </c>
      <c r="G31" s="29">
        <v>8.1259999999999994</v>
      </c>
      <c r="H31" s="29">
        <v>48.174999999999997</v>
      </c>
      <c r="I31" s="29">
        <v>20.286999999999999</v>
      </c>
      <c r="J31" s="25">
        <v>-76.587999999999994</v>
      </c>
      <c r="K31" s="67"/>
    </row>
    <row r="32" spans="1:18" s="14" customFormat="1" ht="19.5" customHeight="1">
      <c r="A32" s="20"/>
      <c r="B32" s="20" t="s">
        <v>14</v>
      </c>
      <c r="C32" s="29">
        <v>-1.853</v>
      </c>
      <c r="D32" s="29">
        <v>-2.9420000000000002</v>
      </c>
      <c r="E32" s="29">
        <v>-1.264</v>
      </c>
      <c r="F32" s="29">
        <v>9.1440000000000001</v>
      </c>
      <c r="G32" s="29">
        <v>2.0169999999999999</v>
      </c>
      <c r="H32" s="29">
        <v>-1.831</v>
      </c>
      <c r="I32" s="29">
        <v>5.77</v>
      </c>
      <c r="J32" s="25">
        <v>-5.9560000000000004</v>
      </c>
      <c r="K32" s="67"/>
    </row>
    <row r="33" spans="1:11" s="14" customFormat="1" ht="19.5" customHeight="1">
      <c r="A33" s="20"/>
      <c r="B33" s="20" t="s">
        <v>41</v>
      </c>
      <c r="C33" s="29">
        <v>0</v>
      </c>
      <c r="D33" s="29">
        <v>0</v>
      </c>
      <c r="E33" s="29">
        <v>0</v>
      </c>
      <c r="F33" s="29">
        <v>0</v>
      </c>
      <c r="G33" s="29">
        <v>0</v>
      </c>
      <c r="H33" s="29">
        <v>0</v>
      </c>
      <c r="I33" s="29">
        <v>0</v>
      </c>
      <c r="J33" s="25">
        <v>0</v>
      </c>
      <c r="K33" s="67"/>
    </row>
    <row r="34" spans="1:11" s="14" customFormat="1" ht="19.5" customHeight="1">
      <c r="A34" s="20"/>
      <c r="B34" s="35"/>
      <c r="C34" s="29"/>
      <c r="D34" s="90"/>
      <c r="E34" s="90"/>
      <c r="F34" s="90"/>
      <c r="G34" s="90"/>
      <c r="H34" s="90"/>
      <c r="I34" s="90"/>
      <c r="J34" s="70"/>
      <c r="K34" s="67"/>
    </row>
    <row r="35" spans="1:11" ht="19.5" customHeight="1">
      <c r="A35" s="322" t="s">
        <v>45</v>
      </c>
      <c r="B35" s="234"/>
      <c r="C35" s="237">
        <v>631.36800000000005</v>
      </c>
      <c r="D35" s="237">
        <v>479.45</v>
      </c>
      <c r="E35" s="237">
        <v>476.375</v>
      </c>
      <c r="F35" s="237">
        <v>504.52600000000001</v>
      </c>
      <c r="G35" s="237">
        <v>584.77200000000005</v>
      </c>
      <c r="H35" s="237">
        <v>601.346</v>
      </c>
      <c r="I35" s="323">
        <v>587.74</v>
      </c>
      <c r="J35" s="25">
        <v>-1773.8579999999999</v>
      </c>
      <c r="K35" s="7"/>
    </row>
    <row r="36" spans="1:11" ht="19.5" customHeight="1">
      <c r="A36" s="20"/>
      <c r="B36" s="20" t="s">
        <v>13</v>
      </c>
      <c r="C36" s="29">
        <v>121.773</v>
      </c>
      <c r="D36" s="29">
        <v>106.676</v>
      </c>
      <c r="E36" s="29">
        <v>244.92</v>
      </c>
      <c r="F36" s="29">
        <v>248.69</v>
      </c>
      <c r="G36" s="29">
        <v>189.53899999999999</v>
      </c>
      <c r="H36" s="29">
        <v>108.514</v>
      </c>
      <c r="I36" s="29">
        <v>133.37700000000001</v>
      </c>
      <c r="J36" s="25">
        <v>-431.43</v>
      </c>
      <c r="K36" s="7"/>
    </row>
    <row r="37" spans="1:11" ht="19.5" customHeight="1">
      <c r="A37" s="20"/>
      <c r="B37" s="86" t="s">
        <v>38</v>
      </c>
      <c r="C37" s="34">
        <v>85.872</v>
      </c>
      <c r="D37" s="34">
        <v>-50.582000000000001</v>
      </c>
      <c r="E37" s="34">
        <v>97.79</v>
      </c>
      <c r="F37" s="34">
        <v>104.49299999999999</v>
      </c>
      <c r="G37" s="34">
        <v>130.94399999999999</v>
      </c>
      <c r="H37" s="34">
        <v>71.478999999999999</v>
      </c>
      <c r="I37" s="34">
        <v>68.536000000000001</v>
      </c>
      <c r="J37" s="22">
        <v>-270.959</v>
      </c>
      <c r="K37" s="7"/>
    </row>
    <row r="38" spans="1:11" ht="19.5" customHeight="1">
      <c r="A38" s="20"/>
      <c r="B38" s="86" t="s">
        <v>39</v>
      </c>
      <c r="C38" s="34">
        <v>24.9</v>
      </c>
      <c r="D38" s="34">
        <v>116.494</v>
      </c>
      <c r="E38" s="34">
        <v>124.785</v>
      </c>
      <c r="F38" s="34">
        <v>95.156000000000006</v>
      </c>
      <c r="G38" s="34">
        <v>40.963000000000001</v>
      </c>
      <c r="H38" s="34">
        <v>-13.717000000000001</v>
      </c>
      <c r="I38" s="34">
        <v>41.45</v>
      </c>
      <c r="J38" s="22">
        <v>-68.695999999999998</v>
      </c>
      <c r="K38" s="7"/>
    </row>
    <row r="39" spans="1:11" ht="19.5" customHeight="1">
      <c r="A39" s="20"/>
      <c r="B39" s="86" t="s">
        <v>40</v>
      </c>
      <c r="C39" s="34">
        <v>11.000999999999999</v>
      </c>
      <c r="D39" s="34">
        <v>40.764000000000003</v>
      </c>
      <c r="E39" s="34">
        <v>22.344999999999999</v>
      </c>
      <c r="F39" s="34">
        <v>49.040999999999997</v>
      </c>
      <c r="G39" s="34">
        <v>17.632000000000001</v>
      </c>
      <c r="H39" s="34">
        <v>50.752000000000002</v>
      </c>
      <c r="I39" s="34">
        <v>23.390999999999998</v>
      </c>
      <c r="J39" s="22">
        <v>-91.775000000000006</v>
      </c>
      <c r="K39" s="7"/>
    </row>
    <row r="40" spans="1:11" ht="19.5" customHeight="1">
      <c r="A40" s="20"/>
      <c r="B40" s="20" t="s">
        <v>15</v>
      </c>
      <c r="C40" s="29">
        <v>469.536</v>
      </c>
      <c r="D40" s="29">
        <v>338.68400000000003</v>
      </c>
      <c r="E40" s="29">
        <v>187.75399999999999</v>
      </c>
      <c r="F40" s="29">
        <v>205.05099999999999</v>
      </c>
      <c r="G40" s="29">
        <v>349.34500000000003</v>
      </c>
      <c r="H40" s="29">
        <v>455.553</v>
      </c>
      <c r="I40" s="29">
        <v>393.46699999999998</v>
      </c>
      <c r="J40" s="25">
        <v>-1198.365</v>
      </c>
      <c r="K40" s="7"/>
    </row>
    <row r="41" spans="1:11" ht="19.5" customHeight="1">
      <c r="A41" s="20"/>
      <c r="B41" s="20" t="s">
        <v>14</v>
      </c>
      <c r="C41" s="29">
        <v>48.320999999999998</v>
      </c>
      <c r="D41" s="29">
        <v>45.162999999999997</v>
      </c>
      <c r="E41" s="29">
        <v>52.094999999999999</v>
      </c>
      <c r="F41" s="29">
        <v>60.100999999999999</v>
      </c>
      <c r="G41" s="29">
        <v>53.575000000000003</v>
      </c>
      <c r="H41" s="29">
        <v>49.543999999999997</v>
      </c>
      <c r="I41" s="29">
        <v>69.424000000000007</v>
      </c>
      <c r="J41" s="25">
        <v>-172.54300000000001</v>
      </c>
      <c r="K41" s="7"/>
    </row>
    <row r="42" spans="1:11" ht="19.5" customHeight="1">
      <c r="A42" s="20"/>
      <c r="B42" s="20" t="s">
        <v>41</v>
      </c>
      <c r="C42" s="29">
        <v>-0.30099999999999999</v>
      </c>
      <c r="D42" s="29">
        <v>-2.02</v>
      </c>
      <c r="E42" s="29">
        <v>0.129</v>
      </c>
      <c r="F42" s="29">
        <v>-0.68200000000000005</v>
      </c>
      <c r="G42" s="29">
        <v>-0.27600000000000002</v>
      </c>
      <c r="H42" s="29">
        <v>-3.4</v>
      </c>
      <c r="I42" s="29">
        <v>-1.512</v>
      </c>
      <c r="J42" s="25">
        <v>5.1879999999999997</v>
      </c>
      <c r="K42" s="7"/>
    </row>
    <row r="43" spans="1:11" ht="19.5" customHeight="1">
      <c r="A43" s="20"/>
      <c r="B43" s="35"/>
      <c r="C43" s="29"/>
      <c r="D43" s="90"/>
      <c r="E43" s="90"/>
      <c r="F43" s="90"/>
      <c r="G43" s="90"/>
      <c r="H43" s="90"/>
      <c r="I43" s="90"/>
      <c r="J43" s="70"/>
      <c r="K43" s="7"/>
    </row>
    <row r="44" spans="1:11" ht="19.5" customHeight="1">
      <c r="A44" s="322" t="s">
        <v>167</v>
      </c>
      <c r="B44" s="234"/>
      <c r="C44" s="237">
        <v>75332.165999999997</v>
      </c>
      <c r="D44" s="237">
        <v>70685.016499999998</v>
      </c>
      <c r="E44" s="237">
        <v>71126.505499999999</v>
      </c>
      <c r="F44" s="237">
        <v>68248.537500000006</v>
      </c>
      <c r="G44" s="237">
        <v>70917.503500000006</v>
      </c>
      <c r="H44" s="237">
        <v>78055.131500000003</v>
      </c>
      <c r="I44" s="323">
        <v>73077.142500000002</v>
      </c>
      <c r="J44" s="25">
        <v>0</v>
      </c>
      <c r="K44" s="7"/>
    </row>
    <row r="45" spans="1:11" ht="19.5" customHeight="1">
      <c r="A45" s="20"/>
      <c r="B45" s="20" t="s">
        <v>13</v>
      </c>
      <c r="C45" s="29">
        <v>35589.432000000001</v>
      </c>
      <c r="D45" s="29">
        <v>35733.762499999997</v>
      </c>
      <c r="E45" s="29">
        <v>35901.069499999998</v>
      </c>
      <c r="F45" s="29">
        <v>35046.057500000003</v>
      </c>
      <c r="G45" s="29">
        <v>36744.821000000004</v>
      </c>
      <c r="H45" s="29">
        <v>37548.129999999997</v>
      </c>
      <c r="I45" s="29">
        <v>37203.513500000001</v>
      </c>
      <c r="J45" s="25">
        <v>0</v>
      </c>
      <c r="K45" s="7"/>
    </row>
    <row r="46" spans="1:11" ht="19.5" customHeight="1">
      <c r="A46" s="20"/>
      <c r="B46" s="86" t="s">
        <v>38</v>
      </c>
      <c r="C46" s="34">
        <v>12229.9185</v>
      </c>
      <c r="D46" s="34">
        <v>12886.745999999999</v>
      </c>
      <c r="E46" s="34">
        <v>14377.476500000001</v>
      </c>
      <c r="F46" s="34">
        <v>12992.014499999999</v>
      </c>
      <c r="G46" s="34">
        <v>13503.501</v>
      </c>
      <c r="H46" s="34">
        <v>14330.8765</v>
      </c>
      <c r="I46" s="34">
        <v>14884.597</v>
      </c>
      <c r="J46" s="22">
        <v>0</v>
      </c>
      <c r="K46" s="7"/>
    </row>
    <row r="47" spans="1:11" ht="19.5" customHeight="1">
      <c r="A47" s="20"/>
      <c r="B47" s="86" t="s">
        <v>39</v>
      </c>
      <c r="C47" s="34">
        <v>17768.834999999999</v>
      </c>
      <c r="D47" s="34">
        <v>17860.8835</v>
      </c>
      <c r="E47" s="34">
        <v>16842.268499999998</v>
      </c>
      <c r="F47" s="34">
        <v>17362.124500000002</v>
      </c>
      <c r="G47" s="34">
        <v>18347.607</v>
      </c>
      <c r="H47" s="34">
        <v>18324.092499999999</v>
      </c>
      <c r="I47" s="34">
        <v>17777.393499999998</v>
      </c>
      <c r="J47" s="22">
        <v>0</v>
      </c>
      <c r="K47" s="7"/>
    </row>
    <row r="48" spans="1:11" ht="19.5" customHeight="1">
      <c r="A48" s="20"/>
      <c r="B48" s="86" t="s">
        <v>40</v>
      </c>
      <c r="C48" s="34">
        <v>5590.6785</v>
      </c>
      <c r="D48" s="34">
        <v>4986.1329999999998</v>
      </c>
      <c r="E48" s="34">
        <v>4681.3244999999997</v>
      </c>
      <c r="F48" s="34">
        <v>4691.9184999999998</v>
      </c>
      <c r="G48" s="34">
        <v>4893.7129999999997</v>
      </c>
      <c r="H48" s="34">
        <v>4893.1610000000001</v>
      </c>
      <c r="I48" s="34">
        <v>4541.5230000000001</v>
      </c>
      <c r="J48" s="22">
        <v>0</v>
      </c>
      <c r="K48" s="7"/>
    </row>
    <row r="49" spans="1:11" ht="19.5" customHeight="1">
      <c r="A49" s="20"/>
      <c r="B49" s="20" t="s">
        <v>15</v>
      </c>
      <c r="C49" s="29">
        <v>34714.521000000001</v>
      </c>
      <c r="D49" s="29">
        <v>29514.428</v>
      </c>
      <c r="E49" s="29">
        <v>29301.9175</v>
      </c>
      <c r="F49" s="29">
        <v>27074.640500000001</v>
      </c>
      <c r="G49" s="29">
        <v>28610.050500000001</v>
      </c>
      <c r="H49" s="29">
        <v>34604.261500000001</v>
      </c>
      <c r="I49" s="29">
        <v>29559.934000000001</v>
      </c>
      <c r="J49" s="25">
        <v>0</v>
      </c>
      <c r="K49" s="7"/>
    </row>
    <row r="50" spans="1:11" ht="19.5" customHeight="1">
      <c r="A50" s="20"/>
      <c r="B50" s="20" t="s">
        <v>14</v>
      </c>
      <c r="C50" s="29">
        <v>5132.451</v>
      </c>
      <c r="D50" s="29">
        <v>5494.9459999999999</v>
      </c>
      <c r="E50" s="29">
        <v>5973.6584999999995</v>
      </c>
      <c r="F50" s="29">
        <v>6055.4274999999998</v>
      </c>
      <c r="G50" s="29">
        <v>5548.5159999999996</v>
      </c>
      <c r="H50" s="29">
        <v>5902.74</v>
      </c>
      <c r="I50" s="29">
        <v>6313.6949999999997</v>
      </c>
      <c r="J50" s="25">
        <v>0</v>
      </c>
      <c r="K50" s="7"/>
    </row>
    <row r="51" spans="1:11" ht="19.5" customHeight="1">
      <c r="A51" s="20"/>
      <c r="B51" s="20" t="s">
        <v>41</v>
      </c>
      <c r="C51" s="29">
        <v>-104.238</v>
      </c>
      <c r="D51" s="29">
        <v>-58.12</v>
      </c>
      <c r="E51" s="29">
        <v>-50.14</v>
      </c>
      <c r="F51" s="29">
        <v>72.412000000000006</v>
      </c>
      <c r="G51" s="29">
        <v>14.116</v>
      </c>
      <c r="H51" s="29">
        <v>0</v>
      </c>
      <c r="I51" s="29">
        <v>0</v>
      </c>
      <c r="J51" s="25">
        <v>0</v>
      </c>
      <c r="K51" s="7"/>
    </row>
    <row r="52" spans="1:11">
      <c r="A52" s="7"/>
      <c r="B52" s="7"/>
      <c r="C52" s="7"/>
      <c r="D52" s="7"/>
      <c r="E52" s="7"/>
      <c r="F52" s="7"/>
      <c r="G52" s="7"/>
      <c r="H52" s="7"/>
      <c r="I52" s="7"/>
      <c r="J52" s="7"/>
      <c r="K52" s="7"/>
    </row>
    <row r="53" spans="1:11">
      <c r="A53" s="7"/>
      <c r="B53" s="7"/>
      <c r="C53" s="7"/>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74" spans="3:4">
      <c r="C74" s="56"/>
      <c r="D74" s="56"/>
    </row>
  </sheetData>
  <mergeCells count="1">
    <mergeCell ref="A2:J2"/>
  </mergeCells>
  <phoneticPr fontId="4" type="noConversion"/>
  <printOptions horizontalCentered="1" verticalCentered="1"/>
  <pageMargins left="0" right="0" top="0" bottom="0" header="0" footer="0"/>
  <pageSetup paperSize="9" scale="61"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44"/>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7" width="12" style="55" customWidth="1"/>
    <col min="8" max="14" width="11.42578125" style="9" customWidth="1"/>
    <col min="15" max="15" width="3" style="9" customWidth="1"/>
    <col min="16" max="16384" width="9.140625" style="9"/>
  </cols>
  <sheetData>
    <row r="1" spans="1:15" ht="15" customHeight="1">
      <c r="A1" s="7"/>
      <c r="B1" s="8"/>
      <c r="C1" s="7"/>
      <c r="D1" s="7"/>
      <c r="E1" s="30"/>
      <c r="F1" s="30"/>
      <c r="G1" s="30"/>
      <c r="H1" s="7"/>
      <c r="I1" s="7"/>
      <c r="J1" s="7"/>
      <c r="K1" s="7"/>
      <c r="L1" s="7"/>
      <c r="M1" s="7"/>
      <c r="N1" s="7"/>
      <c r="O1" s="7"/>
    </row>
    <row r="2" spans="1:15" ht="30.75" customHeight="1">
      <c r="A2" s="375" t="s">
        <v>37</v>
      </c>
      <c r="B2" s="375"/>
      <c r="C2" s="375"/>
      <c r="D2" s="375"/>
      <c r="E2" s="375"/>
      <c r="F2" s="375"/>
      <c r="G2" s="375"/>
      <c r="H2" s="375"/>
      <c r="I2" s="375"/>
      <c r="J2" s="375"/>
      <c r="K2" s="375"/>
      <c r="L2" s="375"/>
      <c r="M2" s="375"/>
      <c r="N2" s="375"/>
      <c r="O2" s="7"/>
    </row>
    <row r="3" spans="1:15" ht="25.5" customHeight="1">
      <c r="A3" s="7"/>
      <c r="B3" s="7"/>
      <c r="C3" s="7"/>
      <c r="D3" s="7"/>
      <c r="E3" s="30"/>
      <c r="F3" s="30"/>
      <c r="G3" s="7"/>
      <c r="H3" s="7"/>
      <c r="I3" s="7"/>
      <c r="J3" s="7"/>
      <c r="K3" s="7"/>
      <c r="L3" s="7"/>
      <c r="M3" s="7"/>
      <c r="N3" s="7"/>
      <c r="O3" s="7"/>
    </row>
    <row r="4" spans="1:15" ht="12.75" customHeight="1">
      <c r="A4" s="7"/>
      <c r="B4" s="233" t="s">
        <v>8</v>
      </c>
      <c r="C4" s="7"/>
      <c r="D4" s="7"/>
      <c r="E4" s="30"/>
      <c r="F4" s="30"/>
      <c r="G4" s="7"/>
      <c r="H4" s="7"/>
      <c r="I4" s="7"/>
      <c r="J4" s="7"/>
      <c r="K4" s="7"/>
      <c r="L4" s="7"/>
      <c r="M4" s="7"/>
      <c r="N4" s="7"/>
      <c r="O4" s="7"/>
    </row>
    <row r="5" spans="1:15"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c r="O5" s="64"/>
    </row>
    <row r="6" spans="1:15"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c r="O6" s="64"/>
    </row>
    <row r="7" spans="1:15" s="14" customFormat="1" ht="6" customHeight="1">
      <c r="A7" s="340"/>
      <c r="B7" s="341"/>
      <c r="C7" s="342"/>
      <c r="D7" s="343"/>
      <c r="E7" s="354"/>
      <c r="F7" s="344"/>
      <c r="G7" s="345"/>
      <c r="H7" s="345"/>
      <c r="I7" s="345"/>
      <c r="J7" s="345"/>
      <c r="K7" s="343"/>
      <c r="L7" s="343"/>
      <c r="M7" s="346"/>
      <c r="N7" s="345"/>
      <c r="O7" s="66"/>
    </row>
    <row r="8" spans="1:15" s="14" customFormat="1" ht="19.5" customHeight="1">
      <c r="A8" s="12"/>
      <c r="B8" s="35" t="s">
        <v>64</v>
      </c>
      <c r="C8" s="254">
        <v>750.22</v>
      </c>
      <c r="D8" s="34">
        <v>744.62599999999998</v>
      </c>
      <c r="E8" s="38">
        <v>7.512496206149244E-3</v>
      </c>
      <c r="F8" s="255">
        <v>5.6348528872404414E-2</v>
      </c>
      <c r="G8" s="34">
        <v>248.78800000000001</v>
      </c>
      <c r="H8" s="34">
        <v>248.38399999999999</v>
      </c>
      <c r="I8" s="34">
        <v>247.45400000000001</v>
      </c>
      <c r="J8" s="34">
        <v>251.30600000000001</v>
      </c>
      <c r="K8" s="34">
        <v>245.09200000000001</v>
      </c>
      <c r="L8" s="34">
        <v>247.488</v>
      </c>
      <c r="M8" s="245">
        <v>257.64</v>
      </c>
      <c r="N8" s="22">
        <v>-750.22</v>
      </c>
      <c r="O8" s="67"/>
    </row>
    <row r="9" spans="1:15" s="14" customFormat="1" ht="19.5" customHeight="1">
      <c r="A9" s="12"/>
      <c r="B9" s="35" t="s">
        <v>65</v>
      </c>
      <c r="C9" s="254">
        <v>10.246</v>
      </c>
      <c r="D9" s="34">
        <v>12.837</v>
      </c>
      <c r="E9" s="38">
        <v>-0.20183843577159766</v>
      </c>
      <c r="F9" s="255">
        <v>-0.19059427701183268</v>
      </c>
      <c r="G9" s="34">
        <v>3.605</v>
      </c>
      <c r="H9" s="34">
        <v>6.62</v>
      </c>
      <c r="I9" s="34">
        <v>2.6120000000000001</v>
      </c>
      <c r="J9" s="34">
        <v>2.2930000000000001</v>
      </c>
      <c r="K9" s="34">
        <v>2.194</v>
      </c>
      <c r="L9" s="34">
        <v>5.891</v>
      </c>
      <c r="M9" s="245">
        <v>2.161</v>
      </c>
      <c r="N9" s="22">
        <v>-10.246</v>
      </c>
      <c r="O9" s="67"/>
    </row>
    <row r="10" spans="1:15" s="14" customFormat="1" ht="19.5" customHeight="1">
      <c r="A10" s="12"/>
      <c r="B10" s="35" t="s">
        <v>66</v>
      </c>
      <c r="C10" s="254">
        <v>338.81599999999997</v>
      </c>
      <c r="D10" s="34">
        <v>364.64</v>
      </c>
      <c r="E10" s="38">
        <v>-7.082053532250987E-2</v>
      </c>
      <c r="F10" s="255">
        <v>-2.586416426003425E-2</v>
      </c>
      <c r="G10" s="34">
        <v>116.054</v>
      </c>
      <c r="H10" s="34">
        <v>126.964</v>
      </c>
      <c r="I10" s="34">
        <v>121.622</v>
      </c>
      <c r="J10" s="34">
        <v>120.869</v>
      </c>
      <c r="K10" s="34">
        <v>107.456</v>
      </c>
      <c r="L10" s="34">
        <v>116.973</v>
      </c>
      <c r="M10" s="245">
        <v>114.387</v>
      </c>
      <c r="N10" s="22">
        <v>-338.81599999999997</v>
      </c>
      <c r="O10" s="67"/>
    </row>
    <row r="11" spans="1:15" s="14" customFormat="1" ht="19.5" customHeight="1">
      <c r="A11" s="12"/>
      <c r="B11" s="35" t="s">
        <v>67</v>
      </c>
      <c r="C11" s="254">
        <v>145.86099999999999</v>
      </c>
      <c r="D11" s="34">
        <v>115.521</v>
      </c>
      <c r="E11" s="38">
        <v>0.26263623064204777</v>
      </c>
      <c r="F11" s="255">
        <v>0.3230623683645138</v>
      </c>
      <c r="G11" s="34">
        <v>62.003999999999998</v>
      </c>
      <c r="H11" s="34">
        <v>24.969000000000001</v>
      </c>
      <c r="I11" s="34">
        <v>28.547999999999998</v>
      </c>
      <c r="J11" s="34">
        <v>42.981000000000002</v>
      </c>
      <c r="K11" s="34">
        <v>27.131</v>
      </c>
      <c r="L11" s="34">
        <v>89.382000000000005</v>
      </c>
      <c r="M11" s="245">
        <v>29.347999999999999</v>
      </c>
      <c r="N11" s="22">
        <v>-145.86099999999999</v>
      </c>
      <c r="O11" s="67"/>
    </row>
    <row r="12" spans="1:15" s="14" customFormat="1" ht="19.5" customHeight="1">
      <c r="A12" s="12"/>
      <c r="B12" s="35" t="s">
        <v>68</v>
      </c>
      <c r="C12" s="254">
        <v>5.8109999999999999</v>
      </c>
      <c r="D12" s="34">
        <v>35.408999999999999</v>
      </c>
      <c r="E12" s="38">
        <v>-0.83588918071676699</v>
      </c>
      <c r="F12" s="255">
        <v>-0.80811746840682896</v>
      </c>
      <c r="G12" s="34">
        <v>2.1040000000000001</v>
      </c>
      <c r="H12" s="34">
        <v>28.239000000000001</v>
      </c>
      <c r="I12" s="34">
        <v>5.0659999999999998</v>
      </c>
      <c r="J12" s="34">
        <v>1.61</v>
      </c>
      <c r="K12" s="34">
        <v>1.248</v>
      </c>
      <c r="L12" s="34">
        <v>2.012</v>
      </c>
      <c r="M12" s="245">
        <v>2.5510000000000002</v>
      </c>
      <c r="N12" s="22">
        <v>-5.8109999999999999</v>
      </c>
      <c r="O12" s="67"/>
    </row>
    <row r="13" spans="1:15" s="26" customFormat="1" ht="19.5" customHeight="1">
      <c r="A13" s="23"/>
      <c r="B13" s="36" t="s">
        <v>69</v>
      </c>
      <c r="C13" s="256">
        <v>1250.954</v>
      </c>
      <c r="D13" s="29">
        <v>1273.0329999999999</v>
      </c>
      <c r="E13" s="41">
        <v>-1.7343619529108789E-2</v>
      </c>
      <c r="F13" s="257">
        <v>3.0425438134402055E-2</v>
      </c>
      <c r="G13" s="29">
        <v>432.55500000000001</v>
      </c>
      <c r="H13" s="29">
        <v>435.17599999999999</v>
      </c>
      <c r="I13" s="29">
        <v>405.30200000000002</v>
      </c>
      <c r="J13" s="29">
        <v>419.05900000000003</v>
      </c>
      <c r="K13" s="29">
        <v>383.12099999999998</v>
      </c>
      <c r="L13" s="29">
        <v>461.74599999999998</v>
      </c>
      <c r="M13" s="261">
        <v>406.08699999999999</v>
      </c>
      <c r="N13" s="25">
        <v>-1250.954</v>
      </c>
      <c r="O13" s="13"/>
    </row>
    <row r="14" spans="1:15" s="14" customFormat="1" ht="19.5" customHeight="1">
      <c r="A14" s="12"/>
      <c r="B14" s="35" t="s">
        <v>70</v>
      </c>
      <c r="C14" s="254">
        <v>-326.14400000000001</v>
      </c>
      <c r="D14" s="34">
        <v>-347.45800000000003</v>
      </c>
      <c r="E14" s="38">
        <v>-6.1342665876163549E-2</v>
      </c>
      <c r="F14" s="255">
        <v>-1.5927841550237472E-2</v>
      </c>
      <c r="G14" s="34">
        <v>-113.187</v>
      </c>
      <c r="H14" s="34">
        <v>-118.017</v>
      </c>
      <c r="I14" s="34">
        <v>-116.254</v>
      </c>
      <c r="J14" s="34">
        <v>-111.17400000000001</v>
      </c>
      <c r="K14" s="34">
        <v>-108.483</v>
      </c>
      <c r="L14" s="34">
        <v>-108.774</v>
      </c>
      <c r="M14" s="245">
        <v>-108.887</v>
      </c>
      <c r="N14" s="22">
        <v>326.14400000000001</v>
      </c>
      <c r="O14" s="67"/>
    </row>
    <row r="15" spans="1:15" s="14" customFormat="1" ht="19.5" customHeight="1">
      <c r="A15" s="12"/>
      <c r="B15" s="35" t="s">
        <v>71</v>
      </c>
      <c r="C15" s="254">
        <v>-173.15799999999999</v>
      </c>
      <c r="D15" s="34">
        <v>-179.46299999999999</v>
      </c>
      <c r="E15" s="38">
        <v>-3.5132590004624986E-2</v>
      </c>
      <c r="F15" s="331">
        <v>-6.6013534627706871E-4</v>
      </c>
      <c r="G15" s="34">
        <v>-57.820999999999998</v>
      </c>
      <c r="H15" s="34">
        <v>-63.167999999999999</v>
      </c>
      <c r="I15" s="34">
        <v>-58.473999999999997</v>
      </c>
      <c r="J15" s="34">
        <v>-57.151000000000003</v>
      </c>
      <c r="K15" s="34">
        <v>-58.954999999999998</v>
      </c>
      <c r="L15" s="34">
        <v>-58.606000000000002</v>
      </c>
      <c r="M15" s="245">
        <v>-55.597000000000001</v>
      </c>
      <c r="N15" s="22">
        <v>173.15799999999999</v>
      </c>
      <c r="O15" s="67"/>
    </row>
    <row r="16" spans="1:15" s="14" customFormat="1" ht="19.5" customHeight="1">
      <c r="A16" s="12"/>
      <c r="B16" s="35" t="s">
        <v>72</v>
      </c>
      <c r="C16" s="254">
        <v>0.40400000000000003</v>
      </c>
      <c r="D16" s="34">
        <v>0.46800000000000003</v>
      </c>
      <c r="E16" s="38">
        <v>-0.13675213675213671</v>
      </c>
      <c r="F16" s="255">
        <v>-9.4985830098977694E-2</v>
      </c>
      <c r="G16" s="34">
        <v>0.13400000000000001</v>
      </c>
      <c r="H16" s="34">
        <v>0.126</v>
      </c>
      <c r="I16" s="34">
        <v>0.20799999999999999</v>
      </c>
      <c r="J16" s="34">
        <v>0.184</v>
      </c>
      <c r="K16" s="34">
        <v>0.129</v>
      </c>
      <c r="L16" s="34">
        <v>0.13500000000000001</v>
      </c>
      <c r="M16" s="245">
        <v>0.14000000000000001</v>
      </c>
      <c r="N16" s="22">
        <v>-0.40400000000000003</v>
      </c>
      <c r="O16" s="67"/>
    </row>
    <row r="17" spans="1:15" s="14" customFormat="1" ht="19.5" customHeight="1">
      <c r="A17" s="12"/>
      <c r="B17" s="35" t="s">
        <v>73</v>
      </c>
      <c r="C17" s="254">
        <v>-59.067</v>
      </c>
      <c r="D17" s="34">
        <v>-59.478000000000002</v>
      </c>
      <c r="E17" s="38">
        <v>-6.9101180268335005E-3</v>
      </c>
      <c r="F17" s="255">
        <v>4.1250338340886004E-2</v>
      </c>
      <c r="G17" s="34">
        <v>-19.542999999999999</v>
      </c>
      <c r="H17" s="34">
        <v>-20.346</v>
      </c>
      <c r="I17" s="34">
        <v>-19.588999999999999</v>
      </c>
      <c r="J17" s="34">
        <v>-19.939</v>
      </c>
      <c r="K17" s="34">
        <v>-19.722999999999999</v>
      </c>
      <c r="L17" s="34">
        <v>-19.663</v>
      </c>
      <c r="M17" s="245">
        <v>-19.681000000000001</v>
      </c>
      <c r="N17" s="22">
        <v>59.067</v>
      </c>
      <c r="O17" s="67"/>
    </row>
    <row r="18" spans="1:15" s="26" customFormat="1" ht="19.5" customHeight="1">
      <c r="A18" s="23"/>
      <c r="B18" s="20" t="s">
        <v>74</v>
      </c>
      <c r="C18" s="256">
        <v>-557.96500000000003</v>
      </c>
      <c r="D18" s="29">
        <v>-585.93100000000004</v>
      </c>
      <c r="E18" s="41">
        <v>-4.7729169475586697E-2</v>
      </c>
      <c r="F18" s="257">
        <v>-1.6445941810358082E-3</v>
      </c>
      <c r="G18" s="29">
        <v>-190.417</v>
      </c>
      <c r="H18" s="29">
        <v>-201.405</v>
      </c>
      <c r="I18" s="29">
        <v>-194.10900000000001</v>
      </c>
      <c r="J18" s="29">
        <v>-188.08</v>
      </c>
      <c r="K18" s="29">
        <v>-187.03200000000001</v>
      </c>
      <c r="L18" s="29">
        <v>-186.90799999999999</v>
      </c>
      <c r="M18" s="261">
        <v>-184.02500000000001</v>
      </c>
      <c r="N18" s="25">
        <v>557.96500000000003</v>
      </c>
      <c r="O18" s="13"/>
    </row>
    <row r="19" spans="1:15" s="26" customFormat="1" ht="19.5" customHeight="1">
      <c r="A19" s="23"/>
      <c r="B19" s="20" t="s">
        <v>75</v>
      </c>
      <c r="C19" s="256">
        <v>692.98900000000003</v>
      </c>
      <c r="D19" s="29">
        <v>687.10199999999998</v>
      </c>
      <c r="E19" s="41">
        <v>8.5678691082256009E-3</v>
      </c>
      <c r="F19" s="257">
        <v>5.7762880229150902E-2</v>
      </c>
      <c r="G19" s="29">
        <v>242.13800000000001</v>
      </c>
      <c r="H19" s="29">
        <v>233.77099999999999</v>
      </c>
      <c r="I19" s="29">
        <v>211.19300000000001</v>
      </c>
      <c r="J19" s="29">
        <v>230.97900000000001</v>
      </c>
      <c r="K19" s="29">
        <v>196.089</v>
      </c>
      <c r="L19" s="29">
        <v>274.83800000000002</v>
      </c>
      <c r="M19" s="261">
        <v>222.06200000000001</v>
      </c>
      <c r="N19" s="25">
        <v>-692.98900000000003</v>
      </c>
      <c r="O19" s="13"/>
    </row>
    <row r="20" spans="1:15" s="14" customFormat="1" ht="19.5" customHeight="1">
      <c r="A20" s="12"/>
      <c r="B20" s="57" t="s">
        <v>76</v>
      </c>
      <c r="C20" s="254">
        <v>-56.164000000000001</v>
      </c>
      <c r="D20" s="34">
        <v>-94.349000000000004</v>
      </c>
      <c r="E20" s="38">
        <v>-0.40472077075538693</v>
      </c>
      <c r="F20" s="257">
        <v>-0.36801066107718</v>
      </c>
      <c r="G20" s="34">
        <v>-32.707000000000001</v>
      </c>
      <c r="H20" s="34">
        <v>-31.821999999999999</v>
      </c>
      <c r="I20" s="34">
        <v>-29.82</v>
      </c>
      <c r="J20" s="34">
        <v>-29.35</v>
      </c>
      <c r="K20" s="34">
        <v>4.702</v>
      </c>
      <c r="L20" s="34">
        <v>-29.998999999999999</v>
      </c>
      <c r="M20" s="245">
        <v>-30.867000000000001</v>
      </c>
      <c r="N20" s="22">
        <v>56.164000000000001</v>
      </c>
      <c r="O20" s="67"/>
    </row>
    <row r="21" spans="1:15" s="26" customFormat="1" ht="19.5" customHeight="1">
      <c r="A21" s="23"/>
      <c r="B21" s="20" t="s">
        <v>77</v>
      </c>
      <c r="C21" s="256">
        <v>636.82500000000005</v>
      </c>
      <c r="D21" s="29">
        <v>592.75300000000004</v>
      </c>
      <c r="E21" s="41">
        <v>7.4351374012447069E-2</v>
      </c>
      <c r="F21" s="257">
        <v>0.12545710054077897</v>
      </c>
      <c r="G21" s="29">
        <v>209.43100000000001</v>
      </c>
      <c r="H21" s="29">
        <v>201.94900000000001</v>
      </c>
      <c r="I21" s="29">
        <v>181.37299999999999</v>
      </c>
      <c r="J21" s="29">
        <v>201.62899999999999</v>
      </c>
      <c r="K21" s="29">
        <v>200.791</v>
      </c>
      <c r="L21" s="29">
        <v>244.839</v>
      </c>
      <c r="M21" s="261">
        <v>191.19499999999999</v>
      </c>
      <c r="N21" s="25">
        <v>-636.82500000000005</v>
      </c>
      <c r="O21" s="13"/>
    </row>
    <row r="22" spans="1:15" s="14" customFormat="1" ht="19.5" customHeight="1">
      <c r="A22" s="12"/>
      <c r="B22" s="35" t="s">
        <v>184</v>
      </c>
      <c r="C22" s="254">
        <v>-121.155</v>
      </c>
      <c r="D22" s="34">
        <v>-56.835999999999999</v>
      </c>
      <c r="E22" s="38">
        <v>1.1316595115771695</v>
      </c>
      <c r="F22" s="255">
        <v>1.2347950635209659</v>
      </c>
      <c r="G22" s="34">
        <v>-24.523</v>
      </c>
      <c r="H22" s="34">
        <v>-15.135</v>
      </c>
      <c r="I22" s="34">
        <v>-17.178000000000001</v>
      </c>
      <c r="J22" s="34">
        <v>-77.914000000000001</v>
      </c>
      <c r="K22" s="34">
        <v>-34.026000000000003</v>
      </c>
      <c r="L22" s="34">
        <v>-42.646999999999998</v>
      </c>
      <c r="M22" s="245">
        <v>-44.481999999999999</v>
      </c>
      <c r="N22" s="22">
        <v>121.155</v>
      </c>
      <c r="O22" s="67"/>
    </row>
    <row r="23" spans="1:15" s="14" customFormat="1" ht="19.5" customHeight="1">
      <c r="A23" s="12"/>
      <c r="B23" s="37" t="s">
        <v>185</v>
      </c>
      <c r="C23" s="254">
        <v>-118.952</v>
      </c>
      <c r="D23" s="34">
        <v>-49.534999999999997</v>
      </c>
      <c r="E23" s="38">
        <v>1.4013727667305949</v>
      </c>
      <c r="F23" s="255">
        <v>1.5175577880130466</v>
      </c>
      <c r="G23" s="34">
        <v>-18.352</v>
      </c>
      <c r="H23" s="34">
        <v>-14.871</v>
      </c>
      <c r="I23" s="34">
        <v>-16.312000000000001</v>
      </c>
      <c r="J23" s="34">
        <v>-78.316999999999993</v>
      </c>
      <c r="K23" s="34">
        <v>-33.822000000000003</v>
      </c>
      <c r="L23" s="34">
        <v>-42.185000000000002</v>
      </c>
      <c r="M23" s="245">
        <v>-42.945</v>
      </c>
      <c r="N23" s="22">
        <v>118.952</v>
      </c>
      <c r="O23" s="67"/>
    </row>
    <row r="24" spans="1:15"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c r="O24" s="67"/>
    </row>
    <row r="25" spans="1:15" s="26" customFormat="1" ht="19.5" customHeight="1">
      <c r="A25" s="12"/>
      <c r="B25" s="35" t="s">
        <v>80</v>
      </c>
      <c r="C25" s="254">
        <v>1.2010000000000001</v>
      </c>
      <c r="D25" s="34">
        <v>14.988</v>
      </c>
      <c r="E25" s="38">
        <v>-0.91986922871630639</v>
      </c>
      <c r="F25" s="255">
        <v>-0.91598749699016591</v>
      </c>
      <c r="G25" s="34">
        <v>0.16200000000000001</v>
      </c>
      <c r="H25" s="34">
        <v>-0.01</v>
      </c>
      <c r="I25" s="34">
        <v>14.836</v>
      </c>
      <c r="J25" s="34">
        <v>2.5739999999999998</v>
      </c>
      <c r="K25" s="34">
        <v>0.29299999999999998</v>
      </c>
      <c r="L25" s="34">
        <v>8.3000000000000004E-2</v>
      </c>
      <c r="M25" s="245">
        <v>0.82499999999999996</v>
      </c>
      <c r="N25" s="22">
        <v>-1.2010000000000001</v>
      </c>
      <c r="O25" s="13"/>
    </row>
    <row r="26" spans="1:15" s="28" customFormat="1" ht="19.5" customHeight="1">
      <c r="A26" s="27"/>
      <c r="B26" s="20" t="s">
        <v>81</v>
      </c>
      <c r="C26" s="256">
        <v>516.87099999999998</v>
      </c>
      <c r="D26" s="29">
        <v>550.90499999999997</v>
      </c>
      <c r="E26" s="41">
        <v>-6.1778346538876927E-2</v>
      </c>
      <c r="F26" s="257">
        <v>-1.7244040036464674E-2</v>
      </c>
      <c r="G26" s="29">
        <v>185.07</v>
      </c>
      <c r="H26" s="29">
        <v>186.804</v>
      </c>
      <c r="I26" s="29">
        <v>179.03100000000001</v>
      </c>
      <c r="J26" s="29">
        <v>126.289</v>
      </c>
      <c r="K26" s="29">
        <v>167.05799999999999</v>
      </c>
      <c r="L26" s="29">
        <v>202.27500000000001</v>
      </c>
      <c r="M26" s="261">
        <v>147.53800000000001</v>
      </c>
      <c r="N26" s="25">
        <v>-516.87099999999998</v>
      </c>
      <c r="O26" s="68"/>
    </row>
    <row r="27" spans="1:15" ht="17.25" customHeight="1">
      <c r="A27" s="27"/>
      <c r="B27" s="20" t="s">
        <v>177</v>
      </c>
      <c r="C27" s="258">
        <v>193.81100000000001</v>
      </c>
      <c r="D27" s="259">
        <v>222.953</v>
      </c>
      <c r="E27" s="332">
        <v>-0.13070916291774493</v>
      </c>
      <c r="F27" s="260">
        <v>-9.2219899177544376E-2</v>
      </c>
      <c r="G27" s="29">
        <v>74.751999999999995</v>
      </c>
      <c r="H27" s="29">
        <v>76.040999999999997</v>
      </c>
      <c r="I27" s="29">
        <v>72.16</v>
      </c>
      <c r="J27" s="29">
        <v>51.930999999999997</v>
      </c>
      <c r="K27" s="29">
        <v>66.153000000000006</v>
      </c>
      <c r="L27" s="29">
        <v>79.323999999999998</v>
      </c>
      <c r="M27" s="262">
        <v>48.334000000000003</v>
      </c>
      <c r="N27" s="25">
        <v>-193.81100000000001</v>
      </c>
      <c r="O27" s="69"/>
    </row>
    <row r="28" spans="1:15" ht="6.75" customHeight="1">
      <c r="A28" s="23"/>
      <c r="B28" s="20"/>
      <c r="C28" s="29"/>
      <c r="D28" s="29"/>
      <c r="E28" s="41"/>
      <c r="F28" s="30"/>
      <c r="G28" s="29"/>
      <c r="H28" s="29"/>
      <c r="I28" s="29"/>
      <c r="J28" s="29"/>
      <c r="K28" s="34"/>
      <c r="L28" s="34"/>
      <c r="M28" s="34"/>
      <c r="N28" s="22"/>
      <c r="O28" s="69"/>
    </row>
    <row r="29" spans="1:15" ht="19.5" customHeight="1">
      <c r="A29" s="7"/>
      <c r="B29" s="58"/>
      <c r="C29" s="59"/>
      <c r="D29" s="59"/>
      <c r="E29" s="30"/>
      <c r="G29" s="59"/>
      <c r="H29" s="59"/>
      <c r="I29" s="59"/>
      <c r="J29" s="59"/>
      <c r="K29" s="29"/>
      <c r="L29" s="29"/>
      <c r="M29" s="29"/>
      <c r="N29" s="70"/>
      <c r="O29" s="69"/>
    </row>
    <row r="30" spans="1:15" ht="19.5" customHeight="1">
      <c r="A30" s="322" t="s">
        <v>95</v>
      </c>
      <c r="B30" s="234"/>
      <c r="C30" s="59"/>
      <c r="D30" s="59"/>
      <c r="E30" s="30"/>
      <c r="F30" s="74"/>
      <c r="G30" s="59"/>
      <c r="H30" s="59"/>
      <c r="I30" s="59"/>
      <c r="J30" s="59"/>
      <c r="K30" s="34"/>
      <c r="L30" s="34"/>
      <c r="M30" s="34"/>
      <c r="N30" s="70"/>
      <c r="O30" s="69"/>
    </row>
    <row r="31" spans="1:15" ht="19.5" customHeight="1">
      <c r="A31" s="44"/>
      <c r="B31" s="20" t="s">
        <v>89</v>
      </c>
      <c r="C31" s="72">
        <v>0.44603158869151066</v>
      </c>
      <c r="D31" s="72">
        <v>0.46026379520405214</v>
      </c>
      <c r="E31" s="73">
        <v>-1.4232206512541479</v>
      </c>
      <c r="F31" s="74"/>
      <c r="G31" s="72">
        <v>0.4402145391915479</v>
      </c>
      <c r="H31" s="72">
        <v>0.46281274702649045</v>
      </c>
      <c r="I31" s="72">
        <v>0.4789243576394886</v>
      </c>
      <c r="J31" s="72">
        <v>0.44881508331762354</v>
      </c>
      <c r="K31" s="72">
        <v>0.48817997447281675</v>
      </c>
      <c r="L31" s="72">
        <v>0.40478531487008007</v>
      </c>
      <c r="M31" s="72">
        <v>0.45316643970380732</v>
      </c>
      <c r="N31" s="61">
        <v>0.44603158869151066</v>
      </c>
      <c r="O31" s="7"/>
    </row>
    <row r="32" spans="1:15" ht="19.5" customHeight="1">
      <c r="A32" s="44"/>
      <c r="B32" s="20" t="s">
        <v>90</v>
      </c>
      <c r="C32" s="50">
        <v>27.075457024280293</v>
      </c>
      <c r="D32" s="50">
        <v>44.075749474662075</v>
      </c>
      <c r="E32" s="60">
        <v>-17.000292450381782</v>
      </c>
      <c r="F32" s="75"/>
      <c r="G32" s="50">
        <v>46.981256407816325</v>
      </c>
      <c r="H32" s="50">
        <v>44.187722629004952</v>
      </c>
      <c r="I32" s="50">
        <v>41.171684422559622</v>
      </c>
      <c r="J32" s="50">
        <v>40.658468397919719</v>
      </c>
      <c r="K32" s="50">
        <v>-6.6989603237085236</v>
      </c>
      <c r="L32" s="50">
        <v>43.936735289957518</v>
      </c>
      <c r="M32" s="50">
        <v>44.755940330850244</v>
      </c>
      <c r="N32" s="25">
        <v>-159.99838759548146</v>
      </c>
      <c r="O32" s="7"/>
    </row>
    <row r="33" spans="1:15" ht="19.5" customHeight="1">
      <c r="A33" s="322" t="s">
        <v>96</v>
      </c>
      <c r="B33" s="234"/>
      <c r="C33" s="52"/>
      <c r="D33" s="52"/>
      <c r="E33" s="52"/>
      <c r="F33" s="76"/>
      <c r="G33" s="53"/>
      <c r="H33" s="53"/>
      <c r="I33" s="53"/>
      <c r="J33" s="53"/>
      <c r="K33" s="34"/>
      <c r="L33" s="34"/>
      <c r="M33" s="34"/>
      <c r="N33" s="77"/>
      <c r="O33" s="7"/>
    </row>
    <row r="34" spans="1:15" ht="19.5" customHeight="1">
      <c r="A34" s="54"/>
      <c r="B34" s="20" t="s">
        <v>92</v>
      </c>
      <c r="C34" s="29">
        <v>28082.282999999999</v>
      </c>
      <c r="D34" s="29">
        <v>29127.901999999998</v>
      </c>
      <c r="E34" s="41">
        <v>-3.5897504736180363E-2</v>
      </c>
      <c r="F34" s="76"/>
      <c r="G34" s="29">
        <v>28797.55</v>
      </c>
      <c r="H34" s="29">
        <v>28814.832999999999</v>
      </c>
      <c r="I34" s="29">
        <v>29127.901999999998</v>
      </c>
      <c r="J34" s="29">
        <v>28621.445</v>
      </c>
      <c r="K34" s="29">
        <v>27530.552</v>
      </c>
      <c r="L34" s="29">
        <v>27091.621999999999</v>
      </c>
      <c r="M34" s="29">
        <v>28082.282999999999</v>
      </c>
      <c r="N34" s="25">
        <v>0</v>
      </c>
      <c r="O34" s="7"/>
    </row>
    <row r="35" spans="1:15" ht="19.5" customHeight="1">
      <c r="A35" s="54"/>
      <c r="B35" s="36" t="s">
        <v>218</v>
      </c>
      <c r="C35" s="29">
        <v>29703.373</v>
      </c>
      <c r="D35" s="29">
        <v>31095.760999999999</v>
      </c>
      <c r="E35" s="41">
        <v>-4.4777421591322364E-2</v>
      </c>
      <c r="F35" s="76"/>
      <c r="G35" s="29">
        <v>30670.491000000002</v>
      </c>
      <c r="H35" s="29">
        <v>30784.153999999999</v>
      </c>
      <c r="I35" s="29">
        <v>31095.760999999999</v>
      </c>
      <c r="J35" s="29">
        <v>30862.163</v>
      </c>
      <c r="K35" s="29">
        <v>29106.114000000001</v>
      </c>
      <c r="L35" s="29">
        <v>28928.841</v>
      </c>
      <c r="M35" s="29">
        <v>29703.373</v>
      </c>
      <c r="N35" s="25">
        <v>0</v>
      </c>
      <c r="O35" s="7"/>
    </row>
    <row r="36" spans="1:15" ht="19.5" customHeight="1">
      <c r="A36" s="44"/>
      <c r="B36" s="20" t="s">
        <v>168</v>
      </c>
      <c r="C36" s="29">
        <v>25648.928</v>
      </c>
      <c r="D36" s="29">
        <v>26440.210500000001</v>
      </c>
      <c r="E36" s="41">
        <v>-2.9927239043728515E-2</v>
      </c>
      <c r="F36" s="78"/>
      <c r="G36" s="29">
        <v>28028.878499999999</v>
      </c>
      <c r="H36" s="29">
        <v>26755.018499999998</v>
      </c>
      <c r="I36" s="29">
        <v>26440.210500000001</v>
      </c>
      <c r="J36" s="29">
        <v>26354.022000000001</v>
      </c>
      <c r="K36" s="29">
        <v>25430.875</v>
      </c>
      <c r="L36" s="29">
        <v>25001.075000000001</v>
      </c>
      <c r="M36" s="29">
        <v>25648.928</v>
      </c>
      <c r="N36" s="25">
        <v>0</v>
      </c>
      <c r="O36" s="7"/>
    </row>
    <row r="37" spans="1:15" ht="19.5" customHeight="1">
      <c r="A37" s="322" t="s">
        <v>7</v>
      </c>
      <c r="B37" s="234"/>
      <c r="C37" s="29"/>
      <c r="D37" s="29"/>
      <c r="E37" s="62"/>
      <c r="F37" s="76"/>
      <c r="G37" s="29"/>
      <c r="H37" s="29"/>
      <c r="I37" s="29"/>
      <c r="J37" s="29"/>
      <c r="K37" s="29"/>
      <c r="L37" s="29"/>
      <c r="M37" s="29"/>
      <c r="N37" s="25"/>
      <c r="O37" s="7"/>
    </row>
    <row r="38" spans="1:15" ht="19.5" customHeight="1">
      <c r="A38" s="7"/>
      <c r="B38" s="36" t="s">
        <v>93</v>
      </c>
      <c r="C38" s="29">
        <v>17240.001</v>
      </c>
      <c r="D38" s="29">
        <v>17805.547999999999</v>
      </c>
      <c r="E38" s="41">
        <v>-3.1762403493562741E-2</v>
      </c>
      <c r="F38" s="74"/>
      <c r="G38" s="29">
        <v>18043.04</v>
      </c>
      <c r="H38" s="29">
        <v>17916.34</v>
      </c>
      <c r="I38" s="29">
        <v>17805.547999999999</v>
      </c>
      <c r="J38" s="29">
        <v>17606.150000000001</v>
      </c>
      <c r="K38" s="29">
        <v>17570.886999999999</v>
      </c>
      <c r="L38" s="29">
        <v>17416.955999999998</v>
      </c>
      <c r="M38" s="29">
        <v>17240.001</v>
      </c>
      <c r="N38" s="25">
        <v>0</v>
      </c>
    </row>
    <row r="39" spans="1:15">
      <c r="C39" s="29"/>
    </row>
    <row r="40" spans="1:15">
      <c r="C40" s="29"/>
      <c r="D40" s="29"/>
      <c r="I40" s="29"/>
      <c r="J40" s="29"/>
      <c r="K40" s="29"/>
      <c r="L40" s="29"/>
      <c r="M40" s="29"/>
      <c r="N40" s="29"/>
    </row>
    <row r="41" spans="1:15">
      <c r="C41" s="29"/>
      <c r="D41" s="29"/>
      <c r="I41" s="29"/>
      <c r="J41" s="29"/>
      <c r="K41" s="29"/>
      <c r="L41" s="29"/>
      <c r="M41" s="29"/>
      <c r="N41" s="29"/>
    </row>
    <row r="42" spans="1:15">
      <c r="C42" s="29"/>
      <c r="D42" s="29"/>
      <c r="I42" s="29"/>
      <c r="J42" s="29"/>
      <c r="K42" s="29"/>
      <c r="L42" s="29"/>
      <c r="M42" s="29"/>
      <c r="N42" s="29"/>
    </row>
    <row r="44" spans="1:15">
      <c r="C44" s="29"/>
      <c r="D44" s="29"/>
      <c r="I44" s="29"/>
      <c r="J44" s="29"/>
      <c r="K44" s="29"/>
      <c r="L44" s="29"/>
      <c r="M44" s="29"/>
      <c r="N44"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tint="-0.14999847407452621"/>
    <pageSetUpPr fitToPage="1"/>
  </sheetPr>
  <dimension ref="A1:N53"/>
  <sheetViews>
    <sheetView showGridLines="0" zoomScale="70" zoomScaleNormal="70" workbookViewId="0">
      <selection activeCell="A2" sqref="A2:M2"/>
    </sheetView>
  </sheetViews>
  <sheetFormatPr defaultRowHeight="12.75"/>
  <cols>
    <col min="1" max="1" width="1" style="9" customWidth="1"/>
    <col min="2" max="2" width="51.28515625" style="9" bestFit="1"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11</v>
      </c>
      <c r="B2" s="375"/>
      <c r="C2" s="375"/>
      <c r="D2" s="375"/>
      <c r="E2" s="375"/>
      <c r="F2" s="375"/>
      <c r="G2" s="375"/>
      <c r="H2" s="375"/>
      <c r="I2" s="375"/>
      <c r="J2" s="375"/>
      <c r="K2" s="375"/>
      <c r="L2" s="375"/>
      <c r="M2" s="375"/>
      <c r="N2" s="7"/>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63"/>
      <c r="K7" s="363"/>
      <c r="L7" s="364"/>
      <c r="M7" s="345"/>
      <c r="N7" s="66"/>
    </row>
    <row r="8" spans="1:14" s="14" customFormat="1" ht="19.5" customHeight="1">
      <c r="A8" s="12"/>
      <c r="B8" s="35" t="s">
        <v>64</v>
      </c>
      <c r="C8" s="254">
        <v>1.423</v>
      </c>
      <c r="D8" s="34">
        <v>2.3849999999999998</v>
      </c>
      <c r="E8" s="255">
        <v>-0.40335429769392028</v>
      </c>
      <c r="F8" s="34">
        <v>0.97099999999999997</v>
      </c>
      <c r="G8" s="34">
        <v>0.75</v>
      </c>
      <c r="H8" s="34">
        <v>0.66400000000000003</v>
      </c>
      <c r="I8" s="34">
        <v>0.57999999999999996</v>
      </c>
      <c r="J8" s="92">
        <v>0.72</v>
      </c>
      <c r="K8" s="92">
        <v>0.30099999999999999</v>
      </c>
      <c r="L8" s="281">
        <v>0.40200000000000002</v>
      </c>
      <c r="M8" s="22">
        <v>-1.423</v>
      </c>
      <c r="N8" s="39"/>
    </row>
    <row r="9" spans="1:14" s="14" customFormat="1" ht="19.5" customHeight="1">
      <c r="A9" s="12"/>
      <c r="B9" s="35" t="s">
        <v>65</v>
      </c>
      <c r="C9" s="254">
        <v>0.26500000000000001</v>
      </c>
      <c r="D9" s="34">
        <v>0.65100000000000002</v>
      </c>
      <c r="E9" s="255">
        <v>-0.5929339477726574</v>
      </c>
      <c r="F9" s="34">
        <v>0.24199999999999999</v>
      </c>
      <c r="G9" s="34">
        <v>0.21199999999999999</v>
      </c>
      <c r="H9" s="34">
        <v>0.19700000000000001</v>
      </c>
      <c r="I9" s="34">
        <v>2.5830000000000002</v>
      </c>
      <c r="J9" s="92">
        <v>0.08</v>
      </c>
      <c r="K9" s="92">
        <v>8.3000000000000004E-2</v>
      </c>
      <c r="L9" s="281">
        <v>0.10199999999999999</v>
      </c>
      <c r="M9" s="22">
        <v>-0.26500000000000001</v>
      </c>
      <c r="N9" s="39"/>
    </row>
    <row r="10" spans="1:14" s="14" customFormat="1" ht="19.5" customHeight="1">
      <c r="A10" s="12"/>
      <c r="B10" s="35" t="s">
        <v>66</v>
      </c>
      <c r="C10" s="254">
        <v>627.79899999999998</v>
      </c>
      <c r="D10" s="34">
        <v>664.476</v>
      </c>
      <c r="E10" s="255">
        <v>-5.519687693761699E-2</v>
      </c>
      <c r="F10" s="34">
        <v>220.05199999999999</v>
      </c>
      <c r="G10" s="34">
        <v>225.363</v>
      </c>
      <c r="H10" s="34">
        <v>219.06100000000001</v>
      </c>
      <c r="I10" s="34">
        <v>235.994</v>
      </c>
      <c r="J10" s="92">
        <v>206.74700000000001</v>
      </c>
      <c r="K10" s="92">
        <v>212.37100000000001</v>
      </c>
      <c r="L10" s="281">
        <v>208.68100000000001</v>
      </c>
      <c r="M10" s="22">
        <v>-627.79899999999998</v>
      </c>
      <c r="N10" s="39"/>
    </row>
    <row r="11" spans="1:14" s="14" customFormat="1" ht="19.5" customHeight="1">
      <c r="A11" s="12"/>
      <c r="B11" s="35" t="s">
        <v>67</v>
      </c>
      <c r="C11" s="254">
        <v>-0.29299999999999998</v>
      </c>
      <c r="D11" s="34">
        <v>2.5310000000000001</v>
      </c>
      <c r="E11" s="255" t="s">
        <v>25</v>
      </c>
      <c r="F11" s="34">
        <v>2.4580000000000002</v>
      </c>
      <c r="G11" s="34">
        <v>0.40300000000000002</v>
      </c>
      <c r="H11" s="34">
        <v>-0.33</v>
      </c>
      <c r="I11" s="34">
        <v>-2.0070000000000001</v>
      </c>
      <c r="J11" s="92">
        <v>-1.998</v>
      </c>
      <c r="K11" s="92">
        <v>0.59699999999999998</v>
      </c>
      <c r="L11" s="281">
        <v>1.1080000000000001</v>
      </c>
      <c r="M11" s="22">
        <v>0.29299999999999998</v>
      </c>
      <c r="N11" s="39"/>
    </row>
    <row r="12" spans="1:14" s="14" customFormat="1" ht="19.5" customHeight="1">
      <c r="A12" s="12"/>
      <c r="B12" s="35" t="s">
        <v>68</v>
      </c>
      <c r="C12" s="254">
        <v>1.331</v>
      </c>
      <c r="D12" s="34">
        <v>7.8070000000000004</v>
      </c>
      <c r="E12" s="255">
        <v>-0.82951197643140773</v>
      </c>
      <c r="F12" s="34">
        <v>3.411</v>
      </c>
      <c r="G12" s="34">
        <v>0.86099999999999999</v>
      </c>
      <c r="H12" s="34">
        <v>3.5350000000000001</v>
      </c>
      <c r="I12" s="34">
        <v>4.0129999999999999</v>
      </c>
      <c r="J12" s="92">
        <v>2.4239999999999999</v>
      </c>
      <c r="K12" s="92">
        <v>1.58</v>
      </c>
      <c r="L12" s="281">
        <v>-2.673</v>
      </c>
      <c r="M12" s="22">
        <v>-1.331</v>
      </c>
      <c r="N12" s="39"/>
    </row>
    <row r="13" spans="1:14" s="26" customFormat="1" ht="19.5" customHeight="1">
      <c r="A13" s="23"/>
      <c r="B13" s="36" t="s">
        <v>69</v>
      </c>
      <c r="C13" s="256">
        <v>630.52499999999998</v>
      </c>
      <c r="D13" s="29">
        <v>677.85</v>
      </c>
      <c r="E13" s="257">
        <v>-6.9816331046691826E-2</v>
      </c>
      <c r="F13" s="29">
        <v>227.13399999999999</v>
      </c>
      <c r="G13" s="29">
        <v>227.589</v>
      </c>
      <c r="H13" s="29">
        <v>223.12700000000001</v>
      </c>
      <c r="I13" s="29">
        <v>241.16300000000001</v>
      </c>
      <c r="J13" s="91">
        <v>207.97300000000001</v>
      </c>
      <c r="K13" s="91">
        <v>214.93199999999999</v>
      </c>
      <c r="L13" s="280">
        <v>207.62</v>
      </c>
      <c r="M13" s="25">
        <v>-630.52499999999998</v>
      </c>
      <c r="N13" s="40"/>
    </row>
    <row r="14" spans="1:14" s="14" customFormat="1" ht="19.5" customHeight="1">
      <c r="A14" s="12"/>
      <c r="B14" s="35" t="s">
        <v>70</v>
      </c>
      <c r="C14" s="254">
        <v>-230.411</v>
      </c>
      <c r="D14" s="34">
        <v>-278.512</v>
      </c>
      <c r="E14" s="255">
        <v>-0.17270710059171601</v>
      </c>
      <c r="F14" s="34">
        <v>-91.298000000000002</v>
      </c>
      <c r="G14" s="34">
        <v>-98.525000000000006</v>
      </c>
      <c r="H14" s="34">
        <v>-88.688999999999993</v>
      </c>
      <c r="I14" s="34">
        <v>-131.898</v>
      </c>
      <c r="J14" s="92">
        <v>-90.156999999999996</v>
      </c>
      <c r="K14" s="92">
        <v>-76.244</v>
      </c>
      <c r="L14" s="281">
        <v>-64.010000000000005</v>
      </c>
      <c r="M14" s="22">
        <v>230.411</v>
      </c>
      <c r="N14" s="39"/>
    </row>
    <row r="15" spans="1:14" s="14" customFormat="1" ht="19.5" customHeight="1">
      <c r="A15" s="12"/>
      <c r="B15" s="35" t="s">
        <v>71</v>
      </c>
      <c r="C15" s="254">
        <v>-128.82599999999999</v>
      </c>
      <c r="D15" s="34">
        <v>-137.386</v>
      </c>
      <c r="E15" s="255">
        <v>-6.2306202961000423E-2</v>
      </c>
      <c r="F15" s="34">
        <v>-43.863999999999997</v>
      </c>
      <c r="G15" s="34">
        <v>-48.177999999999997</v>
      </c>
      <c r="H15" s="34">
        <v>-45.344000000000001</v>
      </c>
      <c r="I15" s="34">
        <v>-49.117999999999995</v>
      </c>
      <c r="J15" s="92">
        <v>-41.934000000000005</v>
      </c>
      <c r="K15" s="92">
        <v>-44.603000000000002</v>
      </c>
      <c r="L15" s="281">
        <v>-42.288999999999994</v>
      </c>
      <c r="M15" s="22">
        <v>128.82599999999999</v>
      </c>
      <c r="N15" s="39"/>
    </row>
    <row r="16" spans="1:14" s="14" customFormat="1" ht="19.5" customHeight="1">
      <c r="A16" s="12"/>
      <c r="B16" s="35" t="s">
        <v>72</v>
      </c>
      <c r="C16" s="254">
        <v>0.27800000000000002</v>
      </c>
      <c r="D16" s="34">
        <v>0.33400000000000002</v>
      </c>
      <c r="E16" s="255">
        <v>-0.16766467065868262</v>
      </c>
      <c r="F16" s="34">
        <v>0.11700000000000001</v>
      </c>
      <c r="G16" s="34">
        <v>0.14199999999999999</v>
      </c>
      <c r="H16" s="34">
        <v>7.4999999999999997E-2</v>
      </c>
      <c r="I16" s="34">
        <v>0.247</v>
      </c>
      <c r="J16" s="92">
        <v>0.105</v>
      </c>
      <c r="K16" s="92">
        <v>0.104</v>
      </c>
      <c r="L16" s="281">
        <v>6.9000000000000006E-2</v>
      </c>
      <c r="M16" s="22">
        <v>-0.27800000000000002</v>
      </c>
      <c r="N16" s="39"/>
    </row>
    <row r="17" spans="1:14" s="14" customFormat="1" ht="19.5" customHeight="1">
      <c r="A17" s="12"/>
      <c r="B17" s="35" t="s">
        <v>73</v>
      </c>
      <c r="C17" s="254">
        <v>-8.3109999999999999</v>
      </c>
      <c r="D17" s="34">
        <v>-8.7639999999999993</v>
      </c>
      <c r="E17" s="255">
        <v>-5.1688726608854374E-2</v>
      </c>
      <c r="F17" s="34">
        <v>-2.6349999999999998</v>
      </c>
      <c r="G17" s="34">
        <v>-3.2669999999999999</v>
      </c>
      <c r="H17" s="34">
        <v>-2.8620000000000001</v>
      </c>
      <c r="I17" s="34">
        <v>-3.2959999999999998</v>
      </c>
      <c r="J17" s="92">
        <v>-2.7210000000000001</v>
      </c>
      <c r="K17" s="92">
        <v>-2.7759999999999998</v>
      </c>
      <c r="L17" s="281">
        <v>-2.8140000000000001</v>
      </c>
      <c r="M17" s="22">
        <v>8.3109999999999999</v>
      </c>
      <c r="N17" s="39"/>
    </row>
    <row r="18" spans="1:14" s="26" customFormat="1" ht="19.5" customHeight="1">
      <c r="A18" s="23"/>
      <c r="B18" s="20" t="s">
        <v>74</v>
      </c>
      <c r="C18" s="256">
        <v>-367.27</v>
      </c>
      <c r="D18" s="29">
        <v>-424.32799999999997</v>
      </c>
      <c r="E18" s="257">
        <v>-0.13446673328180081</v>
      </c>
      <c r="F18" s="29">
        <v>-137.68</v>
      </c>
      <c r="G18" s="29">
        <v>-149.828</v>
      </c>
      <c r="H18" s="29">
        <v>-136.82</v>
      </c>
      <c r="I18" s="29">
        <v>-184.065</v>
      </c>
      <c r="J18" s="91">
        <v>-134.70699999999999</v>
      </c>
      <c r="K18" s="91">
        <v>-123.51900000000001</v>
      </c>
      <c r="L18" s="280">
        <v>-109.044</v>
      </c>
      <c r="M18" s="25">
        <v>367.27</v>
      </c>
      <c r="N18" s="40"/>
    </row>
    <row r="19" spans="1:14" s="26" customFormat="1" ht="19.5" customHeight="1">
      <c r="A19" s="23"/>
      <c r="B19" s="20" t="s">
        <v>75</v>
      </c>
      <c r="C19" s="256">
        <v>263.255</v>
      </c>
      <c r="D19" s="29">
        <v>253.52199999999999</v>
      </c>
      <c r="E19" s="257">
        <v>3.8391145541609717E-2</v>
      </c>
      <c r="F19" s="29">
        <v>89.453999999999994</v>
      </c>
      <c r="G19" s="29">
        <v>77.760999999999996</v>
      </c>
      <c r="H19" s="29">
        <v>86.307000000000002</v>
      </c>
      <c r="I19" s="29">
        <v>57.097999999999999</v>
      </c>
      <c r="J19" s="91">
        <v>73.266000000000005</v>
      </c>
      <c r="K19" s="91">
        <v>91.412999999999997</v>
      </c>
      <c r="L19" s="280">
        <v>98.575999999999993</v>
      </c>
      <c r="M19" s="25">
        <v>-263.255</v>
      </c>
      <c r="N19" s="40"/>
    </row>
    <row r="20" spans="1:14" s="14" customFormat="1" ht="19.5" customHeight="1">
      <c r="A20" s="12"/>
      <c r="B20" s="57" t="s">
        <v>76</v>
      </c>
      <c r="C20" s="254">
        <v>0</v>
      </c>
      <c r="D20" s="34">
        <v>-8.0000000000000002E-3</v>
      </c>
      <c r="E20" s="255">
        <v>-1</v>
      </c>
      <c r="F20" s="34">
        <v>0</v>
      </c>
      <c r="G20" s="34">
        <v>-8.0000000000000002E-3</v>
      </c>
      <c r="H20" s="34">
        <v>0</v>
      </c>
      <c r="I20" s="34">
        <v>0</v>
      </c>
      <c r="J20" s="92">
        <v>0</v>
      </c>
      <c r="K20" s="92">
        <v>0</v>
      </c>
      <c r="L20" s="281">
        <v>0</v>
      </c>
      <c r="M20" s="22">
        <v>0</v>
      </c>
      <c r="N20" s="39"/>
    </row>
    <row r="21" spans="1:14" s="26" customFormat="1" ht="19.5" customHeight="1">
      <c r="A21" s="23"/>
      <c r="B21" s="20" t="s">
        <v>77</v>
      </c>
      <c r="C21" s="256">
        <v>263.255</v>
      </c>
      <c r="D21" s="29">
        <v>253.51400000000001</v>
      </c>
      <c r="E21" s="257">
        <v>3.8423913472234172E-2</v>
      </c>
      <c r="F21" s="29">
        <v>89.453999999999994</v>
      </c>
      <c r="G21" s="29">
        <v>77.753</v>
      </c>
      <c r="H21" s="29">
        <v>86.307000000000002</v>
      </c>
      <c r="I21" s="29">
        <v>57.097999999999999</v>
      </c>
      <c r="J21" s="91">
        <v>73.266000000000005</v>
      </c>
      <c r="K21" s="91">
        <v>91.412999999999997</v>
      </c>
      <c r="L21" s="280">
        <v>98.575999999999993</v>
      </c>
      <c r="M21" s="25">
        <v>-263.255</v>
      </c>
      <c r="N21" s="40"/>
    </row>
    <row r="22" spans="1:14" s="14" customFormat="1" ht="19.5" customHeight="1">
      <c r="A22" s="12"/>
      <c r="B22" s="35" t="s">
        <v>184</v>
      </c>
      <c r="C22" s="254">
        <v>-5.59</v>
      </c>
      <c r="D22" s="34">
        <v>-3.1739999999999999</v>
      </c>
      <c r="E22" s="255">
        <v>0.76118462507876505</v>
      </c>
      <c r="F22" s="34">
        <v>-0.124</v>
      </c>
      <c r="G22" s="34">
        <v>-5.3860000000000001</v>
      </c>
      <c r="H22" s="34">
        <v>2.3359999999999999</v>
      </c>
      <c r="I22" s="34">
        <v>0.254</v>
      </c>
      <c r="J22" s="92">
        <v>-2.0979999999999999</v>
      </c>
      <c r="K22" s="92">
        <v>-2.3959999999999999</v>
      </c>
      <c r="L22" s="281">
        <v>-1.0960000000000001</v>
      </c>
      <c r="M22" s="22">
        <v>5.59</v>
      </c>
      <c r="N22" s="39"/>
    </row>
    <row r="23" spans="1:14" s="14" customFormat="1" ht="19.5" customHeight="1">
      <c r="A23" s="12"/>
      <c r="B23" s="37" t="s">
        <v>185</v>
      </c>
      <c r="C23" s="254">
        <v>0</v>
      </c>
      <c r="D23" s="34">
        <v>0</v>
      </c>
      <c r="E23" s="255" t="s">
        <v>25</v>
      </c>
      <c r="F23" s="34">
        <v>0</v>
      </c>
      <c r="G23" s="34">
        <v>0</v>
      </c>
      <c r="H23" s="34">
        <v>0</v>
      </c>
      <c r="I23" s="34">
        <v>0</v>
      </c>
      <c r="J23" s="92">
        <v>0</v>
      </c>
      <c r="K23" s="92">
        <v>0</v>
      </c>
      <c r="L23" s="281">
        <v>0</v>
      </c>
      <c r="M23" s="22">
        <v>0</v>
      </c>
      <c r="N23" s="39"/>
    </row>
    <row r="24" spans="1:14" s="14" customFormat="1" ht="19.5" customHeight="1">
      <c r="A24" s="12"/>
      <c r="B24" s="35" t="s">
        <v>79</v>
      </c>
      <c r="C24" s="254">
        <v>-37.268000000000001</v>
      </c>
      <c r="D24" s="34">
        <v>-8.3279999999999994</v>
      </c>
      <c r="E24" s="255" t="s">
        <v>25</v>
      </c>
      <c r="F24" s="34">
        <v>-1.484</v>
      </c>
      <c r="G24" s="34">
        <v>-1.93</v>
      </c>
      <c r="H24" s="34">
        <v>-4.9139999999999997</v>
      </c>
      <c r="I24" s="34">
        <v>-15.63</v>
      </c>
      <c r="J24" s="92">
        <v>-8.39</v>
      </c>
      <c r="K24" s="92">
        <v>-7.68</v>
      </c>
      <c r="L24" s="281">
        <v>-21.198</v>
      </c>
      <c r="M24" s="22">
        <v>37.268000000000001</v>
      </c>
      <c r="N24" s="39"/>
    </row>
    <row r="25" spans="1:14" s="26" customFormat="1" ht="19.5" customHeight="1">
      <c r="A25" s="12"/>
      <c r="B25" s="35" t="s">
        <v>80</v>
      </c>
      <c r="C25" s="254">
        <v>-3.3000000000000002E-2</v>
      </c>
      <c r="D25" s="34">
        <v>2.4E-2</v>
      </c>
      <c r="E25" s="255" t="s">
        <v>25</v>
      </c>
      <c r="F25" s="34">
        <v>0</v>
      </c>
      <c r="G25" s="34">
        <v>1.6E-2</v>
      </c>
      <c r="H25" s="34">
        <v>8.0000000000000002E-3</v>
      </c>
      <c r="I25" s="34">
        <v>3.3140000000000001</v>
      </c>
      <c r="J25" s="92">
        <v>-2.4E-2</v>
      </c>
      <c r="K25" s="92">
        <v>-1.4999999999999999E-2</v>
      </c>
      <c r="L25" s="281">
        <v>6.0000000000000001E-3</v>
      </c>
      <c r="M25" s="22">
        <v>3.3000000000000002E-2</v>
      </c>
      <c r="N25" s="40"/>
    </row>
    <row r="26" spans="1:14" s="28" customFormat="1" ht="19.5" customHeight="1">
      <c r="A26" s="27"/>
      <c r="B26" s="20" t="s">
        <v>81</v>
      </c>
      <c r="C26" s="256">
        <v>220.364</v>
      </c>
      <c r="D26" s="29">
        <v>242.036</v>
      </c>
      <c r="E26" s="257">
        <v>-8.9540398948916633E-2</v>
      </c>
      <c r="F26" s="29">
        <v>87.846000000000004</v>
      </c>
      <c r="G26" s="29">
        <v>70.453000000000003</v>
      </c>
      <c r="H26" s="29">
        <v>83.736999999999995</v>
      </c>
      <c r="I26" s="29">
        <v>45.036000000000001</v>
      </c>
      <c r="J26" s="91">
        <v>62.753999999999998</v>
      </c>
      <c r="K26" s="91">
        <v>81.322000000000003</v>
      </c>
      <c r="L26" s="280">
        <v>76.287999999999997</v>
      </c>
      <c r="M26" s="25">
        <v>-220.364</v>
      </c>
      <c r="N26" s="42"/>
    </row>
    <row r="27" spans="1:14" s="28" customFormat="1" ht="19.5" customHeight="1">
      <c r="A27" s="27"/>
      <c r="B27" s="20" t="s">
        <v>177</v>
      </c>
      <c r="C27" s="258">
        <v>135.20599999999999</v>
      </c>
      <c r="D27" s="259">
        <v>174.352</v>
      </c>
      <c r="E27" s="260">
        <v>-0.22452280444158956</v>
      </c>
      <c r="F27" s="29">
        <v>62.427999999999997</v>
      </c>
      <c r="G27" s="29">
        <v>54.627000000000002</v>
      </c>
      <c r="H27" s="29">
        <v>57.296999999999997</v>
      </c>
      <c r="I27" s="29">
        <v>32.03</v>
      </c>
      <c r="J27" s="91">
        <v>44.545000000000002</v>
      </c>
      <c r="K27" s="91">
        <v>37.255000000000003</v>
      </c>
      <c r="L27" s="284">
        <v>53.405999999999999</v>
      </c>
      <c r="M27" s="25">
        <v>-135.20599999999999</v>
      </c>
      <c r="N27" s="42"/>
    </row>
    <row r="28" spans="1:14" ht="9" customHeight="1">
      <c r="A28" s="23"/>
      <c r="B28" s="20"/>
      <c r="C28" s="29"/>
      <c r="D28" s="29"/>
      <c r="E28" s="41"/>
      <c r="F28" s="29"/>
      <c r="G28" s="29"/>
      <c r="H28" s="29"/>
      <c r="I28" s="29"/>
      <c r="J28" s="29"/>
      <c r="K28" s="29"/>
      <c r="L28" s="29"/>
      <c r="M28" s="25"/>
      <c r="N28" s="43"/>
    </row>
    <row r="29" spans="1:14" ht="19.5" customHeight="1">
      <c r="A29" s="7"/>
      <c r="B29" s="58"/>
      <c r="C29" s="59"/>
      <c r="D29" s="59"/>
      <c r="E29" s="30"/>
      <c r="F29" s="59"/>
      <c r="G29" s="59"/>
      <c r="H29" s="59"/>
      <c r="I29" s="59"/>
      <c r="J29" s="29"/>
      <c r="K29" s="29"/>
      <c r="L29" s="29"/>
      <c r="M29" s="70"/>
      <c r="N29" s="43"/>
    </row>
    <row r="30" spans="1:14" ht="19.5" customHeight="1">
      <c r="A30" s="322" t="s">
        <v>95</v>
      </c>
      <c r="B30" s="234"/>
      <c r="C30" s="59"/>
      <c r="D30" s="59"/>
      <c r="E30" s="30"/>
      <c r="F30" s="59"/>
      <c r="G30" s="59"/>
      <c r="H30" s="59"/>
      <c r="I30" s="59"/>
      <c r="J30" s="34"/>
      <c r="K30" s="34"/>
      <c r="L30" s="34"/>
      <c r="M30" s="70"/>
      <c r="N30" s="7"/>
    </row>
    <row r="31" spans="1:14" ht="19.5" customHeight="1">
      <c r="A31" s="44"/>
      <c r="B31" s="20" t="s">
        <v>89</v>
      </c>
      <c r="C31" s="72">
        <v>0.58248285159192736</v>
      </c>
      <c r="D31" s="72">
        <v>0.62599100095891413</v>
      </c>
      <c r="E31" s="73">
        <v>-4.3508149366986775</v>
      </c>
      <c r="F31" s="72">
        <v>0.60616200128558484</v>
      </c>
      <c r="G31" s="72">
        <v>0.65832707204654006</v>
      </c>
      <c r="H31" s="72">
        <v>0.61319338314054317</v>
      </c>
      <c r="I31" s="72">
        <v>0.76323897115229111</v>
      </c>
      <c r="J31" s="72">
        <v>0.64771388593711676</v>
      </c>
      <c r="K31" s="72">
        <v>0.57468873876388815</v>
      </c>
      <c r="L31" s="72">
        <v>0.52520951738753485</v>
      </c>
      <c r="M31" s="61">
        <v>0.58248285159192736</v>
      </c>
      <c r="N31" s="7"/>
    </row>
    <row r="32" spans="1:14" ht="19.5" customHeight="1">
      <c r="A32" s="44"/>
      <c r="B32" s="20" t="s">
        <v>90</v>
      </c>
      <c r="C32" s="50" t="s">
        <v>25</v>
      </c>
      <c r="D32" s="50" t="s">
        <v>25</v>
      </c>
      <c r="E32" s="50" t="s">
        <v>25</v>
      </c>
      <c r="F32" s="50" t="s">
        <v>25</v>
      </c>
      <c r="G32" s="50" t="s">
        <v>25</v>
      </c>
      <c r="H32" s="50" t="s">
        <v>25</v>
      </c>
      <c r="I32" s="50" t="s">
        <v>25</v>
      </c>
      <c r="J32" s="50" t="s">
        <v>25</v>
      </c>
      <c r="K32" s="50" t="s">
        <v>25</v>
      </c>
      <c r="L32" s="50" t="s">
        <v>25</v>
      </c>
      <c r="M32" s="25" t="s">
        <v>25</v>
      </c>
      <c r="N32" s="7"/>
    </row>
    <row r="33" spans="1:14" ht="19.5" customHeight="1">
      <c r="A33" s="322" t="s">
        <v>96</v>
      </c>
      <c r="B33" s="234"/>
      <c r="C33" s="52"/>
      <c r="D33" s="52"/>
      <c r="E33" s="52"/>
      <c r="F33" s="53"/>
      <c r="G33" s="53"/>
      <c r="H33" s="53"/>
      <c r="I33" s="53"/>
      <c r="J33" s="34"/>
      <c r="K33" s="34"/>
      <c r="L33" s="34"/>
      <c r="M33" s="77"/>
      <c r="N33" s="7"/>
    </row>
    <row r="34" spans="1:14" ht="19.5" customHeight="1">
      <c r="A34" s="54"/>
      <c r="B34" s="20" t="s">
        <v>92</v>
      </c>
      <c r="C34" s="29">
        <v>2E-3</v>
      </c>
      <c r="D34" s="29">
        <v>2E-3</v>
      </c>
      <c r="E34" s="41">
        <v>0</v>
      </c>
      <c r="F34" s="29">
        <v>4.2000000000000003E-2</v>
      </c>
      <c r="G34" s="29">
        <v>4.2000000000000003E-2</v>
      </c>
      <c r="H34" s="29">
        <v>2E-3</v>
      </c>
      <c r="I34" s="29">
        <v>2E-3</v>
      </c>
      <c r="J34" s="29">
        <v>2E-3</v>
      </c>
      <c r="K34" s="29">
        <v>2E-3</v>
      </c>
      <c r="L34" s="29">
        <v>2E-3</v>
      </c>
      <c r="M34" s="25">
        <v>0</v>
      </c>
      <c r="N34" s="7"/>
    </row>
    <row r="35" spans="1:14" ht="19.5" customHeight="1">
      <c r="A35" s="54"/>
      <c r="B35" s="36" t="s">
        <v>218</v>
      </c>
      <c r="C35" s="29">
        <v>0</v>
      </c>
      <c r="D35" s="29">
        <v>0</v>
      </c>
      <c r="E35" s="41" t="s">
        <v>25</v>
      </c>
      <c r="F35" s="29">
        <v>0</v>
      </c>
      <c r="G35" s="29">
        <v>0</v>
      </c>
      <c r="H35" s="29">
        <v>0</v>
      </c>
      <c r="I35" s="29">
        <v>0</v>
      </c>
      <c r="J35" s="29">
        <v>0</v>
      </c>
      <c r="K35" s="29">
        <v>0</v>
      </c>
      <c r="L35" s="29">
        <v>0</v>
      </c>
      <c r="M35" s="25">
        <v>0</v>
      </c>
      <c r="N35" s="7"/>
    </row>
    <row r="36" spans="1:14" ht="19.5" customHeight="1">
      <c r="A36" s="44"/>
      <c r="B36" s="20" t="s">
        <v>168</v>
      </c>
      <c r="C36" s="29">
        <v>1668.0809999999999</v>
      </c>
      <c r="D36" s="29">
        <v>1874.7645</v>
      </c>
      <c r="E36" s="41">
        <v>-0.11024504677787539</v>
      </c>
      <c r="F36" s="29">
        <v>1754.462</v>
      </c>
      <c r="G36" s="29">
        <v>1880.277</v>
      </c>
      <c r="H36" s="29">
        <v>1874.7645</v>
      </c>
      <c r="I36" s="29">
        <v>1919.7555</v>
      </c>
      <c r="J36" s="29">
        <v>1876.8109999999999</v>
      </c>
      <c r="K36" s="29">
        <v>1750.6255000000001</v>
      </c>
      <c r="L36" s="29">
        <v>1668.0809999999999</v>
      </c>
      <c r="M36" s="25">
        <v>0</v>
      </c>
      <c r="N36" s="7"/>
    </row>
    <row r="37" spans="1:14" ht="19.5" customHeight="1">
      <c r="A37" s="322" t="s">
        <v>7</v>
      </c>
      <c r="B37" s="234"/>
      <c r="C37" s="29"/>
      <c r="D37" s="29"/>
      <c r="E37" s="62"/>
      <c r="F37" s="29"/>
      <c r="G37" s="29"/>
      <c r="H37" s="29"/>
      <c r="I37" s="29"/>
      <c r="J37" s="29"/>
      <c r="K37" s="29"/>
      <c r="L37" s="29"/>
      <c r="M37" s="25"/>
      <c r="N37" s="7"/>
    </row>
    <row r="38" spans="1:14" ht="19.5" customHeight="1">
      <c r="A38" s="7"/>
      <c r="B38" s="36" t="s">
        <v>93</v>
      </c>
      <c r="C38" s="29">
        <v>1944.53</v>
      </c>
      <c r="D38" s="29">
        <v>2029.15</v>
      </c>
      <c r="E38" s="41">
        <v>-4.1702190572407205E-2</v>
      </c>
      <c r="F38" s="29">
        <v>2034.92</v>
      </c>
      <c r="G38" s="29">
        <v>2036.59</v>
      </c>
      <c r="H38" s="29">
        <v>2029.15</v>
      </c>
      <c r="I38" s="29">
        <v>1986.32</v>
      </c>
      <c r="J38" s="29">
        <v>2002.52</v>
      </c>
      <c r="K38" s="29">
        <v>1959.35</v>
      </c>
      <c r="L38" s="29">
        <v>1944.53</v>
      </c>
      <c r="M38" s="25">
        <v>0</v>
      </c>
      <c r="N38" s="7"/>
    </row>
    <row r="39" spans="1:14" ht="19.5" customHeight="1">
      <c r="A39" s="7"/>
      <c r="B39" s="20"/>
      <c r="C39" s="29"/>
      <c r="D39" s="29"/>
      <c r="E39" s="41"/>
      <c r="F39" s="29"/>
      <c r="G39" s="29"/>
      <c r="H39" s="29"/>
      <c r="I39" s="29"/>
      <c r="J39" s="29"/>
      <c r="K39" s="29"/>
      <c r="L39" s="29"/>
      <c r="M39" s="25"/>
      <c r="N39" s="7"/>
    </row>
    <row r="40" spans="1:14" ht="19.5" customHeight="1">
      <c r="A40" s="7"/>
      <c r="B40" s="20"/>
      <c r="C40" s="29"/>
      <c r="D40" s="29"/>
      <c r="E40" s="41"/>
      <c r="F40" s="29"/>
      <c r="G40" s="29"/>
      <c r="H40" s="29"/>
      <c r="I40" s="29"/>
      <c r="J40" s="29"/>
      <c r="K40" s="29"/>
      <c r="L40" s="29"/>
      <c r="M40" s="29"/>
      <c r="N40" s="7"/>
    </row>
    <row r="41" spans="1:14" ht="19.5" customHeight="1">
      <c r="A41" s="322" t="s">
        <v>152</v>
      </c>
      <c r="B41" s="234"/>
      <c r="C41" s="29"/>
      <c r="D41" s="29"/>
      <c r="E41" s="41"/>
      <c r="F41" s="29"/>
      <c r="G41" s="29"/>
      <c r="H41" s="29"/>
      <c r="I41" s="29"/>
      <c r="J41" s="29"/>
      <c r="K41" s="29"/>
      <c r="L41" s="29"/>
      <c r="M41" s="29"/>
      <c r="N41" s="7"/>
    </row>
    <row r="42" spans="1:14" ht="19.5" customHeight="1">
      <c r="A42" s="85"/>
      <c r="B42" s="86" t="s">
        <v>131</v>
      </c>
      <c r="C42" s="34">
        <v>119789.92864517297</v>
      </c>
      <c r="D42" s="34">
        <v>114703.31508470999</v>
      </c>
      <c r="E42" s="38">
        <v>4.4345828686001232E-2</v>
      </c>
      <c r="F42" s="34">
        <v>114412.59464938998</v>
      </c>
      <c r="G42" s="34">
        <v>113461.15569163997</v>
      </c>
      <c r="H42" s="34">
        <v>114703.31508470999</v>
      </c>
      <c r="I42" s="34">
        <v>117792.74731527998</v>
      </c>
      <c r="J42" s="34">
        <v>116251.16550924999</v>
      </c>
      <c r="K42" s="34">
        <v>117304.73552358587</v>
      </c>
      <c r="L42" s="34">
        <v>119789.92864517297</v>
      </c>
      <c r="M42" s="22">
        <v>117792.74731527998</v>
      </c>
      <c r="N42" s="7"/>
    </row>
    <row r="43" spans="1:14" ht="19.5" customHeight="1">
      <c r="A43" s="85"/>
      <c r="B43" s="86" t="s">
        <v>153</v>
      </c>
      <c r="C43" s="34">
        <v>40257.252820544498</v>
      </c>
      <c r="D43" s="34">
        <v>39176.596711810089</v>
      </c>
      <c r="E43" s="38">
        <v>2.7584226283970059E-2</v>
      </c>
      <c r="F43" s="34">
        <v>43880.126833743991</v>
      </c>
      <c r="G43" s="34">
        <v>41310.727685545193</v>
      </c>
      <c r="H43" s="34">
        <v>39176.596711810089</v>
      </c>
      <c r="I43" s="34">
        <v>40854.626311510787</v>
      </c>
      <c r="J43" s="34">
        <v>39686.096783649591</v>
      </c>
      <c r="K43" s="34">
        <v>39545.840180882296</v>
      </c>
      <c r="L43" s="34">
        <v>40257.252820544498</v>
      </c>
      <c r="M43" s="22">
        <v>40854.626311510787</v>
      </c>
      <c r="N43" s="7"/>
    </row>
    <row r="44" spans="1:14" ht="19.5" customHeight="1">
      <c r="A44" s="85"/>
      <c r="B44" s="86" t="s">
        <v>154</v>
      </c>
      <c r="C44" s="34">
        <v>20079.938832009997</v>
      </c>
      <c r="D44" s="34">
        <v>19251.673978710001</v>
      </c>
      <c r="E44" s="38">
        <v>4.3023004348398786E-2</v>
      </c>
      <c r="F44" s="34">
        <v>21098.15613282</v>
      </c>
      <c r="G44" s="34">
        <v>20425.595983910003</v>
      </c>
      <c r="H44" s="34">
        <v>19251.673978710001</v>
      </c>
      <c r="I44" s="34">
        <v>19771.23258571</v>
      </c>
      <c r="J44" s="34">
        <v>19025.877852149999</v>
      </c>
      <c r="K44" s="34">
        <v>19455.877532459996</v>
      </c>
      <c r="L44" s="34">
        <v>20079.938832009997</v>
      </c>
      <c r="M44" s="22">
        <v>19771.23258571</v>
      </c>
      <c r="N44" s="7"/>
    </row>
    <row r="45" spans="1:14" ht="19.5" customHeight="1">
      <c r="A45" s="85"/>
      <c r="B45" s="86" t="s">
        <v>155</v>
      </c>
      <c r="C45" s="34">
        <v>21227.452752450001</v>
      </c>
      <c r="D45" s="34">
        <v>20343.631676519999</v>
      </c>
      <c r="E45" s="38">
        <v>4.3444606645630657E-2</v>
      </c>
      <c r="F45" s="34">
        <v>21109.368123730001</v>
      </c>
      <c r="G45" s="34">
        <v>20944.820032560001</v>
      </c>
      <c r="H45" s="34">
        <v>20343.631676519999</v>
      </c>
      <c r="I45" s="34">
        <v>20829.091692739999</v>
      </c>
      <c r="J45" s="34">
        <v>20628.631510970001</v>
      </c>
      <c r="K45" s="34">
        <v>20868.517792159997</v>
      </c>
      <c r="L45" s="34">
        <v>21227.452752450001</v>
      </c>
      <c r="M45" s="22">
        <v>20829.091692739999</v>
      </c>
      <c r="N45" s="7"/>
    </row>
    <row r="46" spans="1:14" ht="19.5" customHeight="1">
      <c r="A46" s="85"/>
      <c r="B46" s="86" t="s">
        <v>140</v>
      </c>
      <c r="C46" s="34">
        <v>7155.4178002100007</v>
      </c>
      <c r="D46" s="34">
        <v>7240.2419383199986</v>
      </c>
      <c r="E46" s="38">
        <v>-1.1715649674778672E-2</v>
      </c>
      <c r="F46" s="34">
        <v>7502.0563966499985</v>
      </c>
      <c r="G46" s="34">
        <v>7514.7723296499998</v>
      </c>
      <c r="H46" s="34">
        <v>7240.2419383199986</v>
      </c>
      <c r="I46" s="34">
        <v>7243.0989311799985</v>
      </c>
      <c r="J46" s="34">
        <v>7093.0711252700003</v>
      </c>
      <c r="K46" s="34">
        <v>6797.3028257400001</v>
      </c>
      <c r="L46" s="34">
        <v>7155.4178002100007</v>
      </c>
      <c r="M46" s="22">
        <v>7243.0989311799985</v>
      </c>
      <c r="N46" s="7"/>
    </row>
    <row r="47" spans="1:14" ht="19.5" customHeight="1">
      <c r="A47" s="85"/>
      <c r="B47" s="86" t="s">
        <v>156</v>
      </c>
      <c r="C47" s="34">
        <v>11277.993455909998</v>
      </c>
      <c r="D47" s="34">
        <v>10886.934960939998</v>
      </c>
      <c r="E47" s="38">
        <v>3.5919980818571506E-2</v>
      </c>
      <c r="F47" s="34">
        <v>11561.647743569998</v>
      </c>
      <c r="G47" s="34">
        <v>11176.521345910001</v>
      </c>
      <c r="H47" s="34">
        <v>10886.934960939998</v>
      </c>
      <c r="I47" s="34">
        <v>11006.179662539998</v>
      </c>
      <c r="J47" s="34">
        <v>10788.060220269999</v>
      </c>
      <c r="K47" s="34">
        <v>11112.5207006</v>
      </c>
      <c r="L47" s="34">
        <v>11277.993455909998</v>
      </c>
      <c r="M47" s="22">
        <v>11006.179662539998</v>
      </c>
      <c r="N47" s="7"/>
    </row>
    <row r="48" spans="1:14" ht="19.5" customHeight="1">
      <c r="A48" s="85"/>
      <c r="B48" s="86" t="s">
        <v>157</v>
      </c>
      <c r="C48" s="34">
        <v>934.66606864999994</v>
      </c>
      <c r="D48" s="34">
        <v>1095.47281632</v>
      </c>
      <c r="E48" s="38">
        <v>-0.14679209312577468</v>
      </c>
      <c r="F48" s="34">
        <v>562.07188150000002</v>
      </c>
      <c r="G48" s="34">
        <v>1250.11112729</v>
      </c>
      <c r="H48" s="34">
        <v>1095.47281632</v>
      </c>
      <c r="I48" s="34">
        <v>1338.7413402899999</v>
      </c>
      <c r="J48" s="34">
        <v>568.24039947000006</v>
      </c>
      <c r="K48" s="34">
        <v>949.3889436799999</v>
      </c>
      <c r="L48" s="34">
        <v>934.66606864999994</v>
      </c>
      <c r="M48" s="22">
        <v>1338.7413402899999</v>
      </c>
      <c r="N48" s="7"/>
    </row>
    <row r="49" spans="1:14" ht="19.5" customHeight="1">
      <c r="A49" s="85"/>
      <c r="B49" s="86" t="s">
        <v>158</v>
      </c>
      <c r="C49" s="34">
        <v>5027.6734099400001</v>
      </c>
      <c r="D49" s="34">
        <v>4579.4355148200002</v>
      </c>
      <c r="E49" s="38">
        <v>9.7880599840178828E-2</v>
      </c>
      <c r="F49" s="34">
        <v>4833.7776393800004</v>
      </c>
      <c r="G49" s="34">
        <v>4790.8177892700005</v>
      </c>
      <c r="H49" s="34">
        <v>4579.4355148200002</v>
      </c>
      <c r="I49" s="34">
        <v>4778.0570476399998</v>
      </c>
      <c r="J49" s="34">
        <v>4635.0588904100005</v>
      </c>
      <c r="K49" s="34">
        <v>4666.9568060000001</v>
      </c>
      <c r="L49" s="34">
        <v>5027.6734099400001</v>
      </c>
      <c r="M49" s="22">
        <v>4778.0570476399998</v>
      </c>
      <c r="N49" s="7"/>
    </row>
    <row r="50" spans="1:14" ht="19.5" customHeight="1">
      <c r="A50" s="85"/>
      <c r="B50" s="86" t="s">
        <v>159</v>
      </c>
      <c r="C50" s="34">
        <v>0</v>
      </c>
      <c r="D50" s="34">
        <v>0</v>
      </c>
      <c r="E50" s="38" t="s">
        <v>25</v>
      </c>
      <c r="F50" s="34">
        <v>0</v>
      </c>
      <c r="G50" s="34">
        <v>0</v>
      </c>
      <c r="H50" s="34">
        <v>0</v>
      </c>
      <c r="I50" s="34">
        <v>0</v>
      </c>
      <c r="J50" s="34">
        <v>0</v>
      </c>
      <c r="K50" s="34">
        <v>0</v>
      </c>
      <c r="L50" s="34">
        <v>0</v>
      </c>
      <c r="M50" s="22">
        <v>0</v>
      </c>
      <c r="N50" s="7"/>
    </row>
    <row r="51" spans="1:14" ht="19.5" customHeight="1">
      <c r="A51" s="36"/>
      <c r="B51" s="20" t="s">
        <v>160</v>
      </c>
      <c r="C51" s="29">
        <v>225750.32378488747</v>
      </c>
      <c r="D51" s="29">
        <v>217277.3026821501</v>
      </c>
      <c r="E51" s="41">
        <v>3.8996347055782143E-2</v>
      </c>
      <c r="F51" s="29">
        <v>224959.79940078393</v>
      </c>
      <c r="G51" s="29">
        <v>220874.52198577515</v>
      </c>
      <c r="H51" s="29">
        <v>217277.3026821501</v>
      </c>
      <c r="I51" s="29">
        <v>223613.77488689078</v>
      </c>
      <c r="J51" s="29">
        <v>218676.20229143958</v>
      </c>
      <c r="K51" s="29">
        <v>220701.14030510816</v>
      </c>
      <c r="L51" s="29">
        <v>225750.32378488747</v>
      </c>
      <c r="M51" s="25">
        <v>223613.77488689078</v>
      </c>
      <c r="N51" s="7"/>
    </row>
    <row r="52" spans="1:14">
      <c r="A52" s="36"/>
      <c r="B52" s="87"/>
      <c r="C52" s="7"/>
      <c r="D52" s="7"/>
      <c r="E52" s="30"/>
      <c r="F52" s="7"/>
      <c r="G52" s="7"/>
      <c r="H52" s="7"/>
      <c r="I52" s="7"/>
      <c r="J52" s="7"/>
      <c r="K52" s="7"/>
      <c r="L52" s="7"/>
      <c r="M52" s="7"/>
      <c r="N52" s="7"/>
    </row>
    <row r="53" spans="1:14">
      <c r="A53" s="36"/>
      <c r="B53" s="87"/>
      <c r="C53" s="7"/>
      <c r="D53" s="7"/>
      <c r="E53" s="30"/>
      <c r="F53" s="7"/>
      <c r="G53" s="7"/>
      <c r="H53" s="7"/>
      <c r="I53" s="7"/>
      <c r="J53" s="7"/>
      <c r="K53" s="7"/>
      <c r="L53" s="7"/>
      <c r="M53" s="7"/>
      <c r="N53" s="7"/>
    </row>
  </sheetData>
  <mergeCells count="1">
    <mergeCell ref="A2:M2"/>
  </mergeCells>
  <phoneticPr fontId="4" type="noConversion"/>
  <printOptions horizontalCentered="1" verticalCentered="1"/>
  <pageMargins left="0" right="0" top="0" bottom="0" header="0" footer="0"/>
  <pageSetup paperSize="9" scale="61"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46"/>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12</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4" customFormat="1" ht="19.5" customHeight="1">
      <c r="A8" s="12"/>
      <c r="B8" s="35" t="s">
        <v>64</v>
      </c>
      <c r="C8" s="254">
        <v>185.976</v>
      </c>
      <c r="D8" s="34">
        <v>178.62</v>
      </c>
      <c r="E8" s="255">
        <v>4.1182398387638486E-2</v>
      </c>
      <c r="F8" s="34">
        <v>56.488999999999997</v>
      </c>
      <c r="G8" s="34">
        <v>59.255000000000003</v>
      </c>
      <c r="H8" s="34">
        <v>62.875999999999998</v>
      </c>
      <c r="I8" s="34">
        <v>62.142000000000003</v>
      </c>
      <c r="J8" s="34">
        <v>62.249000000000002</v>
      </c>
      <c r="K8" s="34">
        <v>61.2</v>
      </c>
      <c r="L8" s="245">
        <v>62.527000000000001</v>
      </c>
      <c r="M8" s="22">
        <v>-185.976</v>
      </c>
      <c r="N8" s="67"/>
    </row>
    <row r="9" spans="1:14" s="14" customFormat="1" ht="19.5" customHeight="1">
      <c r="A9" s="12"/>
      <c r="B9" s="35" t="s">
        <v>65</v>
      </c>
      <c r="C9" s="254">
        <v>0</v>
      </c>
      <c r="D9" s="34">
        <v>0</v>
      </c>
      <c r="E9" s="255" t="s">
        <v>25</v>
      </c>
      <c r="F9" s="34">
        <v>0</v>
      </c>
      <c r="G9" s="34">
        <v>0</v>
      </c>
      <c r="H9" s="34">
        <v>0</v>
      </c>
      <c r="I9" s="34">
        <v>0</v>
      </c>
      <c r="J9" s="34">
        <v>0</v>
      </c>
      <c r="K9" s="34">
        <v>0</v>
      </c>
      <c r="L9" s="245">
        <v>0</v>
      </c>
      <c r="M9" s="22">
        <v>0</v>
      </c>
      <c r="N9" s="67"/>
    </row>
    <row r="10" spans="1:14" s="14" customFormat="1" ht="19.5" customHeight="1">
      <c r="A10" s="12"/>
      <c r="B10" s="35" t="s">
        <v>66</v>
      </c>
      <c r="C10" s="254">
        <v>176.892</v>
      </c>
      <c r="D10" s="34">
        <v>188.79499999999999</v>
      </c>
      <c r="E10" s="255">
        <v>-6.3047220530204728E-2</v>
      </c>
      <c r="F10" s="34">
        <v>62.712000000000003</v>
      </c>
      <c r="G10" s="34">
        <v>64.134</v>
      </c>
      <c r="H10" s="34">
        <v>61.948999999999998</v>
      </c>
      <c r="I10" s="34">
        <v>63.500999999999998</v>
      </c>
      <c r="J10" s="34">
        <v>58.098999999999997</v>
      </c>
      <c r="K10" s="34">
        <v>59.591999999999999</v>
      </c>
      <c r="L10" s="245">
        <v>59.201000000000001</v>
      </c>
      <c r="M10" s="22">
        <v>-176.892</v>
      </c>
      <c r="N10" s="67"/>
    </row>
    <row r="11" spans="1:14" s="14" customFormat="1" ht="19.5" customHeight="1">
      <c r="A11" s="12"/>
      <c r="B11" s="35" t="s">
        <v>67</v>
      </c>
      <c r="C11" s="254">
        <v>57.710999999999999</v>
      </c>
      <c r="D11" s="34">
        <v>41.28</v>
      </c>
      <c r="E11" s="255">
        <v>0.39803779069767442</v>
      </c>
      <c r="F11" s="34">
        <v>17.059000000000001</v>
      </c>
      <c r="G11" s="34">
        <v>11.015000000000001</v>
      </c>
      <c r="H11" s="34">
        <v>13.206</v>
      </c>
      <c r="I11" s="34">
        <v>12.586</v>
      </c>
      <c r="J11" s="34">
        <v>19.643999999999998</v>
      </c>
      <c r="K11" s="34">
        <v>27.282</v>
      </c>
      <c r="L11" s="245">
        <v>10.785</v>
      </c>
      <c r="M11" s="22">
        <v>-57.710999999999999</v>
      </c>
      <c r="N11" s="67"/>
    </row>
    <row r="12" spans="1:14" s="14" customFormat="1" ht="19.5" customHeight="1">
      <c r="A12" s="12"/>
      <c r="B12" s="35" t="s">
        <v>68</v>
      </c>
      <c r="C12" s="254">
        <v>-3.4000000000000002E-2</v>
      </c>
      <c r="D12" s="34">
        <v>-1.488</v>
      </c>
      <c r="E12" s="255">
        <v>-0.97715053763440862</v>
      </c>
      <c r="F12" s="34">
        <v>0.35699999999999998</v>
      </c>
      <c r="G12" s="34">
        <v>-3.4470000000000001</v>
      </c>
      <c r="H12" s="34">
        <v>1.6020000000000001</v>
      </c>
      <c r="I12" s="34">
        <v>-1.4830000000000001</v>
      </c>
      <c r="J12" s="34">
        <v>8.8999999999999996E-2</v>
      </c>
      <c r="K12" s="34">
        <v>0.67</v>
      </c>
      <c r="L12" s="245">
        <v>-0.79300000000000004</v>
      </c>
      <c r="M12" s="22">
        <v>3.4000000000000002E-2</v>
      </c>
      <c r="N12" s="67"/>
    </row>
    <row r="13" spans="1:14" s="26" customFormat="1" ht="19.5" customHeight="1">
      <c r="A13" s="23"/>
      <c r="B13" s="36" t="s">
        <v>69</v>
      </c>
      <c r="C13" s="256">
        <v>420.54500000000002</v>
      </c>
      <c r="D13" s="29">
        <v>407.20699999999999</v>
      </c>
      <c r="E13" s="257">
        <v>3.2754839676135239E-2</v>
      </c>
      <c r="F13" s="29">
        <v>136.61699999999999</v>
      </c>
      <c r="G13" s="29">
        <v>130.95699999999999</v>
      </c>
      <c r="H13" s="29">
        <v>139.63300000000001</v>
      </c>
      <c r="I13" s="29">
        <v>136.74600000000001</v>
      </c>
      <c r="J13" s="29">
        <v>140.08099999999999</v>
      </c>
      <c r="K13" s="29">
        <v>148.744</v>
      </c>
      <c r="L13" s="261">
        <v>131.72</v>
      </c>
      <c r="M13" s="25">
        <v>-420.54500000000002</v>
      </c>
      <c r="N13" s="13"/>
    </row>
    <row r="14" spans="1:14" s="14" customFormat="1" ht="19.5" customHeight="1">
      <c r="A14" s="12"/>
      <c r="B14" s="35" t="s">
        <v>70</v>
      </c>
      <c r="C14" s="254">
        <v>-57.064999999999998</v>
      </c>
      <c r="D14" s="34">
        <v>-56.164999999999999</v>
      </c>
      <c r="E14" s="255">
        <v>1.6024214368378864E-2</v>
      </c>
      <c r="F14" s="34">
        <v>-18.384</v>
      </c>
      <c r="G14" s="34">
        <v>-18.797000000000001</v>
      </c>
      <c r="H14" s="34">
        <v>-18.984000000000002</v>
      </c>
      <c r="I14" s="34">
        <v>-18.884</v>
      </c>
      <c r="J14" s="34">
        <v>-18.713000000000001</v>
      </c>
      <c r="K14" s="34">
        <v>-19.003</v>
      </c>
      <c r="L14" s="245">
        <v>-19.349</v>
      </c>
      <c r="M14" s="22">
        <v>57.064999999999998</v>
      </c>
      <c r="N14" s="67"/>
    </row>
    <row r="15" spans="1:14" s="14" customFormat="1" ht="19.5" customHeight="1">
      <c r="A15" s="12"/>
      <c r="B15" s="35" t="s">
        <v>71</v>
      </c>
      <c r="C15" s="254">
        <v>-170.851</v>
      </c>
      <c r="D15" s="34">
        <v>-173.631</v>
      </c>
      <c r="E15" s="255">
        <v>-1.6010965783759823E-2</v>
      </c>
      <c r="F15" s="34">
        <v>-60.4</v>
      </c>
      <c r="G15" s="34">
        <v>-60.134999999999998</v>
      </c>
      <c r="H15" s="34">
        <v>-53.096000000000004</v>
      </c>
      <c r="I15" s="34">
        <v>-59.234999999999999</v>
      </c>
      <c r="J15" s="34">
        <v>-60.551000000000002</v>
      </c>
      <c r="K15" s="34">
        <v>-57.164000000000001</v>
      </c>
      <c r="L15" s="245">
        <v>-53.136000000000003</v>
      </c>
      <c r="M15" s="22">
        <v>170.851</v>
      </c>
      <c r="N15" s="67"/>
    </row>
    <row r="16" spans="1:14" s="14" customFormat="1" ht="19.5" customHeight="1">
      <c r="A16" s="12"/>
      <c r="B16" s="35" t="s">
        <v>72</v>
      </c>
      <c r="C16" s="254">
        <v>64.084000000000003</v>
      </c>
      <c r="D16" s="34">
        <v>62.619</v>
      </c>
      <c r="E16" s="255">
        <v>2.3395455053577985E-2</v>
      </c>
      <c r="F16" s="34">
        <v>21.010999999999999</v>
      </c>
      <c r="G16" s="34">
        <v>21.376999999999999</v>
      </c>
      <c r="H16" s="34">
        <v>20.231000000000002</v>
      </c>
      <c r="I16" s="34">
        <v>21.727</v>
      </c>
      <c r="J16" s="34">
        <v>21.231000000000002</v>
      </c>
      <c r="K16" s="34">
        <v>21.106000000000002</v>
      </c>
      <c r="L16" s="245">
        <v>21.747</v>
      </c>
      <c r="M16" s="22">
        <v>-64.084000000000003</v>
      </c>
      <c r="N16" s="67"/>
    </row>
    <row r="17" spans="1:14" s="14" customFormat="1" ht="19.5" customHeight="1">
      <c r="A17" s="12"/>
      <c r="B17" s="35" t="s">
        <v>73</v>
      </c>
      <c r="C17" s="254">
        <v>-7.2329999999999997</v>
      </c>
      <c r="D17" s="34">
        <v>-6.4020000000000001</v>
      </c>
      <c r="E17" s="255">
        <v>0.12980318650421729</v>
      </c>
      <c r="F17" s="34">
        <v>-2.0270000000000001</v>
      </c>
      <c r="G17" s="34">
        <v>-2.1640000000000001</v>
      </c>
      <c r="H17" s="34">
        <v>-2.2109999999999999</v>
      </c>
      <c r="I17" s="34">
        <v>-2.552</v>
      </c>
      <c r="J17" s="34">
        <v>-2.1779999999999999</v>
      </c>
      <c r="K17" s="34">
        <v>-2.44</v>
      </c>
      <c r="L17" s="245">
        <v>-2.6150000000000002</v>
      </c>
      <c r="M17" s="22">
        <v>7.2329999999999997</v>
      </c>
      <c r="N17" s="67"/>
    </row>
    <row r="18" spans="1:14" s="26" customFormat="1" ht="19.5" customHeight="1">
      <c r="A18" s="23"/>
      <c r="B18" s="20" t="s">
        <v>74</v>
      </c>
      <c r="C18" s="256">
        <v>-171.065</v>
      </c>
      <c r="D18" s="29">
        <v>-173.57900000000001</v>
      </c>
      <c r="E18" s="257">
        <v>-1.4483318834651704E-2</v>
      </c>
      <c r="F18" s="29">
        <v>-59.8</v>
      </c>
      <c r="G18" s="29">
        <v>-59.719000000000001</v>
      </c>
      <c r="H18" s="29">
        <v>-54.06</v>
      </c>
      <c r="I18" s="29">
        <v>-58.944000000000003</v>
      </c>
      <c r="J18" s="29">
        <v>-60.210999999999999</v>
      </c>
      <c r="K18" s="29">
        <v>-57.500999999999998</v>
      </c>
      <c r="L18" s="261">
        <v>-53.353000000000002</v>
      </c>
      <c r="M18" s="25">
        <v>171.065</v>
      </c>
      <c r="N18" s="13"/>
    </row>
    <row r="19" spans="1:14" s="26" customFormat="1" ht="19.5" customHeight="1">
      <c r="A19" s="23"/>
      <c r="B19" s="20" t="s">
        <v>75</v>
      </c>
      <c r="C19" s="256">
        <v>249.48</v>
      </c>
      <c r="D19" s="29">
        <v>233.62799999999999</v>
      </c>
      <c r="E19" s="257">
        <v>6.7851456161076573E-2</v>
      </c>
      <c r="F19" s="29">
        <v>76.816999999999993</v>
      </c>
      <c r="G19" s="29">
        <v>71.238</v>
      </c>
      <c r="H19" s="29">
        <v>85.572999999999993</v>
      </c>
      <c r="I19" s="29">
        <v>77.802000000000007</v>
      </c>
      <c r="J19" s="29">
        <v>79.87</v>
      </c>
      <c r="K19" s="29">
        <v>91.242999999999995</v>
      </c>
      <c r="L19" s="261">
        <v>78.367000000000004</v>
      </c>
      <c r="M19" s="25">
        <v>-249.48</v>
      </c>
      <c r="N19" s="13"/>
    </row>
    <row r="20" spans="1:14" s="14" customFormat="1" ht="19.5" customHeight="1">
      <c r="A20" s="12"/>
      <c r="B20" s="57" t="s">
        <v>76</v>
      </c>
      <c r="C20" s="254">
        <v>-3.5209999999999999</v>
      </c>
      <c r="D20" s="34">
        <v>-4.13</v>
      </c>
      <c r="E20" s="255">
        <v>-0.14745762711864407</v>
      </c>
      <c r="F20" s="34">
        <v>-1.583</v>
      </c>
      <c r="G20" s="34">
        <v>-1.1100000000000001</v>
      </c>
      <c r="H20" s="34">
        <v>-1.4370000000000001</v>
      </c>
      <c r="I20" s="34">
        <v>-2.5760000000000001</v>
      </c>
      <c r="J20" s="34">
        <v>-1.4390000000000001</v>
      </c>
      <c r="K20" s="34">
        <v>-1.3620000000000001</v>
      </c>
      <c r="L20" s="245">
        <v>-0.72</v>
      </c>
      <c r="M20" s="22">
        <v>3.5209999999999999</v>
      </c>
      <c r="N20" s="67"/>
    </row>
    <row r="21" spans="1:14" s="26" customFormat="1" ht="19.5" customHeight="1">
      <c r="A21" s="23"/>
      <c r="B21" s="20" t="s">
        <v>77</v>
      </c>
      <c r="C21" s="256">
        <v>245.959</v>
      </c>
      <c r="D21" s="29">
        <v>229.49799999999999</v>
      </c>
      <c r="E21" s="257">
        <v>7.1726115260263734E-2</v>
      </c>
      <c r="F21" s="29">
        <v>75.233999999999995</v>
      </c>
      <c r="G21" s="29">
        <v>70.128</v>
      </c>
      <c r="H21" s="29">
        <v>84.135999999999996</v>
      </c>
      <c r="I21" s="29">
        <v>75.225999999999999</v>
      </c>
      <c r="J21" s="29">
        <v>78.430999999999997</v>
      </c>
      <c r="K21" s="29">
        <v>89.881</v>
      </c>
      <c r="L21" s="261">
        <v>77.647000000000006</v>
      </c>
      <c r="M21" s="25">
        <v>-245.959</v>
      </c>
      <c r="N21" s="13"/>
    </row>
    <row r="22" spans="1:14" s="14" customFormat="1" ht="19.5" customHeight="1">
      <c r="A22" s="12"/>
      <c r="B22" s="35" t="s">
        <v>184</v>
      </c>
      <c r="C22" s="254">
        <v>-13.896000000000001</v>
      </c>
      <c r="D22" s="34">
        <v>-5.24</v>
      </c>
      <c r="E22" s="255" t="s">
        <v>25</v>
      </c>
      <c r="F22" s="34">
        <v>-3.1150000000000002</v>
      </c>
      <c r="G22" s="34">
        <v>-0.81399999999999995</v>
      </c>
      <c r="H22" s="34">
        <v>-1.3109999999999999</v>
      </c>
      <c r="I22" s="34">
        <v>-10.474</v>
      </c>
      <c r="J22" s="34">
        <v>-1.4390000000000001</v>
      </c>
      <c r="K22" s="34">
        <v>-1.115</v>
      </c>
      <c r="L22" s="245">
        <v>-11.342000000000001</v>
      </c>
      <c r="M22" s="22">
        <v>13.896000000000001</v>
      </c>
      <c r="N22" s="67"/>
    </row>
    <row r="23" spans="1:14" s="14" customFormat="1" ht="19.5" customHeight="1">
      <c r="A23" s="12"/>
      <c r="B23" s="37" t="s">
        <v>185</v>
      </c>
      <c r="C23" s="254">
        <v>-10.304</v>
      </c>
      <c r="D23" s="34">
        <v>-3</v>
      </c>
      <c r="E23" s="255" t="s">
        <v>25</v>
      </c>
      <c r="F23" s="34">
        <v>0</v>
      </c>
      <c r="G23" s="34">
        <v>-3</v>
      </c>
      <c r="H23" s="34">
        <v>0</v>
      </c>
      <c r="I23" s="34">
        <v>-1.6910000000000001</v>
      </c>
      <c r="J23" s="34">
        <v>-1E-3</v>
      </c>
      <c r="K23" s="34">
        <v>0.69699999999999995</v>
      </c>
      <c r="L23" s="245">
        <v>-11</v>
      </c>
      <c r="M23" s="22">
        <v>10.304</v>
      </c>
      <c r="N23" s="67"/>
    </row>
    <row r="24" spans="1:14" s="14" customFormat="1" ht="19.5" customHeight="1">
      <c r="A24" s="12"/>
      <c r="B24" s="35" t="s">
        <v>79</v>
      </c>
      <c r="C24" s="254">
        <v>-0.01</v>
      </c>
      <c r="D24" s="34">
        <v>-1E-3</v>
      </c>
      <c r="E24" s="255" t="s">
        <v>25</v>
      </c>
      <c r="F24" s="34">
        <v>0</v>
      </c>
      <c r="G24" s="34">
        <v>-1E-3</v>
      </c>
      <c r="H24" s="34">
        <v>0</v>
      </c>
      <c r="I24" s="34">
        <v>-1.2450000000000001</v>
      </c>
      <c r="J24" s="34">
        <v>-3.0000000000000001E-3</v>
      </c>
      <c r="K24" s="34">
        <v>-4.0000000000000001E-3</v>
      </c>
      <c r="L24" s="245">
        <v>-3.0000000000000001E-3</v>
      </c>
      <c r="M24" s="22">
        <v>0.01</v>
      </c>
      <c r="N24" s="67"/>
    </row>
    <row r="25" spans="1:14" s="26" customFormat="1" ht="19.5" customHeight="1">
      <c r="A25" s="12"/>
      <c r="B25" s="35" t="s">
        <v>80</v>
      </c>
      <c r="C25" s="254">
        <v>0</v>
      </c>
      <c r="D25" s="34">
        <v>0</v>
      </c>
      <c r="E25" s="255" t="s">
        <v>25</v>
      </c>
      <c r="F25" s="34">
        <v>0</v>
      </c>
      <c r="G25" s="34">
        <v>0</v>
      </c>
      <c r="H25" s="34">
        <v>0</v>
      </c>
      <c r="I25" s="34">
        <v>-1E-3</v>
      </c>
      <c r="J25" s="34">
        <v>0</v>
      </c>
      <c r="K25" s="34">
        <v>0</v>
      </c>
      <c r="L25" s="245">
        <v>0</v>
      </c>
      <c r="M25" s="22">
        <v>0</v>
      </c>
      <c r="N25" s="13"/>
    </row>
    <row r="26" spans="1:14" s="28" customFormat="1" ht="19.5" customHeight="1">
      <c r="A26" s="27"/>
      <c r="B26" s="20" t="s">
        <v>81</v>
      </c>
      <c r="C26" s="256">
        <v>232.053</v>
      </c>
      <c r="D26" s="29">
        <v>224.25700000000001</v>
      </c>
      <c r="E26" s="257">
        <v>3.4763686306336083E-2</v>
      </c>
      <c r="F26" s="29">
        <v>72.119</v>
      </c>
      <c r="G26" s="29">
        <v>69.313000000000002</v>
      </c>
      <c r="H26" s="29">
        <v>82.825000000000003</v>
      </c>
      <c r="I26" s="29">
        <v>63.506</v>
      </c>
      <c r="J26" s="29">
        <v>76.989000000000004</v>
      </c>
      <c r="K26" s="29">
        <v>88.762</v>
      </c>
      <c r="L26" s="261">
        <v>66.302000000000007</v>
      </c>
      <c r="M26" s="25">
        <v>-232.053</v>
      </c>
      <c r="N26" s="68"/>
    </row>
    <row r="27" spans="1:14" ht="15" customHeight="1">
      <c r="A27" s="27"/>
      <c r="B27" s="20" t="s">
        <v>177</v>
      </c>
      <c r="C27" s="258">
        <v>101.58199999999999</v>
      </c>
      <c r="D27" s="259">
        <v>97.343000000000004</v>
      </c>
      <c r="E27" s="260">
        <v>4.3547044985258188E-2</v>
      </c>
      <c r="F27" s="29">
        <v>31.251000000000001</v>
      </c>
      <c r="G27" s="29">
        <v>30.033000000000001</v>
      </c>
      <c r="H27" s="29">
        <v>36.058999999999997</v>
      </c>
      <c r="I27" s="29">
        <v>27.605</v>
      </c>
      <c r="J27" s="29">
        <v>33.494</v>
      </c>
      <c r="K27" s="29">
        <v>43.529000000000003</v>
      </c>
      <c r="L27" s="262">
        <v>24.559000000000001</v>
      </c>
      <c r="M27" s="25">
        <v>-101.58199999999999</v>
      </c>
      <c r="N27" s="69"/>
    </row>
    <row r="28" spans="1:14" ht="6.75" customHeight="1">
      <c r="A28" s="23"/>
      <c r="B28" s="20"/>
      <c r="C28" s="29"/>
      <c r="D28" s="29"/>
      <c r="E28" s="41"/>
      <c r="F28" s="29"/>
      <c r="G28" s="29"/>
      <c r="H28" s="29"/>
      <c r="I28" s="29"/>
      <c r="J28" s="34"/>
      <c r="K28" s="34"/>
      <c r="L28" s="34"/>
      <c r="M28" s="29"/>
      <c r="N28" s="69"/>
    </row>
    <row r="29" spans="1:14" ht="19.5" customHeight="1">
      <c r="A29" s="7"/>
      <c r="B29" s="58"/>
      <c r="C29" s="59"/>
      <c r="D29" s="59"/>
      <c r="E29" s="30"/>
      <c r="F29" s="59"/>
      <c r="G29" s="59"/>
      <c r="H29" s="59"/>
      <c r="I29" s="59"/>
      <c r="J29" s="29"/>
      <c r="K29" s="29"/>
      <c r="L29" s="29"/>
      <c r="M29" s="59"/>
      <c r="N29" s="69"/>
    </row>
    <row r="30" spans="1:14" ht="19.5" customHeight="1">
      <c r="A30" s="322" t="s">
        <v>95</v>
      </c>
      <c r="B30" s="234"/>
      <c r="C30" s="59"/>
      <c r="D30" s="59"/>
      <c r="E30" s="30"/>
      <c r="F30" s="59"/>
      <c r="G30" s="59"/>
      <c r="H30" s="59"/>
      <c r="I30" s="59"/>
      <c r="J30" s="34"/>
      <c r="K30" s="34"/>
      <c r="L30" s="34"/>
      <c r="M30" s="70"/>
      <c r="N30" s="69"/>
    </row>
    <row r="31" spans="1:14" ht="19.5" customHeight="1">
      <c r="A31" s="44"/>
      <c r="B31" s="20" t="s">
        <v>89</v>
      </c>
      <c r="C31" s="72">
        <v>0.40676978682423998</v>
      </c>
      <c r="D31" s="72">
        <v>0.42626723018022777</v>
      </c>
      <c r="E31" s="73">
        <v>-1.9497443355987798</v>
      </c>
      <c r="F31" s="72">
        <v>0.43772004948139692</v>
      </c>
      <c r="G31" s="72">
        <v>0.45601991493390964</v>
      </c>
      <c r="H31" s="72">
        <v>0.38715776356591924</v>
      </c>
      <c r="I31" s="72">
        <v>0.43104734324952831</v>
      </c>
      <c r="J31" s="72">
        <v>0.42982988413846279</v>
      </c>
      <c r="K31" s="72">
        <v>0.38657693755714517</v>
      </c>
      <c r="L31" s="72">
        <v>0.40504858791375647</v>
      </c>
      <c r="M31" s="61">
        <v>0.40676978682423998</v>
      </c>
      <c r="N31" s="7"/>
    </row>
    <row r="32" spans="1:14" ht="19.5" customHeight="1">
      <c r="A32" s="44"/>
      <c r="B32" s="20" t="s">
        <v>90</v>
      </c>
      <c r="C32" s="50">
        <v>53.047920155422425</v>
      </c>
      <c r="D32" s="50">
        <v>68.186907247025829</v>
      </c>
      <c r="E32" s="60">
        <v>-15.138987091603404</v>
      </c>
      <c r="F32" s="50">
        <v>84.852456292341643</v>
      </c>
      <c r="G32" s="50">
        <v>54.388403020516307</v>
      </c>
      <c r="H32" s="50">
        <v>66.824349500183388</v>
      </c>
      <c r="I32" s="50">
        <v>114.0275839631004</v>
      </c>
      <c r="J32" s="50">
        <v>65.776505011801717</v>
      </c>
      <c r="K32" s="50">
        <v>63.807845624366443</v>
      </c>
      <c r="L32" s="50">
        <v>31.099496792864393</v>
      </c>
      <c r="M32" s="25">
        <v>-289.82763445993777</v>
      </c>
      <c r="N32" s="7"/>
    </row>
    <row r="33" spans="1:14" ht="19.5" customHeight="1">
      <c r="A33" s="322" t="s">
        <v>96</v>
      </c>
      <c r="B33" s="234"/>
      <c r="C33" s="52"/>
      <c r="D33" s="52"/>
      <c r="E33" s="52"/>
      <c r="F33" s="53"/>
      <c r="G33" s="53"/>
      <c r="H33" s="53"/>
      <c r="I33" s="53"/>
      <c r="J33" s="34"/>
      <c r="K33" s="34"/>
      <c r="L33" s="34"/>
      <c r="M33" s="77"/>
      <c r="N33" s="7"/>
    </row>
    <row r="34" spans="1:14" ht="19.5" customHeight="1">
      <c r="A34" s="54"/>
      <c r="B34" s="20" t="s">
        <v>92</v>
      </c>
      <c r="C34" s="29">
        <v>971.88800000000003</v>
      </c>
      <c r="D34" s="29">
        <v>884.50800000000004</v>
      </c>
      <c r="E34" s="41">
        <v>9.878938347646371E-2</v>
      </c>
      <c r="F34" s="29">
        <v>796.87800000000004</v>
      </c>
      <c r="G34" s="29">
        <v>835.82299999999998</v>
      </c>
      <c r="H34" s="29">
        <v>884.50800000000004</v>
      </c>
      <c r="I34" s="29">
        <v>922.774</v>
      </c>
      <c r="J34" s="29">
        <v>827.39499999999998</v>
      </c>
      <c r="K34" s="29">
        <v>880.23199999999997</v>
      </c>
      <c r="L34" s="29">
        <v>971.88800000000003</v>
      </c>
      <c r="M34" s="25">
        <v>0</v>
      </c>
      <c r="N34" s="7"/>
    </row>
    <row r="35" spans="1:14" ht="19.5" customHeight="1">
      <c r="A35" s="54"/>
      <c r="B35" s="36" t="s">
        <v>218</v>
      </c>
      <c r="C35" s="29">
        <v>17444.374</v>
      </c>
      <c r="D35" s="29">
        <v>15311.109</v>
      </c>
      <c r="E35" s="41">
        <v>0.13932792196829102</v>
      </c>
      <c r="F35" s="29">
        <v>14922.388999999999</v>
      </c>
      <c r="G35" s="29">
        <v>15553.627</v>
      </c>
      <c r="H35" s="29">
        <v>15311.109</v>
      </c>
      <c r="I35" s="29">
        <v>16083.965</v>
      </c>
      <c r="J35" s="29">
        <v>16898.857</v>
      </c>
      <c r="K35" s="29">
        <v>17338.28</v>
      </c>
      <c r="L35" s="29">
        <v>17444.374</v>
      </c>
      <c r="M35" s="25">
        <v>0</v>
      </c>
      <c r="N35" s="7"/>
    </row>
    <row r="36" spans="1:14" ht="19.5" customHeight="1">
      <c r="A36" s="44"/>
      <c r="B36" s="20" t="s">
        <v>168</v>
      </c>
      <c r="C36" s="29">
        <v>1777.7815000000001</v>
      </c>
      <c r="D36" s="29">
        <v>1781.3955000000001</v>
      </c>
      <c r="E36" s="41">
        <v>-2.0287465641403157E-3</v>
      </c>
      <c r="F36" s="29">
        <v>1812.9765</v>
      </c>
      <c r="G36" s="29">
        <v>1799.7045000000001</v>
      </c>
      <c r="H36" s="29">
        <v>1781.3955000000001</v>
      </c>
      <c r="I36" s="29">
        <v>1804.193</v>
      </c>
      <c r="J36" s="29">
        <v>1838.1179999999999</v>
      </c>
      <c r="K36" s="29">
        <v>1805.1980000000001</v>
      </c>
      <c r="L36" s="29">
        <v>1777.7815000000001</v>
      </c>
      <c r="M36" s="25">
        <v>0</v>
      </c>
      <c r="N36" s="7"/>
    </row>
    <row r="37" spans="1:14" ht="19.5" customHeight="1">
      <c r="A37" s="322" t="s">
        <v>7</v>
      </c>
      <c r="B37" s="234"/>
      <c r="C37" s="29"/>
      <c r="D37" s="29"/>
      <c r="E37" s="62"/>
      <c r="F37" s="29"/>
      <c r="G37" s="29"/>
      <c r="H37" s="29"/>
      <c r="I37" s="29"/>
      <c r="J37" s="29"/>
      <c r="K37" s="29"/>
      <c r="L37" s="29"/>
      <c r="M37" s="25"/>
      <c r="N37" s="7"/>
    </row>
    <row r="38" spans="1:14" ht="19.5" customHeight="1">
      <c r="A38" s="7"/>
      <c r="B38" s="36" t="s">
        <v>93</v>
      </c>
      <c r="C38" s="29">
        <v>1032.54</v>
      </c>
      <c r="D38" s="29">
        <v>1012.73</v>
      </c>
      <c r="E38" s="41">
        <v>1.956098861493194E-2</v>
      </c>
      <c r="F38" s="29">
        <v>989.58</v>
      </c>
      <c r="G38" s="29">
        <v>991.97</v>
      </c>
      <c r="H38" s="29">
        <v>1012.73</v>
      </c>
      <c r="I38" s="29">
        <v>1019.15</v>
      </c>
      <c r="J38" s="29">
        <v>1020.93</v>
      </c>
      <c r="K38" s="29">
        <v>1024.75</v>
      </c>
      <c r="L38" s="29">
        <v>1032.54</v>
      </c>
      <c r="M38" s="25">
        <v>0</v>
      </c>
      <c r="N38" s="7"/>
    </row>
    <row r="39" spans="1:14" ht="12.75" customHeight="1">
      <c r="A39" s="7"/>
      <c r="B39" s="7"/>
      <c r="C39" s="29"/>
      <c r="D39" s="29"/>
      <c r="E39" s="30"/>
      <c r="F39" s="7"/>
      <c r="G39" s="7"/>
      <c r="H39" s="7"/>
      <c r="I39" s="7"/>
      <c r="J39" s="7"/>
      <c r="K39" s="7"/>
      <c r="L39" s="45"/>
      <c r="M39" s="45"/>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row r="46" spans="1:14" ht="12.75" customHeight="1">
      <c r="C46" s="29"/>
      <c r="D46" s="29"/>
      <c r="G46" s="29"/>
      <c r="H46" s="29"/>
      <c r="I46" s="29"/>
      <c r="J46" s="29"/>
      <c r="K46" s="29"/>
      <c r="L46" s="29"/>
      <c r="M46"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47"/>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175</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324" t="s">
        <v>239</v>
      </c>
      <c r="D5" s="325"/>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326">
        <v>2016</v>
      </c>
      <c r="D6" s="68">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4" customFormat="1" ht="19.5" customHeight="1">
      <c r="A8" s="12"/>
      <c r="B8" s="35" t="s">
        <v>64</v>
      </c>
      <c r="C8" s="254">
        <v>-310.8859999999986</v>
      </c>
      <c r="D8" s="34">
        <v>-441.33400000000074</v>
      </c>
      <c r="E8" s="255">
        <v>-0.29557659278460735</v>
      </c>
      <c r="F8" s="34">
        <v>-150.23300000000017</v>
      </c>
      <c r="G8" s="34">
        <v>-163.86799999999994</v>
      </c>
      <c r="H8" s="34">
        <v>-127.23300000000017</v>
      </c>
      <c r="I8" s="34">
        <v>-125.05299999999988</v>
      </c>
      <c r="J8" s="34">
        <v>-116.02999999999929</v>
      </c>
      <c r="K8" s="34">
        <v>-83.797999999999774</v>
      </c>
      <c r="L8" s="245">
        <v>-111.05799999999954</v>
      </c>
      <c r="M8" s="22">
        <v>310.8859999999986</v>
      </c>
      <c r="N8" s="67"/>
    </row>
    <row r="9" spans="1:14" s="14" customFormat="1" ht="19.5" customHeight="1">
      <c r="A9" s="12"/>
      <c r="B9" s="35" t="s">
        <v>65</v>
      </c>
      <c r="C9" s="254">
        <v>89.303999999999974</v>
      </c>
      <c r="D9" s="34">
        <v>113.92200000000003</v>
      </c>
      <c r="E9" s="255">
        <v>-0.21609522304734863</v>
      </c>
      <c r="F9" s="34">
        <v>5.5260000000000105</v>
      </c>
      <c r="G9" s="34">
        <v>97.822000000000003</v>
      </c>
      <c r="H9" s="34">
        <v>10.573999999999984</v>
      </c>
      <c r="I9" s="34">
        <v>26.443999999999988</v>
      </c>
      <c r="J9" s="34">
        <v>2.6710000000000207</v>
      </c>
      <c r="K9" s="34">
        <v>75.802999999999969</v>
      </c>
      <c r="L9" s="245">
        <v>10.830000000000013</v>
      </c>
      <c r="M9" s="22">
        <v>-89.303999999999974</v>
      </c>
      <c r="N9" s="67"/>
    </row>
    <row r="10" spans="1:14" s="14" customFormat="1" ht="19.5" customHeight="1">
      <c r="A10" s="12"/>
      <c r="B10" s="35" t="s">
        <v>66</v>
      </c>
      <c r="C10" s="254">
        <v>-103.13999999999942</v>
      </c>
      <c r="D10" s="34">
        <v>-44.850000000000364</v>
      </c>
      <c r="E10" s="255">
        <v>1.2996655518394333</v>
      </c>
      <c r="F10" s="34">
        <v>-28.574000000000296</v>
      </c>
      <c r="G10" s="34">
        <v>-25.977000000000089</v>
      </c>
      <c r="H10" s="34">
        <v>9.7009999999997945</v>
      </c>
      <c r="I10" s="34">
        <v>13.484000000000151</v>
      </c>
      <c r="J10" s="34">
        <v>-29.682999999999538</v>
      </c>
      <c r="K10" s="34">
        <v>-48.023000000000366</v>
      </c>
      <c r="L10" s="245">
        <v>-25.434000000000196</v>
      </c>
      <c r="M10" s="22">
        <v>103.13999999999942</v>
      </c>
      <c r="N10" s="67"/>
    </row>
    <row r="11" spans="1:14" s="14" customFormat="1" ht="19.5" customHeight="1">
      <c r="A11" s="12"/>
      <c r="B11" s="35" t="s">
        <v>67</v>
      </c>
      <c r="C11" s="254">
        <v>128.25999999999976</v>
      </c>
      <c r="D11" s="34">
        <v>41.437999999999874</v>
      </c>
      <c r="E11" s="255" t="s">
        <v>25</v>
      </c>
      <c r="F11" s="34">
        <v>101.07799999999986</v>
      </c>
      <c r="G11" s="34">
        <v>-64.522000000000048</v>
      </c>
      <c r="H11" s="34">
        <v>4.8820000000000334</v>
      </c>
      <c r="I11" s="34">
        <v>51.779000000000025</v>
      </c>
      <c r="J11" s="34">
        <v>-25.970000000000027</v>
      </c>
      <c r="K11" s="34">
        <v>168.39300000000003</v>
      </c>
      <c r="L11" s="245">
        <v>-14.163000000000011</v>
      </c>
      <c r="M11" s="22">
        <v>-128.25999999999976</v>
      </c>
      <c r="N11" s="79"/>
    </row>
    <row r="12" spans="1:14" s="14" customFormat="1" ht="19.5" customHeight="1">
      <c r="A12" s="12"/>
      <c r="B12" s="35" t="s">
        <v>68</v>
      </c>
      <c r="C12" s="254">
        <v>51.86999999999999</v>
      </c>
      <c r="D12" s="34">
        <v>-10.030000000000001</v>
      </c>
      <c r="E12" s="255" t="s">
        <v>25</v>
      </c>
      <c r="F12" s="34">
        <v>8.7539999999999978</v>
      </c>
      <c r="G12" s="34">
        <v>-27.021000000000001</v>
      </c>
      <c r="H12" s="34">
        <v>8.2370000000000019</v>
      </c>
      <c r="I12" s="34">
        <v>10.996000000000009</v>
      </c>
      <c r="J12" s="34">
        <v>15.822999999999993</v>
      </c>
      <c r="K12" s="34">
        <v>3.2710000000000008</v>
      </c>
      <c r="L12" s="245">
        <v>32.775999999999996</v>
      </c>
      <c r="M12" s="22">
        <v>-51.86999999999999</v>
      </c>
      <c r="N12" s="67"/>
    </row>
    <row r="13" spans="1:14" s="26" customFormat="1" ht="19.5" customHeight="1">
      <c r="A13" s="23"/>
      <c r="B13" s="36" t="s">
        <v>69</v>
      </c>
      <c r="C13" s="256">
        <v>-144.59199999999691</v>
      </c>
      <c r="D13" s="29">
        <v>-340.85399999999936</v>
      </c>
      <c r="E13" s="257">
        <v>-0.57579491512495906</v>
      </c>
      <c r="F13" s="29">
        <v>-63.449000000000524</v>
      </c>
      <c r="G13" s="29">
        <v>-183.5659999999998</v>
      </c>
      <c r="H13" s="29">
        <v>-93.839000000000851</v>
      </c>
      <c r="I13" s="29">
        <v>-22.350000000001273</v>
      </c>
      <c r="J13" s="29">
        <v>-153.18900000000031</v>
      </c>
      <c r="K13" s="29">
        <v>115.64600000000155</v>
      </c>
      <c r="L13" s="261">
        <v>-107.04899999999998</v>
      </c>
      <c r="M13" s="25">
        <v>144.59199999999691</v>
      </c>
      <c r="N13" s="13"/>
    </row>
    <row r="14" spans="1:14" s="14" customFormat="1" ht="19.5" customHeight="1">
      <c r="A14" s="12"/>
      <c r="B14" s="35" t="s">
        <v>70</v>
      </c>
      <c r="C14" s="254">
        <v>-985.64900000000034</v>
      </c>
      <c r="D14" s="34">
        <v>-997.21500000000106</v>
      </c>
      <c r="E14" s="255">
        <v>-1.1598301269034939E-2</v>
      </c>
      <c r="F14" s="34">
        <v>-335.70399999999995</v>
      </c>
      <c r="G14" s="34">
        <v>-334.58100000000013</v>
      </c>
      <c r="H14" s="34">
        <v>-326.93000000000006</v>
      </c>
      <c r="I14" s="34">
        <v>-302.50200000000041</v>
      </c>
      <c r="J14" s="34">
        <v>-327.94200000000023</v>
      </c>
      <c r="K14" s="34">
        <v>-333.54800000000023</v>
      </c>
      <c r="L14" s="245">
        <v>-324.15900000000011</v>
      </c>
      <c r="M14" s="22">
        <v>985.64900000000034</v>
      </c>
      <c r="N14" s="67"/>
    </row>
    <row r="15" spans="1:14" s="14" customFormat="1" ht="19.5" customHeight="1">
      <c r="A15" s="12"/>
      <c r="B15" s="35" t="s">
        <v>71</v>
      </c>
      <c r="C15" s="254">
        <v>951.99300000000039</v>
      </c>
      <c r="D15" s="34">
        <v>782.8100000000004</v>
      </c>
      <c r="E15" s="255">
        <v>0.21612268622015551</v>
      </c>
      <c r="F15" s="34">
        <v>278.28200000000015</v>
      </c>
      <c r="G15" s="34">
        <v>266.21699999999964</v>
      </c>
      <c r="H15" s="34">
        <v>238.31100000000015</v>
      </c>
      <c r="I15" s="34">
        <v>282.60899999999992</v>
      </c>
      <c r="J15" s="34">
        <v>314.93499999999972</v>
      </c>
      <c r="K15" s="34">
        <v>313.93600000000015</v>
      </c>
      <c r="L15" s="245">
        <v>323.12199999999984</v>
      </c>
      <c r="M15" s="22">
        <v>-951.99300000000039</v>
      </c>
      <c r="N15" s="67"/>
    </row>
    <row r="16" spans="1:14" s="14" customFormat="1" ht="19.5" customHeight="1">
      <c r="A16" s="12"/>
      <c r="B16" s="35" t="s">
        <v>72</v>
      </c>
      <c r="C16" s="254">
        <v>79.442000000000007</v>
      </c>
      <c r="D16" s="34">
        <v>97.666000000000054</v>
      </c>
      <c r="E16" s="255">
        <v>-0.186595130342187</v>
      </c>
      <c r="F16" s="34">
        <v>32.802999999999997</v>
      </c>
      <c r="G16" s="34">
        <v>31.822000000000003</v>
      </c>
      <c r="H16" s="34">
        <v>33.040999999999997</v>
      </c>
      <c r="I16" s="34">
        <v>29.189000000000021</v>
      </c>
      <c r="J16" s="34">
        <v>27.815999999999974</v>
      </c>
      <c r="K16" s="34">
        <v>25.523000000000025</v>
      </c>
      <c r="L16" s="245">
        <v>26.103000000000009</v>
      </c>
      <c r="M16" s="22">
        <v>-79.442000000000007</v>
      </c>
      <c r="N16" s="67"/>
    </row>
    <row r="17" spans="1:14" s="14" customFormat="1" ht="19.5" customHeight="1">
      <c r="A17" s="12"/>
      <c r="B17" s="35" t="s">
        <v>73</v>
      </c>
      <c r="C17" s="254">
        <v>-467.13799999999998</v>
      </c>
      <c r="D17" s="34">
        <v>-428.75300000000004</v>
      </c>
      <c r="E17" s="255">
        <v>8.9527070364522121E-2</v>
      </c>
      <c r="F17" s="34">
        <v>-140.29999999999998</v>
      </c>
      <c r="G17" s="34">
        <v>-142.39599999999999</v>
      </c>
      <c r="H17" s="34">
        <v>-146.05699999999999</v>
      </c>
      <c r="I17" s="34">
        <v>-159.58199999999999</v>
      </c>
      <c r="J17" s="34">
        <v>-153.58099999999999</v>
      </c>
      <c r="K17" s="34">
        <v>-155.28900000000004</v>
      </c>
      <c r="L17" s="245">
        <v>-158.26799999999997</v>
      </c>
      <c r="M17" s="22">
        <v>467.13799999999998</v>
      </c>
      <c r="N17" s="67"/>
    </row>
    <row r="18" spans="1:14" s="26" customFormat="1" ht="19.5" customHeight="1">
      <c r="A18" s="23"/>
      <c r="B18" s="20" t="s">
        <v>74</v>
      </c>
      <c r="C18" s="256">
        <v>-421.35200000000077</v>
      </c>
      <c r="D18" s="29">
        <v>-545.49200000000019</v>
      </c>
      <c r="E18" s="257">
        <v>-0.22757437322637064</v>
      </c>
      <c r="F18" s="29">
        <v>-164.91899999999987</v>
      </c>
      <c r="G18" s="29">
        <v>-178.93799999999965</v>
      </c>
      <c r="H18" s="29">
        <v>-201.63500000000022</v>
      </c>
      <c r="I18" s="29">
        <v>-150.28600000000006</v>
      </c>
      <c r="J18" s="29">
        <v>-138.77199999999993</v>
      </c>
      <c r="K18" s="29">
        <v>-149.3779999999997</v>
      </c>
      <c r="L18" s="261">
        <v>-133.20199999999932</v>
      </c>
      <c r="M18" s="25">
        <v>421.35200000000077</v>
      </c>
      <c r="N18" s="13"/>
    </row>
    <row r="19" spans="1:14" s="26" customFormat="1" ht="19.5" customHeight="1">
      <c r="A19" s="23"/>
      <c r="B19" s="20" t="s">
        <v>75</v>
      </c>
      <c r="C19" s="256">
        <v>-565.94399999999951</v>
      </c>
      <c r="D19" s="29">
        <v>-886.34599999999864</v>
      </c>
      <c r="E19" s="257">
        <v>-0.36148637213909651</v>
      </c>
      <c r="F19" s="29">
        <v>-228.36799999999994</v>
      </c>
      <c r="G19" s="29">
        <v>-362.50400000000036</v>
      </c>
      <c r="H19" s="29">
        <v>-295.47400000000016</v>
      </c>
      <c r="I19" s="29">
        <v>-172.63599999999951</v>
      </c>
      <c r="J19" s="29">
        <v>-291.96099999999979</v>
      </c>
      <c r="K19" s="29">
        <v>-33.731999999999971</v>
      </c>
      <c r="L19" s="261">
        <v>-240.25099999999975</v>
      </c>
      <c r="M19" s="25">
        <v>565.94399999999951</v>
      </c>
      <c r="N19" s="13"/>
    </row>
    <row r="20" spans="1:14" s="14" customFormat="1" ht="19.5" customHeight="1">
      <c r="A20" s="12"/>
      <c r="B20" s="57" t="s">
        <v>76</v>
      </c>
      <c r="C20" s="254">
        <v>-15.041000000000167</v>
      </c>
      <c r="D20" s="34">
        <v>0.23700000000053478</v>
      </c>
      <c r="E20" s="255" t="s">
        <v>25</v>
      </c>
      <c r="F20" s="34">
        <v>-0.30300000000011096</v>
      </c>
      <c r="G20" s="34">
        <v>5.7999999999992724E-2</v>
      </c>
      <c r="H20" s="34">
        <v>0.48200000000008458</v>
      </c>
      <c r="I20" s="34">
        <v>-9.38799999999992</v>
      </c>
      <c r="J20" s="34">
        <v>-3.2939999999999827</v>
      </c>
      <c r="K20" s="34">
        <v>1.2090000000001737</v>
      </c>
      <c r="L20" s="245">
        <v>-12.955999999999904</v>
      </c>
      <c r="M20" s="22">
        <v>15.041000000000167</v>
      </c>
      <c r="N20" s="67"/>
    </row>
    <row r="21" spans="1:14" s="26" customFormat="1" ht="19.5" customHeight="1">
      <c r="A21" s="23"/>
      <c r="B21" s="20" t="s">
        <v>77</v>
      </c>
      <c r="C21" s="256">
        <v>-580.98499999999967</v>
      </c>
      <c r="D21" s="29">
        <v>-886.10899999999901</v>
      </c>
      <c r="E21" s="257">
        <v>-0.34434138463778119</v>
      </c>
      <c r="F21" s="29">
        <v>-228.67099999999959</v>
      </c>
      <c r="G21" s="29">
        <v>-362.44599999999991</v>
      </c>
      <c r="H21" s="29">
        <v>-294.99200000000008</v>
      </c>
      <c r="I21" s="29">
        <v>-182.02400000000011</v>
      </c>
      <c r="J21" s="29">
        <v>-295.25500000000034</v>
      </c>
      <c r="K21" s="29">
        <v>-32.523000000000366</v>
      </c>
      <c r="L21" s="261">
        <v>-253.20699999999988</v>
      </c>
      <c r="M21" s="25">
        <v>580.98499999999967</v>
      </c>
      <c r="N21" s="13"/>
    </row>
    <row r="22" spans="1:14" s="14" customFormat="1" ht="19.5" customHeight="1">
      <c r="A22" s="12"/>
      <c r="B22" s="35" t="s">
        <v>184</v>
      </c>
      <c r="C22" s="254">
        <v>-332.221</v>
      </c>
      <c r="D22" s="34">
        <v>-36.379999999999995</v>
      </c>
      <c r="E22" s="255" t="s">
        <v>25</v>
      </c>
      <c r="F22" s="34">
        <v>-5.5129999999999768</v>
      </c>
      <c r="G22" s="34">
        <v>-58.659999999999968</v>
      </c>
      <c r="H22" s="34">
        <v>27.793000000000006</v>
      </c>
      <c r="I22" s="34">
        <v>-140.8180000000001</v>
      </c>
      <c r="J22" s="34">
        <v>-22.356999999999971</v>
      </c>
      <c r="K22" s="34">
        <v>-257.05800000000005</v>
      </c>
      <c r="L22" s="245">
        <v>-52.805999999999926</v>
      </c>
      <c r="M22" s="22">
        <v>332.221</v>
      </c>
      <c r="N22" s="67"/>
    </row>
    <row r="23" spans="1:14" s="14" customFormat="1" ht="19.5" customHeight="1">
      <c r="A23" s="12"/>
      <c r="B23" s="37" t="s">
        <v>185</v>
      </c>
      <c r="C23" s="254">
        <v>-234.01400000000001</v>
      </c>
      <c r="D23" s="34">
        <v>-19.863</v>
      </c>
      <c r="E23" s="255" t="s">
        <v>25</v>
      </c>
      <c r="F23" s="34">
        <v>3.0000000000143245E-3</v>
      </c>
      <c r="G23" s="34">
        <v>-19.866000000000014</v>
      </c>
      <c r="H23" s="34">
        <v>0</v>
      </c>
      <c r="I23" s="34">
        <v>-47.891000000000076</v>
      </c>
      <c r="J23" s="34">
        <v>-21.512000000000057</v>
      </c>
      <c r="K23" s="34">
        <v>-183.92000000000002</v>
      </c>
      <c r="L23" s="245">
        <v>-28.581999999999994</v>
      </c>
      <c r="M23" s="22">
        <v>234.01400000000001</v>
      </c>
      <c r="N23" s="67"/>
    </row>
    <row r="24" spans="1:14" s="14" customFormat="1" ht="19.5" customHeight="1">
      <c r="A24" s="12"/>
      <c r="B24" s="35" t="s">
        <v>79</v>
      </c>
      <c r="C24" s="254">
        <v>-47.617999999999995</v>
      </c>
      <c r="D24" s="34">
        <v>1.6440000000000001</v>
      </c>
      <c r="E24" s="255" t="s">
        <v>25</v>
      </c>
      <c r="F24" s="34">
        <v>0.55600000000000005</v>
      </c>
      <c r="G24" s="34">
        <v>0.57999999999999963</v>
      </c>
      <c r="H24" s="34">
        <v>0.50799999999999912</v>
      </c>
      <c r="I24" s="34">
        <v>-107.75299999999999</v>
      </c>
      <c r="J24" s="34">
        <v>-10.105999999999995</v>
      </c>
      <c r="K24" s="34">
        <v>-19.313000000000017</v>
      </c>
      <c r="L24" s="245">
        <v>-18.198999999999998</v>
      </c>
      <c r="M24" s="22">
        <v>47.617999999999995</v>
      </c>
      <c r="N24" s="67"/>
    </row>
    <row r="25" spans="1:14" s="14" customFormat="1" ht="19.5" customHeight="1">
      <c r="A25" s="12"/>
      <c r="B25" s="35" t="s">
        <v>80</v>
      </c>
      <c r="C25" s="254">
        <v>21.225000000000012</v>
      </c>
      <c r="D25" s="34">
        <v>15.510000000000005</v>
      </c>
      <c r="E25" s="255">
        <v>0.36847195357833695</v>
      </c>
      <c r="F25" s="34">
        <v>2.6180000000000003</v>
      </c>
      <c r="G25" s="34">
        <v>4.9849999999999994</v>
      </c>
      <c r="H25" s="34">
        <v>7.907</v>
      </c>
      <c r="I25" s="34">
        <v>-7.7909999999999968</v>
      </c>
      <c r="J25" s="34">
        <v>12.881999999999998</v>
      </c>
      <c r="K25" s="34">
        <v>8.4969999999999999</v>
      </c>
      <c r="L25" s="245">
        <v>-0.15399999999999991</v>
      </c>
      <c r="M25" s="22">
        <v>-21.225000000000012</v>
      </c>
      <c r="N25" s="67"/>
    </row>
    <row r="26" spans="1:14" s="26" customFormat="1" ht="19.5" customHeight="1">
      <c r="A26" s="23"/>
      <c r="B26" s="20" t="s">
        <v>81</v>
      </c>
      <c r="C26" s="256">
        <v>-939.59899999999971</v>
      </c>
      <c r="D26" s="29">
        <v>-905.33499999999958</v>
      </c>
      <c r="E26" s="257">
        <v>3.784676390507391E-2</v>
      </c>
      <c r="F26" s="29">
        <v>-231.01</v>
      </c>
      <c r="G26" s="29">
        <v>-415.54100000000017</v>
      </c>
      <c r="H26" s="29">
        <v>-258.78399999999999</v>
      </c>
      <c r="I26" s="29">
        <v>-438.38599999999985</v>
      </c>
      <c r="J26" s="29">
        <v>-314.83600000000001</v>
      </c>
      <c r="K26" s="29">
        <v>-300.39700000000062</v>
      </c>
      <c r="L26" s="261">
        <v>-324.36599999999976</v>
      </c>
      <c r="M26" s="25">
        <v>939.59899999999971</v>
      </c>
      <c r="N26" s="13"/>
    </row>
    <row r="27" spans="1:14" s="28" customFormat="1" ht="19.5" customHeight="1">
      <c r="A27" s="80"/>
      <c r="B27" s="20" t="s">
        <v>177</v>
      </c>
      <c r="C27" s="258">
        <v>-789.12600000000066</v>
      </c>
      <c r="D27" s="259">
        <v>-814.93299999999954</v>
      </c>
      <c r="E27" s="260">
        <v>-3.1667634026354197E-2</v>
      </c>
      <c r="F27" s="29">
        <v>-271.36599999999987</v>
      </c>
      <c r="G27" s="29">
        <v>-359.90399999999966</v>
      </c>
      <c r="H27" s="29">
        <v>-183.6629999999999</v>
      </c>
      <c r="I27" s="29">
        <v>-274.91099999999994</v>
      </c>
      <c r="J27" s="29">
        <v>-228.142</v>
      </c>
      <c r="K27" s="29">
        <v>-174.39599999999984</v>
      </c>
      <c r="L27" s="262">
        <v>-386.58800000000008</v>
      </c>
      <c r="M27" s="25">
        <v>789.12600000000066</v>
      </c>
      <c r="N27" s="68"/>
    </row>
    <row r="28" spans="1:14" ht="9" customHeight="1">
      <c r="A28" s="7"/>
      <c r="B28" s="58"/>
      <c r="C28" s="59"/>
      <c r="D28" s="59"/>
      <c r="E28" s="30"/>
      <c r="F28" s="34"/>
      <c r="G28" s="59"/>
      <c r="H28" s="59"/>
      <c r="I28" s="59"/>
      <c r="J28" s="59"/>
      <c r="K28" s="59"/>
      <c r="L28" s="59"/>
      <c r="M28" s="59"/>
      <c r="N28" s="69"/>
    </row>
    <row r="29" spans="1:14" ht="19.5" customHeight="1">
      <c r="A29" s="322" t="s">
        <v>95</v>
      </c>
      <c r="B29" s="234"/>
      <c r="C29" s="59"/>
      <c r="D29" s="59"/>
      <c r="E29" s="30"/>
      <c r="F29" s="59"/>
      <c r="G29" s="59"/>
      <c r="H29" s="59"/>
      <c r="I29" s="59"/>
      <c r="J29" s="59"/>
      <c r="K29" s="59"/>
      <c r="L29" s="59"/>
      <c r="M29" s="59"/>
      <c r="N29" s="69"/>
    </row>
    <row r="30" spans="1:14" ht="19.5" customHeight="1">
      <c r="A30" s="44"/>
      <c r="B30" s="20" t="s">
        <v>89</v>
      </c>
      <c r="C30" s="81" t="s">
        <v>204</v>
      </c>
      <c r="D30" s="81" t="s">
        <v>204</v>
      </c>
      <c r="E30" s="81" t="s">
        <v>204</v>
      </c>
      <c r="F30" s="81" t="s">
        <v>204</v>
      </c>
      <c r="G30" s="81" t="s">
        <v>204</v>
      </c>
      <c r="H30" s="81" t="s">
        <v>204</v>
      </c>
      <c r="I30" s="81" t="s">
        <v>204</v>
      </c>
      <c r="J30" s="81" t="s">
        <v>204</v>
      </c>
      <c r="K30" s="81" t="s">
        <v>204</v>
      </c>
      <c r="L30" s="81" t="s">
        <v>204</v>
      </c>
      <c r="M30" s="61">
        <v>-2.9140754675224754</v>
      </c>
      <c r="N30" s="69"/>
    </row>
    <row r="31" spans="1:14">
      <c r="A31" s="44"/>
      <c r="B31" s="20" t="s">
        <v>90</v>
      </c>
      <c r="C31" s="81" t="s">
        <v>204</v>
      </c>
      <c r="D31" s="81" t="s">
        <v>204</v>
      </c>
      <c r="E31" s="81" t="s">
        <v>204</v>
      </c>
      <c r="F31" s="81" t="s">
        <v>204</v>
      </c>
      <c r="G31" s="81" t="s">
        <v>204</v>
      </c>
      <c r="H31" s="81" t="s">
        <v>204</v>
      </c>
      <c r="I31" s="81" t="s">
        <v>204</v>
      </c>
      <c r="J31" s="81" t="s">
        <v>204</v>
      </c>
      <c r="K31" s="81" t="s">
        <v>204</v>
      </c>
      <c r="L31" s="81" t="s">
        <v>176</v>
      </c>
      <c r="M31" s="51" t="s">
        <v>176</v>
      </c>
      <c r="N31" s="69"/>
    </row>
    <row r="32" spans="1:14" ht="19.5" customHeight="1">
      <c r="A32" s="322" t="s">
        <v>96</v>
      </c>
      <c r="B32" s="234"/>
      <c r="C32" s="82"/>
      <c r="D32" s="82"/>
      <c r="E32" s="82"/>
      <c r="F32" s="83"/>
      <c r="G32" s="83"/>
      <c r="H32" s="83"/>
      <c r="I32" s="83"/>
      <c r="J32" s="83"/>
      <c r="K32" s="83"/>
      <c r="L32" s="83"/>
      <c r="M32" s="77"/>
      <c r="N32" s="7"/>
    </row>
    <row r="33" spans="1:14" ht="19.5" customHeight="1">
      <c r="A33" s="54"/>
      <c r="B33" s="20" t="s">
        <v>92</v>
      </c>
      <c r="C33" s="29">
        <v>-5427.0560000000405</v>
      </c>
      <c r="D33" s="29">
        <v>-6512.4929999999586</v>
      </c>
      <c r="E33" s="41">
        <v>-0.16666996801377365</v>
      </c>
      <c r="F33" s="29">
        <v>-6274.9260000000359</v>
      </c>
      <c r="G33" s="29">
        <v>-6502.1500000000233</v>
      </c>
      <c r="H33" s="29">
        <v>-6512.4929999999586</v>
      </c>
      <c r="I33" s="29">
        <v>-7555.9029999999912</v>
      </c>
      <c r="J33" s="29">
        <v>-6239.0959999999614</v>
      </c>
      <c r="K33" s="29">
        <v>-6103.7429999999586</v>
      </c>
      <c r="L33" s="29">
        <v>-5427.0560000000405</v>
      </c>
      <c r="M33" s="25">
        <v>0</v>
      </c>
      <c r="N33" s="7"/>
    </row>
    <row r="34" spans="1:14" ht="19.5" customHeight="1">
      <c r="A34" s="54"/>
      <c r="B34" s="36" t="s">
        <v>218</v>
      </c>
      <c r="C34" s="29">
        <v>61433.370999999926</v>
      </c>
      <c r="D34" s="29">
        <v>65329.380000000063</v>
      </c>
      <c r="E34" s="41">
        <v>-5.9636399427028586E-2</v>
      </c>
      <c r="F34" s="29">
        <v>62878.48199999996</v>
      </c>
      <c r="G34" s="29">
        <v>62919.653000000108</v>
      </c>
      <c r="H34" s="29">
        <v>65329.380000000063</v>
      </c>
      <c r="I34" s="29">
        <v>65398.949000000081</v>
      </c>
      <c r="J34" s="29">
        <v>61844.171999999904</v>
      </c>
      <c r="K34" s="29">
        <v>64132.184999999939</v>
      </c>
      <c r="L34" s="29">
        <v>61433.370999999926</v>
      </c>
      <c r="M34" s="25">
        <v>0</v>
      </c>
      <c r="N34" s="7"/>
    </row>
    <row r="35" spans="1:14" ht="19.5" customHeight="1">
      <c r="A35" s="44"/>
      <c r="B35" s="20" t="s">
        <v>168</v>
      </c>
      <c r="C35" s="29">
        <v>31529.89499999996</v>
      </c>
      <c r="D35" s="29">
        <v>32467.998000000021</v>
      </c>
      <c r="E35" s="41">
        <v>-2.8893158118343476E-2</v>
      </c>
      <c r="F35" s="29">
        <v>32494.707500000019</v>
      </c>
      <c r="G35" s="29">
        <v>33100.959499999939</v>
      </c>
      <c r="H35" s="29">
        <v>32467.998000000021</v>
      </c>
      <c r="I35" s="29">
        <v>32036.36300000007</v>
      </c>
      <c r="J35" s="29">
        <v>33976.6875</v>
      </c>
      <c r="K35" s="29">
        <v>32584.394499999995</v>
      </c>
      <c r="L35" s="29">
        <v>31529.89499999996</v>
      </c>
      <c r="M35" s="25">
        <v>0</v>
      </c>
      <c r="N35" s="7"/>
    </row>
    <row r="36" spans="1:14" ht="19.5" customHeight="1">
      <c r="A36" s="322" t="s">
        <v>7</v>
      </c>
      <c r="B36" s="234"/>
      <c r="C36" s="29"/>
      <c r="D36" s="29"/>
      <c r="E36" s="62"/>
      <c r="F36" s="29"/>
      <c r="G36" s="29"/>
      <c r="H36" s="29"/>
      <c r="I36" s="29"/>
      <c r="J36" s="29"/>
      <c r="K36" s="29"/>
      <c r="L36" s="29"/>
      <c r="M36" s="25"/>
      <c r="N36" s="7"/>
    </row>
    <row r="37" spans="1:14" ht="19.5" customHeight="1">
      <c r="A37" s="7"/>
      <c r="B37" s="36" t="s">
        <v>93</v>
      </c>
      <c r="C37" s="29">
        <v>17037.074999999997</v>
      </c>
      <c r="D37" s="29">
        <v>17011.099000000017</v>
      </c>
      <c r="E37" s="41">
        <v>1.5270030466567608E-3</v>
      </c>
      <c r="F37" s="29">
        <v>16807.509999999995</v>
      </c>
      <c r="G37" s="29">
        <v>16911.11</v>
      </c>
      <c r="H37" s="29">
        <v>17011.099000000017</v>
      </c>
      <c r="I37" s="29">
        <v>17186.660000000003</v>
      </c>
      <c r="J37" s="29">
        <v>17002.655000000028</v>
      </c>
      <c r="K37" s="29">
        <v>16995.053</v>
      </c>
      <c r="L37" s="29">
        <v>17037.074999999997</v>
      </c>
      <c r="M37" s="25">
        <v>0</v>
      </c>
      <c r="N37" s="7"/>
    </row>
    <row r="38" spans="1:14">
      <c r="A38" s="7"/>
      <c r="B38" s="366" t="s">
        <v>237</v>
      </c>
      <c r="C38" s="29">
        <v>14713.934999999999</v>
      </c>
      <c r="D38" s="29">
        <v>14706.029</v>
      </c>
      <c r="E38" s="41">
        <v>5.3760263902646876E-4</v>
      </c>
      <c r="F38" s="29">
        <v>14566.74</v>
      </c>
      <c r="G38" s="29">
        <v>14632.71</v>
      </c>
      <c r="H38" s="29">
        <v>14706.029</v>
      </c>
      <c r="I38" s="29">
        <v>14903.05</v>
      </c>
      <c r="J38" s="29">
        <v>14729.735000000001</v>
      </c>
      <c r="K38" s="29">
        <v>14745.623</v>
      </c>
      <c r="L38" s="29">
        <v>14713.934999999999</v>
      </c>
      <c r="M38" s="51"/>
      <c r="N38" s="7"/>
    </row>
    <row r="39" spans="1:14" ht="12.75" customHeight="1">
      <c r="A39" s="7"/>
      <c r="B39" s="84"/>
      <c r="C39" s="7"/>
      <c r="D39" s="7"/>
      <c r="E39" s="30"/>
      <c r="F39" s="7"/>
      <c r="G39" s="7"/>
      <c r="H39" s="7"/>
      <c r="I39" s="7"/>
      <c r="J39" s="7"/>
      <c r="K39" s="45"/>
      <c r="L39" s="45"/>
      <c r="M39" s="45"/>
      <c r="N39" s="7"/>
    </row>
    <row r="40" spans="1:14" ht="12.75" customHeight="1">
      <c r="A40" s="7"/>
      <c r="B40" s="7"/>
      <c r="C40" s="29"/>
      <c r="D40" s="29"/>
      <c r="E40" s="30"/>
      <c r="F40" s="7"/>
      <c r="G40" s="7"/>
      <c r="H40" s="7"/>
      <c r="I40" s="7"/>
      <c r="J40" s="7"/>
      <c r="K40" s="7"/>
      <c r="L40" s="7"/>
      <c r="M40" s="7"/>
      <c r="N40" s="7"/>
    </row>
    <row r="41" spans="1:14" ht="12.75" customHeight="1">
      <c r="A41" s="7"/>
      <c r="B41" s="7"/>
      <c r="C41" s="29"/>
      <c r="D41" s="29"/>
      <c r="E41" s="29"/>
      <c r="F41" s="29"/>
      <c r="G41" s="29"/>
      <c r="H41" s="29"/>
      <c r="I41" s="29"/>
      <c r="J41" s="29"/>
      <c r="K41" s="29"/>
      <c r="L41" s="29"/>
      <c r="M41" s="29"/>
      <c r="N41" s="7"/>
    </row>
    <row r="42" spans="1:14" ht="12.75" customHeight="1">
      <c r="A42" s="7"/>
      <c r="B42" s="7"/>
      <c r="C42" s="29"/>
      <c r="D42" s="29"/>
      <c r="E42" s="30"/>
      <c r="F42" s="7"/>
      <c r="G42" s="7"/>
      <c r="H42" s="7"/>
      <c r="I42" s="7"/>
      <c r="J42" s="7"/>
      <c r="K42" s="7"/>
      <c r="L42" s="7"/>
      <c r="M42" s="7"/>
      <c r="N42" s="7"/>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row r="45" spans="1:14" ht="12.75" customHeight="1">
      <c r="C45" s="29"/>
      <c r="D45" s="29"/>
      <c r="G45" s="29"/>
      <c r="H45" s="29"/>
      <c r="I45" s="29"/>
      <c r="J45" s="29"/>
      <c r="K45" s="29"/>
      <c r="L45" s="29"/>
      <c r="M45" s="29"/>
    </row>
    <row r="47" spans="1:14" ht="12.75" customHeight="1">
      <c r="C47" s="29"/>
      <c r="D47" s="29"/>
      <c r="G47" s="29"/>
      <c r="H47" s="29"/>
      <c r="I47" s="29"/>
      <c r="J47" s="29"/>
      <c r="K47" s="29"/>
      <c r="L47" s="29"/>
      <c r="M47"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97"/>
  <sheetViews>
    <sheetView showGridLines="0" zoomScale="90" zoomScaleNormal="90" workbookViewId="0">
      <selection activeCell="B1" sqref="B1:E1"/>
    </sheetView>
  </sheetViews>
  <sheetFormatPr defaultColWidth="33.7109375" defaultRowHeight="12.75"/>
  <cols>
    <col min="1" max="2" width="3.28515625" style="9" customWidth="1"/>
    <col min="3" max="3" width="51" style="9" customWidth="1"/>
    <col min="4" max="4" width="6.5703125" style="9" customWidth="1"/>
    <col min="5" max="5" width="33.7109375" style="9" customWidth="1"/>
    <col min="6" max="6" width="11" style="9" customWidth="1"/>
    <col min="7" max="16384" width="33.7109375" style="9"/>
  </cols>
  <sheetData>
    <row r="1" spans="2:16" s="10" customFormat="1" ht="25.5">
      <c r="B1" s="373" t="s">
        <v>238</v>
      </c>
      <c r="C1" s="374"/>
      <c r="D1" s="374"/>
      <c r="E1" s="374"/>
      <c r="F1" s="215"/>
      <c r="G1" s="215"/>
    </row>
    <row r="2" spans="2:16" s="10" customFormat="1" ht="9.75" customHeight="1">
      <c r="B2" s="216"/>
      <c r="C2" s="217"/>
      <c r="D2" s="217"/>
      <c r="E2" s="217"/>
      <c r="F2" s="215"/>
      <c r="G2" s="215"/>
    </row>
    <row r="3" spans="2:16" ht="18.75" customHeight="1" thickBot="1">
      <c r="B3" s="218"/>
      <c r="C3" s="232" t="s">
        <v>16</v>
      </c>
      <c r="D3" s="218"/>
      <c r="E3" s="218"/>
    </row>
    <row r="4" spans="2:16" ht="6.75" customHeight="1" thickTop="1">
      <c r="C4" s="219"/>
      <c r="D4" s="219"/>
      <c r="E4" s="220"/>
    </row>
    <row r="5" spans="2:16" s="221" customFormat="1" ht="18.75" customHeight="1">
      <c r="C5" s="222" t="s">
        <v>17</v>
      </c>
      <c r="D5" s="223"/>
      <c r="E5" s="224">
        <v>1</v>
      </c>
      <c r="F5" s="225"/>
      <c r="G5" s="225"/>
      <c r="H5" s="225"/>
      <c r="I5" s="225"/>
      <c r="J5" s="225"/>
      <c r="K5" s="225"/>
      <c r="L5" s="225"/>
      <c r="M5" s="225"/>
      <c r="N5" s="225"/>
      <c r="O5" s="225"/>
      <c r="P5" s="225"/>
    </row>
    <row r="6" spans="2:16" s="221" customFormat="1" ht="18.75" customHeight="1">
      <c r="C6" s="222" t="s">
        <v>18</v>
      </c>
      <c r="D6" s="223"/>
      <c r="E6" s="224">
        <v>2</v>
      </c>
      <c r="F6" s="225"/>
      <c r="G6" s="225"/>
      <c r="H6" s="225"/>
      <c r="I6" s="225"/>
      <c r="J6" s="225"/>
      <c r="K6" s="225"/>
      <c r="L6" s="225"/>
      <c r="M6" s="225"/>
      <c r="N6" s="225"/>
      <c r="O6" s="225"/>
      <c r="P6" s="225"/>
    </row>
    <row r="7" spans="2:16" s="221" customFormat="1" ht="18.75" customHeight="1">
      <c r="C7" s="222" t="s">
        <v>203</v>
      </c>
      <c r="D7" s="223"/>
      <c r="E7" s="224">
        <v>3</v>
      </c>
      <c r="F7" s="225"/>
      <c r="G7" s="225"/>
      <c r="H7" s="225"/>
      <c r="I7" s="225"/>
      <c r="J7" s="225"/>
      <c r="K7" s="225"/>
      <c r="L7" s="225"/>
      <c r="M7" s="225"/>
      <c r="N7" s="225"/>
      <c r="O7" s="225"/>
      <c r="P7" s="225"/>
    </row>
    <row r="8" spans="2:16" s="221" customFormat="1" ht="18.75" customHeight="1">
      <c r="C8" s="222" t="s">
        <v>60</v>
      </c>
      <c r="D8" s="223"/>
      <c r="E8" s="224">
        <v>4</v>
      </c>
      <c r="F8" s="225"/>
      <c r="G8" s="225"/>
      <c r="H8" s="225"/>
      <c r="I8" s="225"/>
      <c r="J8" s="225"/>
      <c r="K8" s="225"/>
      <c r="L8" s="225"/>
      <c r="M8" s="225"/>
      <c r="N8" s="225"/>
      <c r="O8" s="225"/>
      <c r="P8" s="225"/>
    </row>
    <row r="9" spans="2:16" s="221" customFormat="1" ht="18.75" customHeight="1">
      <c r="C9" s="222" t="s">
        <v>57</v>
      </c>
      <c r="D9" s="223"/>
      <c r="E9" s="224">
        <f>E8+1</f>
        <v>5</v>
      </c>
      <c r="F9" s="225"/>
      <c r="G9" s="225"/>
      <c r="H9" s="225"/>
      <c r="I9" s="225"/>
      <c r="J9" s="225"/>
      <c r="K9" s="225"/>
      <c r="L9" s="225"/>
      <c r="M9" s="225"/>
      <c r="N9" s="225"/>
      <c r="O9" s="225"/>
      <c r="P9" s="225"/>
    </row>
    <row r="10" spans="2:16" s="221" customFormat="1" ht="18.75" customHeight="1">
      <c r="C10" s="222" t="s">
        <v>48</v>
      </c>
      <c r="D10" s="223"/>
      <c r="E10" s="224">
        <f>E9+1</f>
        <v>6</v>
      </c>
      <c r="F10" s="225"/>
      <c r="G10" s="225"/>
      <c r="H10" s="225"/>
      <c r="I10" s="225"/>
      <c r="J10" s="225"/>
      <c r="K10" s="225"/>
      <c r="L10" s="225"/>
      <c r="M10" s="225"/>
      <c r="N10" s="225"/>
      <c r="O10" s="225"/>
      <c r="P10" s="225"/>
    </row>
    <row r="11" spans="2:16" s="221" customFormat="1" ht="18.75" customHeight="1">
      <c r="C11" s="222" t="s">
        <v>166</v>
      </c>
      <c r="D11" s="223"/>
      <c r="E11" s="224">
        <f>E10+1</f>
        <v>7</v>
      </c>
      <c r="F11" s="225"/>
      <c r="G11" s="225"/>
      <c r="H11" s="225"/>
      <c r="I11" s="225"/>
      <c r="J11" s="225"/>
      <c r="K11" s="225"/>
      <c r="L11" s="225"/>
      <c r="M11" s="225"/>
      <c r="N11" s="225"/>
      <c r="O11" s="225"/>
      <c r="P11" s="225"/>
    </row>
    <row r="12" spans="2:16" s="221" customFormat="1" ht="18.75" customHeight="1">
      <c r="C12" s="222" t="s">
        <v>19</v>
      </c>
      <c r="D12" s="223"/>
      <c r="E12" s="224">
        <f>E11+1</f>
        <v>8</v>
      </c>
      <c r="F12" s="225"/>
      <c r="G12" s="225"/>
      <c r="H12" s="225"/>
      <c r="I12" s="225"/>
      <c r="J12" s="225"/>
      <c r="K12" s="225"/>
      <c r="L12" s="225"/>
      <c r="M12" s="225"/>
      <c r="N12" s="225"/>
      <c r="O12" s="225"/>
      <c r="P12" s="225"/>
    </row>
    <row r="13" spans="2:16" ht="6.75" customHeight="1">
      <c r="C13" s="226"/>
    </row>
    <row r="14" spans="2:16" ht="18.75" customHeight="1" thickBot="1">
      <c r="B14" s="218"/>
      <c r="C14" s="232" t="s">
        <v>20</v>
      </c>
      <c r="D14" s="227"/>
      <c r="E14" s="228"/>
      <c r="F14" s="220"/>
      <c r="G14" s="220"/>
      <c r="H14" s="220"/>
      <c r="I14" s="220"/>
      <c r="J14" s="220"/>
      <c r="K14" s="220"/>
      <c r="L14" s="220"/>
      <c r="M14" s="220"/>
      <c r="N14" s="220"/>
      <c r="O14" s="220"/>
      <c r="P14" s="220"/>
    </row>
    <row r="15" spans="2:16" ht="6.75" customHeight="1" thickTop="1">
      <c r="C15" s="219"/>
      <c r="D15" s="219"/>
      <c r="E15" s="220"/>
      <c r="F15" s="220"/>
      <c r="G15" s="220"/>
      <c r="H15" s="220"/>
      <c r="I15" s="220"/>
      <c r="J15" s="220"/>
      <c r="K15" s="220"/>
      <c r="L15" s="220"/>
      <c r="M15" s="220"/>
      <c r="N15" s="220"/>
      <c r="O15" s="220"/>
      <c r="P15" s="220"/>
    </row>
    <row r="16" spans="2:16" s="229" customFormat="1" ht="18.75" customHeight="1">
      <c r="C16" s="222" t="s">
        <v>50</v>
      </c>
      <c r="E16" s="230">
        <f>E12+1</f>
        <v>9</v>
      </c>
    </row>
    <row r="17" spans="3:5" s="229" customFormat="1" ht="18.75" customHeight="1">
      <c r="C17" s="222" t="s">
        <v>51</v>
      </c>
      <c r="E17" s="230">
        <f>E16+1</f>
        <v>10</v>
      </c>
    </row>
    <row r="18" spans="3:5" s="229" customFormat="1" ht="18.75" customHeight="1">
      <c r="C18" s="222" t="s">
        <v>52</v>
      </c>
      <c r="E18" s="230">
        <f t="shared" ref="E18:E23" si="0">E17+1</f>
        <v>11</v>
      </c>
    </row>
    <row r="19" spans="3:5" s="229" customFormat="1" ht="18.75" customHeight="1">
      <c r="C19" s="222" t="s">
        <v>1</v>
      </c>
      <c r="E19" s="230">
        <f t="shared" si="0"/>
        <v>12</v>
      </c>
    </row>
    <row r="20" spans="3:5" s="229" customFormat="1" ht="18.75" customHeight="1">
      <c r="C20" s="222" t="s">
        <v>47</v>
      </c>
      <c r="E20" s="230">
        <f t="shared" si="0"/>
        <v>13</v>
      </c>
    </row>
    <row r="21" spans="3:5" s="229" customFormat="1" ht="18.75" customHeight="1">
      <c r="C21" s="222" t="s">
        <v>37</v>
      </c>
      <c r="E21" s="230">
        <f t="shared" si="0"/>
        <v>14</v>
      </c>
    </row>
    <row r="22" spans="3:5" s="229" customFormat="1" ht="18.75" customHeight="1">
      <c r="C22" s="222" t="s">
        <v>11</v>
      </c>
      <c r="E22" s="230">
        <f t="shared" si="0"/>
        <v>15</v>
      </c>
    </row>
    <row r="23" spans="3:5" s="229" customFormat="1" ht="18.75" customHeight="1">
      <c r="C23" s="222" t="s">
        <v>12</v>
      </c>
      <c r="E23" s="230">
        <f t="shared" si="0"/>
        <v>16</v>
      </c>
    </row>
    <row r="24" spans="3:5" s="229" customFormat="1" ht="18.75" customHeight="1">
      <c r="C24" s="222" t="s">
        <v>10</v>
      </c>
      <c r="E24" s="230">
        <v>18</v>
      </c>
    </row>
    <row r="25" spans="3:5" s="229" customFormat="1" ht="18.75" customHeight="1">
      <c r="C25" s="222" t="s">
        <v>21</v>
      </c>
      <c r="E25" s="231" t="s">
        <v>216</v>
      </c>
    </row>
    <row r="26" spans="3:5" s="229" customFormat="1" ht="18.75" customHeight="1">
      <c r="C26" s="222" t="s">
        <v>56</v>
      </c>
      <c r="E26" s="230">
        <v>29</v>
      </c>
    </row>
    <row r="27" spans="3:5" s="229" customFormat="1" ht="18.75" customHeight="1">
      <c r="C27" s="222" t="s">
        <v>217</v>
      </c>
      <c r="E27" s="230">
        <v>30</v>
      </c>
    </row>
    <row r="28" spans="3:5" s="229" customFormat="1" ht="18.75" customHeight="1">
      <c r="C28" s="222" t="s">
        <v>94</v>
      </c>
      <c r="E28" s="230">
        <v>31</v>
      </c>
    </row>
    <row r="97" spans="3:4">
      <c r="C97" s="9">
        <f>SUM(C40:C47)-SUM(K40:K47)</f>
        <v>0</v>
      </c>
      <c r="D97" s="9">
        <f>SUM(D40:D47)-SUM(G40:G47)</f>
        <v>0</v>
      </c>
    </row>
  </sheetData>
  <mergeCells count="1">
    <mergeCell ref="B1:E1"/>
  </mergeCells>
  <phoneticPr fontId="7" type="noConversion"/>
  <hyperlinks>
    <hyperlink ref="C5" location="'Income Statement'!A1" display="Consolidated Income Statements"/>
    <hyperlink ref="C6" location="'Balance Sheet'!A1" display="Consolidated Balance Sheet"/>
    <hyperlink ref="C9" location="'Asset Quality Core Bank'!Print_Area" display="Asset Quality Core Bank"/>
    <hyperlink ref="C17" location="'Commercial Bank - Germany'!Print_Area" display="Commercial Bank Germany"/>
    <hyperlink ref="C20" location="'CIB Managerial Data'!A1" display="CIB Managerial Data"/>
    <hyperlink ref="C24" location="CEE!A1" display="CEE Division"/>
    <hyperlink ref="C12" location="Capital!A1" display="Capital Position"/>
    <hyperlink ref="C18" location="'Commercial Bank - Austria'!Print_Area" display="Commercial Bank Austria"/>
    <hyperlink ref="C19" location="CIB!A1" display="CIB"/>
    <hyperlink ref="C16" location="'Commercial Bank - Italy'!Print_Area" display="Commercial Bank Italy"/>
    <hyperlink ref="C21" location="Poland!A1" display="Poland"/>
    <hyperlink ref="C22" location="'Asset Management'!A1" display="Asset Management"/>
    <hyperlink ref="C23" location="'Asset Gathering'!A1" display="Asset Gathering"/>
    <hyperlink ref="C10" location="'Asset Quality - Country'!A1" display="Asset Quality Country Breakdown"/>
    <hyperlink ref="C25" location="'CEE - Bosnia'!Print_Area" display="        CEE Countries"/>
    <hyperlink ref="C11" location="'Asset Quality Non-Core'!Print_Area" display="Asset Quality Non-Core"/>
    <hyperlink ref="C8" location="'Core Bank'!Print_Area" display="Core Bank"/>
    <hyperlink ref="C26" location="'Non-Core'!Print_Area" display="Non-Core"/>
    <hyperlink ref="C7" location="'Group Shareholder''s Equity'!A1" display="Group Shareholder's Equity"/>
    <hyperlink ref="C27" location="'Fees - Details Group&amp;Core'!Print_Area" display="Fees - Details Group&amp;Core"/>
    <hyperlink ref="C28" location="Branches!A1" display="Branches"/>
  </hyperlinks>
  <printOptions horizontalCentered="1" verticalCentered="1"/>
  <pageMargins left="0" right="0" top="0" bottom="0" header="0" footer="0"/>
  <pageSetup paperSize="9"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43"/>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5" t="s">
        <v>10</v>
      </c>
      <c r="B2" s="375"/>
      <c r="C2" s="375"/>
      <c r="D2" s="375"/>
      <c r="E2" s="375"/>
      <c r="F2" s="375"/>
      <c r="G2" s="375"/>
      <c r="H2" s="375"/>
      <c r="I2" s="375"/>
      <c r="J2" s="375"/>
      <c r="K2" s="375"/>
      <c r="L2" s="375"/>
      <c r="M2" s="375"/>
      <c r="N2" s="375"/>
      <c r="O2" s="7"/>
    </row>
    <row r="3" spans="1:15" ht="25.5" customHeight="1">
      <c r="A3" s="7"/>
      <c r="B3" s="7"/>
      <c r="C3" s="7"/>
      <c r="D3" s="7"/>
      <c r="E3" s="30"/>
      <c r="F3" s="30"/>
      <c r="G3" s="7"/>
      <c r="H3" s="7"/>
      <c r="I3" s="7"/>
      <c r="J3" s="7"/>
      <c r="K3" s="7"/>
      <c r="L3" s="7"/>
      <c r="M3" s="7"/>
      <c r="N3" s="7"/>
      <c r="O3" s="7"/>
    </row>
    <row r="4" spans="1:15" ht="12.75" customHeight="1">
      <c r="A4" s="7"/>
      <c r="B4" s="233" t="s">
        <v>8</v>
      </c>
      <c r="C4" s="7"/>
      <c r="D4" s="7"/>
      <c r="E4" s="30"/>
      <c r="F4" s="30"/>
      <c r="G4" s="7"/>
      <c r="H4" s="7"/>
      <c r="I4" s="7"/>
      <c r="J4" s="7"/>
      <c r="K4" s="7"/>
      <c r="L4" s="7"/>
      <c r="M4" s="7"/>
      <c r="N4" s="7"/>
      <c r="O4" s="7"/>
    </row>
    <row r="5" spans="1:15"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c r="O5" s="13"/>
    </row>
    <row r="6" spans="1:15"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c r="O6" s="13"/>
    </row>
    <row r="7" spans="1:15" s="14" customFormat="1" ht="6" customHeight="1">
      <c r="A7" s="340"/>
      <c r="B7" s="341"/>
      <c r="C7" s="342"/>
      <c r="D7" s="343"/>
      <c r="E7" s="354"/>
      <c r="F7" s="344"/>
      <c r="G7" s="345"/>
      <c r="H7" s="345"/>
      <c r="I7" s="345"/>
      <c r="J7" s="345"/>
      <c r="K7" s="343"/>
      <c r="L7" s="343"/>
      <c r="M7" s="346"/>
      <c r="N7" s="345"/>
      <c r="O7" s="345"/>
    </row>
    <row r="8" spans="1:15" s="14" customFormat="1" ht="19.5" customHeight="1">
      <c r="A8" s="12"/>
      <c r="B8" s="35" t="s">
        <v>64</v>
      </c>
      <c r="C8" s="254">
        <v>1802.8920000000001</v>
      </c>
      <c r="D8" s="34">
        <v>1799.242</v>
      </c>
      <c r="E8" s="38">
        <v>2.0286320572775463E-3</v>
      </c>
      <c r="F8" s="255">
        <v>3.4740197130145894E-2</v>
      </c>
      <c r="G8" s="34">
        <v>581.11500000000001</v>
      </c>
      <c r="H8" s="34">
        <v>618.78599999999994</v>
      </c>
      <c r="I8" s="34">
        <v>599.34100000000001</v>
      </c>
      <c r="J8" s="34">
        <v>596.23</v>
      </c>
      <c r="K8" s="34">
        <v>580.81799999999998</v>
      </c>
      <c r="L8" s="34">
        <v>599.14400000000001</v>
      </c>
      <c r="M8" s="245">
        <v>622.92999999999995</v>
      </c>
      <c r="N8" s="22">
        <v>-1802.8920000000001</v>
      </c>
      <c r="O8" s="34"/>
    </row>
    <row r="9" spans="1:15" s="14" customFormat="1" ht="19.5" customHeight="1">
      <c r="A9" s="12"/>
      <c r="B9" s="35" t="s">
        <v>65</v>
      </c>
      <c r="C9" s="254">
        <v>333.726</v>
      </c>
      <c r="D9" s="34">
        <v>232.148</v>
      </c>
      <c r="E9" s="38">
        <v>0.43755707565863156</v>
      </c>
      <c r="F9" s="255">
        <v>0.5773484778236363</v>
      </c>
      <c r="G9" s="34">
        <v>72.611999999999995</v>
      </c>
      <c r="H9" s="34">
        <v>92.117999999999995</v>
      </c>
      <c r="I9" s="34">
        <v>67.418000000000006</v>
      </c>
      <c r="J9" s="34">
        <v>131.679</v>
      </c>
      <c r="K9" s="34">
        <v>74.938999999999993</v>
      </c>
      <c r="L9" s="34">
        <v>152.67500000000001</v>
      </c>
      <c r="M9" s="245">
        <v>106.11199999999999</v>
      </c>
      <c r="N9" s="22">
        <v>-333.726</v>
      </c>
      <c r="O9" s="34"/>
    </row>
    <row r="10" spans="1:15" s="14" customFormat="1" ht="19.5" customHeight="1">
      <c r="A10" s="12"/>
      <c r="B10" s="35" t="s">
        <v>66</v>
      </c>
      <c r="C10" s="254">
        <v>557.34199999999998</v>
      </c>
      <c r="D10" s="34">
        <v>529.89200000000005</v>
      </c>
      <c r="E10" s="38">
        <v>5.1803008915024096E-2</v>
      </c>
      <c r="F10" s="255">
        <v>6.4558081784406515E-2</v>
      </c>
      <c r="G10" s="34">
        <v>167.75899999999999</v>
      </c>
      <c r="H10" s="34">
        <v>183.67</v>
      </c>
      <c r="I10" s="34">
        <v>178.46299999999999</v>
      </c>
      <c r="J10" s="34">
        <v>188.58500000000001</v>
      </c>
      <c r="K10" s="34">
        <v>173.89599999999999</v>
      </c>
      <c r="L10" s="34">
        <v>190.03100000000001</v>
      </c>
      <c r="M10" s="245">
        <v>193.41499999999999</v>
      </c>
      <c r="N10" s="22">
        <v>-557.34199999999998</v>
      </c>
      <c r="O10" s="34"/>
    </row>
    <row r="11" spans="1:15" s="14" customFormat="1" ht="19.5" customHeight="1">
      <c r="A11" s="12"/>
      <c r="B11" s="35" t="s">
        <v>67</v>
      </c>
      <c r="C11" s="254">
        <v>328.46100000000001</v>
      </c>
      <c r="D11" s="34">
        <v>242.67400000000001</v>
      </c>
      <c r="E11" s="38">
        <v>0.35350717423374567</v>
      </c>
      <c r="F11" s="255">
        <v>0.37912089044452268</v>
      </c>
      <c r="G11" s="34">
        <v>85.688000000000002</v>
      </c>
      <c r="H11" s="34">
        <v>83.369</v>
      </c>
      <c r="I11" s="34">
        <v>73.617000000000004</v>
      </c>
      <c r="J11" s="34">
        <v>87.831000000000003</v>
      </c>
      <c r="K11" s="34">
        <v>70.427999999999997</v>
      </c>
      <c r="L11" s="34">
        <v>182.149</v>
      </c>
      <c r="M11" s="245">
        <v>75.884</v>
      </c>
      <c r="N11" s="22">
        <v>-328.46100000000001</v>
      </c>
      <c r="O11" s="34"/>
    </row>
    <row r="12" spans="1:15" s="14" customFormat="1" ht="19.5" customHeight="1">
      <c r="A12" s="12"/>
      <c r="B12" s="35" t="s">
        <v>68</v>
      </c>
      <c r="C12" s="254">
        <v>49.686</v>
      </c>
      <c r="D12" s="34">
        <v>14.013</v>
      </c>
      <c r="E12" s="38" t="s">
        <v>25</v>
      </c>
      <c r="F12" s="255" t="s">
        <v>25</v>
      </c>
      <c r="G12" s="34">
        <v>3.5190000000000001</v>
      </c>
      <c r="H12" s="34">
        <v>6.6890000000000001</v>
      </c>
      <c r="I12" s="34">
        <v>3.8050000000000002</v>
      </c>
      <c r="J12" s="34">
        <v>14.127000000000001</v>
      </c>
      <c r="K12" s="34">
        <v>12.311999999999999</v>
      </c>
      <c r="L12" s="34">
        <v>12.571</v>
      </c>
      <c r="M12" s="245">
        <v>24.803000000000001</v>
      </c>
      <c r="N12" s="22">
        <v>-49.686</v>
      </c>
      <c r="O12" s="34"/>
    </row>
    <row r="13" spans="1:15" s="26" customFormat="1" ht="19.5" customHeight="1">
      <c r="A13" s="23"/>
      <c r="B13" s="36" t="s">
        <v>69</v>
      </c>
      <c r="C13" s="256">
        <v>3072.107</v>
      </c>
      <c r="D13" s="29">
        <v>2817.9690000000001</v>
      </c>
      <c r="E13" s="41">
        <v>9.018481040777937E-2</v>
      </c>
      <c r="F13" s="257">
        <v>0.12994674699198414</v>
      </c>
      <c r="G13" s="29">
        <v>910.69299999999998</v>
      </c>
      <c r="H13" s="29">
        <v>984.63199999999995</v>
      </c>
      <c r="I13" s="29">
        <v>922.64400000000001</v>
      </c>
      <c r="J13" s="29">
        <v>1018.452</v>
      </c>
      <c r="K13" s="29">
        <v>912.39300000000003</v>
      </c>
      <c r="L13" s="29">
        <v>1136.57</v>
      </c>
      <c r="M13" s="261">
        <v>1023.144</v>
      </c>
      <c r="N13" s="25">
        <v>-3072.107</v>
      </c>
      <c r="O13" s="29"/>
    </row>
    <row r="14" spans="1:15" s="14" customFormat="1" ht="19.5" customHeight="1">
      <c r="A14" s="12"/>
      <c r="B14" s="35" t="s">
        <v>70</v>
      </c>
      <c r="C14" s="254">
        <v>-533.745</v>
      </c>
      <c r="D14" s="34">
        <v>-524.15099999999995</v>
      </c>
      <c r="E14" s="38">
        <v>1.8303885712323442E-2</v>
      </c>
      <c r="F14" s="255">
        <v>4.0246131347363177E-2</v>
      </c>
      <c r="G14" s="34">
        <v>-169.05500000000001</v>
      </c>
      <c r="H14" s="34">
        <v>-180.56100000000001</v>
      </c>
      <c r="I14" s="34">
        <v>-174.535</v>
      </c>
      <c r="J14" s="34">
        <v>-180.44800000000001</v>
      </c>
      <c r="K14" s="34">
        <v>-173.077</v>
      </c>
      <c r="L14" s="34">
        <v>-178.99799999999999</v>
      </c>
      <c r="M14" s="245">
        <v>-181.67</v>
      </c>
      <c r="N14" s="22">
        <v>533.745</v>
      </c>
      <c r="O14" s="34"/>
    </row>
    <row r="15" spans="1:15" s="14" customFormat="1" ht="19.5" customHeight="1">
      <c r="A15" s="12"/>
      <c r="B15" s="35" t="s">
        <v>71</v>
      </c>
      <c r="C15" s="254">
        <v>-508.64499999999998</v>
      </c>
      <c r="D15" s="34">
        <v>-489.798</v>
      </c>
      <c r="E15" s="38">
        <v>3.847912813037202E-2</v>
      </c>
      <c r="F15" s="331">
        <v>5.0709696924289727E-2</v>
      </c>
      <c r="G15" s="34">
        <v>-157.66</v>
      </c>
      <c r="H15" s="34">
        <v>-169.15700000000001</v>
      </c>
      <c r="I15" s="34">
        <v>-162.98099999999999</v>
      </c>
      <c r="J15" s="34">
        <v>-189.999</v>
      </c>
      <c r="K15" s="34">
        <v>-162.78800000000001</v>
      </c>
      <c r="L15" s="34">
        <v>-173.00900000000001</v>
      </c>
      <c r="M15" s="245">
        <v>-172.84800000000001</v>
      </c>
      <c r="N15" s="22">
        <v>508.64499999999998</v>
      </c>
      <c r="O15" s="34"/>
    </row>
    <row r="16" spans="1:15" s="14" customFormat="1" ht="19.5" customHeight="1">
      <c r="A16" s="12"/>
      <c r="B16" s="35" t="s">
        <v>72</v>
      </c>
      <c r="C16" s="254">
        <v>0.14899999999999999</v>
      </c>
      <c r="D16" s="34">
        <v>0.42599999999999999</v>
      </c>
      <c r="E16" s="38">
        <v>-0.65023474178403751</v>
      </c>
      <c r="F16" s="255">
        <v>-0.6490707613700758</v>
      </c>
      <c r="G16" s="34">
        <v>0.123</v>
      </c>
      <c r="H16" s="34">
        <v>0.23</v>
      </c>
      <c r="I16" s="34">
        <v>7.2999999999999995E-2</v>
      </c>
      <c r="J16" s="34">
        <v>0.06</v>
      </c>
      <c r="K16" s="34">
        <v>6.7000000000000004E-2</v>
      </c>
      <c r="L16" s="34">
        <v>6.0999999999999999E-2</v>
      </c>
      <c r="M16" s="245">
        <v>2.1000000000000001E-2</v>
      </c>
      <c r="N16" s="22">
        <v>-0.14899999999999999</v>
      </c>
      <c r="O16" s="34"/>
    </row>
    <row r="17" spans="1:15" s="14" customFormat="1" ht="19.5" customHeight="1">
      <c r="A17" s="12"/>
      <c r="B17" s="35" t="s">
        <v>73</v>
      </c>
      <c r="C17" s="254">
        <v>-81.555000000000007</v>
      </c>
      <c r="D17" s="34">
        <v>-75.644000000000005</v>
      </c>
      <c r="E17" s="38">
        <v>7.8142351012638223E-2</v>
      </c>
      <c r="F17" s="255">
        <v>0.11243803758357977</v>
      </c>
      <c r="G17" s="34">
        <v>-26.288</v>
      </c>
      <c r="H17" s="34">
        <v>-25.11</v>
      </c>
      <c r="I17" s="34">
        <v>-24.245999999999999</v>
      </c>
      <c r="J17" s="34">
        <v>-31.561</v>
      </c>
      <c r="K17" s="34">
        <v>-25.452000000000002</v>
      </c>
      <c r="L17" s="34">
        <v>-27.492000000000001</v>
      </c>
      <c r="M17" s="245">
        <v>-28.611000000000001</v>
      </c>
      <c r="N17" s="22">
        <v>81.555000000000007</v>
      </c>
      <c r="O17" s="34"/>
    </row>
    <row r="18" spans="1:15" s="26" customFormat="1" ht="19.5" customHeight="1">
      <c r="A18" s="23"/>
      <c r="B18" s="20" t="s">
        <v>74</v>
      </c>
      <c r="C18" s="256">
        <v>-1123.796</v>
      </c>
      <c r="D18" s="29">
        <v>-1089.1669999999999</v>
      </c>
      <c r="E18" s="41">
        <v>3.1794022404277866E-2</v>
      </c>
      <c r="F18" s="257">
        <v>5.1426315958562445E-2</v>
      </c>
      <c r="G18" s="29">
        <v>-352.88</v>
      </c>
      <c r="H18" s="29">
        <v>-374.59800000000001</v>
      </c>
      <c r="I18" s="29">
        <v>-361.68900000000002</v>
      </c>
      <c r="J18" s="29">
        <v>-401.94799999999998</v>
      </c>
      <c r="K18" s="29">
        <v>-361.25</v>
      </c>
      <c r="L18" s="29">
        <v>-379.43799999999999</v>
      </c>
      <c r="M18" s="261">
        <v>-383.108</v>
      </c>
      <c r="N18" s="25">
        <v>1123.796</v>
      </c>
      <c r="O18" s="29"/>
    </row>
    <row r="19" spans="1:15" s="26" customFormat="1" ht="19.5" customHeight="1">
      <c r="A19" s="23"/>
      <c r="B19" s="20" t="s">
        <v>75</v>
      </c>
      <c r="C19" s="256">
        <v>1948.3109999999999</v>
      </c>
      <c r="D19" s="29">
        <v>1728.8019999999999</v>
      </c>
      <c r="E19" s="41">
        <v>0.12697174112477883</v>
      </c>
      <c r="F19" s="257">
        <v>0.17936293125041231</v>
      </c>
      <c r="G19" s="29">
        <v>557.81299999999999</v>
      </c>
      <c r="H19" s="29">
        <v>610.03399999999999</v>
      </c>
      <c r="I19" s="29">
        <v>560.95500000000004</v>
      </c>
      <c r="J19" s="29">
        <v>616.50400000000002</v>
      </c>
      <c r="K19" s="29">
        <v>551.14300000000003</v>
      </c>
      <c r="L19" s="29">
        <v>757.13199999999995</v>
      </c>
      <c r="M19" s="261">
        <v>640.03599999999994</v>
      </c>
      <c r="N19" s="25">
        <v>-1948.3109999999999</v>
      </c>
      <c r="O19" s="29"/>
    </row>
    <row r="20" spans="1:15" s="14" customFormat="1" ht="19.5" customHeight="1">
      <c r="A20" s="12"/>
      <c r="B20" s="57" t="s">
        <v>76</v>
      </c>
      <c r="C20" s="254">
        <v>-479.09</v>
      </c>
      <c r="D20" s="34">
        <v>-754.27200000000005</v>
      </c>
      <c r="E20" s="38">
        <v>-0.36483125450765774</v>
      </c>
      <c r="F20" s="255">
        <v>-0.34253406373304857</v>
      </c>
      <c r="G20" s="34">
        <v>-175.286</v>
      </c>
      <c r="H20" s="34">
        <v>-219.71299999999999</v>
      </c>
      <c r="I20" s="34">
        <v>-359.27300000000002</v>
      </c>
      <c r="J20" s="34">
        <v>-265.54300000000001</v>
      </c>
      <c r="K20" s="34">
        <v>-140.28399999999999</v>
      </c>
      <c r="L20" s="34">
        <v>-189.488</v>
      </c>
      <c r="M20" s="245">
        <v>-149.31800000000001</v>
      </c>
      <c r="N20" s="22">
        <v>479.09</v>
      </c>
      <c r="O20" s="34"/>
    </row>
    <row r="21" spans="1:15" s="26" customFormat="1" ht="19.5" customHeight="1">
      <c r="A21" s="23"/>
      <c r="B21" s="20" t="s">
        <v>77</v>
      </c>
      <c r="C21" s="256">
        <v>1469.221</v>
      </c>
      <c r="D21" s="29">
        <v>974.53</v>
      </c>
      <c r="E21" s="41">
        <v>0.50762008352744403</v>
      </c>
      <c r="F21" s="257">
        <v>0.58052200871170034</v>
      </c>
      <c r="G21" s="29">
        <v>382.52699999999999</v>
      </c>
      <c r="H21" s="29">
        <v>390.32100000000003</v>
      </c>
      <c r="I21" s="29">
        <v>201.68199999999999</v>
      </c>
      <c r="J21" s="29">
        <v>350.96100000000001</v>
      </c>
      <c r="K21" s="29">
        <v>410.85899999999998</v>
      </c>
      <c r="L21" s="29">
        <v>567.64400000000001</v>
      </c>
      <c r="M21" s="261">
        <v>490.71800000000002</v>
      </c>
      <c r="N21" s="25">
        <v>-1469.221</v>
      </c>
      <c r="O21" s="29"/>
    </row>
    <row r="22" spans="1:15" s="14" customFormat="1" ht="19.5" customHeight="1">
      <c r="A22" s="12"/>
      <c r="B22" s="35" t="s">
        <v>184</v>
      </c>
      <c r="C22" s="254">
        <v>-104.60899999999999</v>
      </c>
      <c r="D22" s="34">
        <v>-116.209</v>
      </c>
      <c r="E22" s="38">
        <v>-9.9820151623368325E-2</v>
      </c>
      <c r="F22" s="255">
        <v>-9.0038766817801777E-2</v>
      </c>
      <c r="G22" s="34">
        <v>-58.625999999999998</v>
      </c>
      <c r="H22" s="34">
        <v>-32.603999999999999</v>
      </c>
      <c r="I22" s="34">
        <v>-24.978999999999999</v>
      </c>
      <c r="J22" s="34">
        <v>-106.878</v>
      </c>
      <c r="K22" s="34">
        <v>-74.363</v>
      </c>
      <c r="L22" s="34">
        <v>-30.541</v>
      </c>
      <c r="M22" s="245">
        <v>0.29499999999999998</v>
      </c>
      <c r="N22" s="22">
        <v>104.60899999999999</v>
      </c>
      <c r="O22" s="34"/>
    </row>
    <row r="23" spans="1:15" s="14" customFormat="1" ht="19.5" customHeight="1">
      <c r="A23" s="12"/>
      <c r="B23" s="37" t="s">
        <v>185</v>
      </c>
      <c r="C23" s="254">
        <v>-122.071</v>
      </c>
      <c r="D23" s="34">
        <v>-113.599</v>
      </c>
      <c r="E23" s="38">
        <v>7.4578121286278831E-2</v>
      </c>
      <c r="F23" s="255">
        <v>8.3301461345980501E-2</v>
      </c>
      <c r="G23" s="34">
        <v>-54.966999999999999</v>
      </c>
      <c r="H23" s="34">
        <v>-32.619999999999997</v>
      </c>
      <c r="I23" s="34">
        <v>-26.012</v>
      </c>
      <c r="J23" s="34">
        <v>-41.414999999999999</v>
      </c>
      <c r="K23" s="34">
        <v>-86.277000000000001</v>
      </c>
      <c r="L23" s="34">
        <v>-22.125</v>
      </c>
      <c r="M23" s="245">
        <v>-13.669</v>
      </c>
      <c r="N23" s="22">
        <v>122.071</v>
      </c>
      <c r="O23" s="34"/>
    </row>
    <row r="24" spans="1:15" s="14" customFormat="1" ht="19.5" customHeight="1">
      <c r="A24" s="12"/>
      <c r="B24" s="35" t="s">
        <v>79</v>
      </c>
      <c r="C24" s="254">
        <v>-9.93</v>
      </c>
      <c r="D24" s="34">
        <v>-4.63</v>
      </c>
      <c r="E24" s="38">
        <v>1.1447084233261338</v>
      </c>
      <c r="F24" s="255">
        <v>1.1463103784140454</v>
      </c>
      <c r="G24" s="34">
        <v>-0.71699999999999997</v>
      </c>
      <c r="H24" s="34">
        <v>-0.81899999999999995</v>
      </c>
      <c r="I24" s="34">
        <v>-3.0939999999999999</v>
      </c>
      <c r="J24" s="34">
        <v>-3.7480000000000002</v>
      </c>
      <c r="K24" s="34">
        <v>-1.71</v>
      </c>
      <c r="L24" s="34">
        <v>-4.1040000000000001</v>
      </c>
      <c r="M24" s="245">
        <v>-4.1159999999999997</v>
      </c>
      <c r="N24" s="22">
        <v>9.93</v>
      </c>
      <c r="O24" s="34"/>
    </row>
    <row r="25" spans="1:15" s="26" customFormat="1" ht="19.5" customHeight="1">
      <c r="A25" s="12"/>
      <c r="B25" s="35" t="s">
        <v>80</v>
      </c>
      <c r="C25" s="254">
        <v>7.0190000000000001</v>
      </c>
      <c r="D25" s="34">
        <v>-0.85599999999999998</v>
      </c>
      <c r="E25" s="38" t="s">
        <v>25</v>
      </c>
      <c r="F25" s="255" t="s">
        <v>25</v>
      </c>
      <c r="G25" s="34">
        <v>-1.24</v>
      </c>
      <c r="H25" s="34">
        <v>0.08</v>
      </c>
      <c r="I25" s="34">
        <v>0.30399999999999999</v>
      </c>
      <c r="J25" s="34">
        <v>-3.286</v>
      </c>
      <c r="K25" s="34">
        <v>7.0970000000000004</v>
      </c>
      <c r="L25" s="34">
        <v>0.311</v>
      </c>
      <c r="M25" s="245">
        <v>-0.38900000000000001</v>
      </c>
      <c r="N25" s="22">
        <v>-7.0190000000000001</v>
      </c>
      <c r="O25" s="29"/>
    </row>
    <row r="26" spans="1:15" s="28" customFormat="1" ht="19.5" customHeight="1">
      <c r="A26" s="27"/>
      <c r="B26" s="20" t="s">
        <v>81</v>
      </c>
      <c r="C26" s="256">
        <v>1361.701</v>
      </c>
      <c r="D26" s="29">
        <v>852.83500000000004</v>
      </c>
      <c r="E26" s="41">
        <v>0.59667579309010521</v>
      </c>
      <c r="F26" s="257">
        <v>0.67869229971758149</v>
      </c>
      <c r="G26" s="29">
        <v>321.94400000000002</v>
      </c>
      <c r="H26" s="29">
        <v>356.97800000000001</v>
      </c>
      <c r="I26" s="29">
        <v>173.91300000000001</v>
      </c>
      <c r="J26" s="29">
        <v>237.04900000000001</v>
      </c>
      <c r="K26" s="29">
        <v>341.88299999999998</v>
      </c>
      <c r="L26" s="29">
        <v>533.30999999999995</v>
      </c>
      <c r="M26" s="261">
        <v>486.50799999999998</v>
      </c>
      <c r="N26" s="25">
        <v>-1361.701</v>
      </c>
      <c r="O26" s="29"/>
    </row>
    <row r="27" spans="1:15" ht="19.5" customHeight="1">
      <c r="A27" s="27"/>
      <c r="B27" s="20" t="s">
        <v>177</v>
      </c>
      <c r="C27" s="258">
        <v>1127.306</v>
      </c>
      <c r="D27" s="259">
        <v>487.81299999999999</v>
      </c>
      <c r="E27" s="332">
        <v>1.3109388228685992</v>
      </c>
      <c r="F27" s="260">
        <v>1.5299152826287905</v>
      </c>
      <c r="G27" s="29">
        <v>177.126</v>
      </c>
      <c r="H27" s="29">
        <v>151.71199999999999</v>
      </c>
      <c r="I27" s="29">
        <v>158.97499999999999</v>
      </c>
      <c r="J27" s="29">
        <v>5.3339999999999996</v>
      </c>
      <c r="K27" s="29">
        <v>284.67500000000001</v>
      </c>
      <c r="L27" s="29">
        <v>422.48899999999998</v>
      </c>
      <c r="M27" s="262">
        <v>420.142</v>
      </c>
      <c r="N27" s="25">
        <v>-1127.306</v>
      </c>
      <c r="O27" s="59"/>
    </row>
    <row r="28" spans="1:15" ht="6.75" customHeight="1">
      <c r="A28" s="23"/>
      <c r="B28" s="20"/>
      <c r="C28" s="29"/>
      <c r="D28" s="29"/>
      <c r="E28" s="41"/>
      <c r="F28" s="30"/>
      <c r="G28" s="29"/>
      <c r="H28" s="29"/>
      <c r="I28" s="29"/>
      <c r="J28" s="29"/>
      <c r="K28" s="34"/>
      <c r="L28" s="34"/>
      <c r="M28" s="34"/>
      <c r="N28" s="25"/>
      <c r="O28" s="59"/>
    </row>
    <row r="29" spans="1:15" ht="19.5" customHeight="1">
      <c r="A29" s="7"/>
      <c r="B29" s="58"/>
      <c r="C29" s="59"/>
      <c r="D29" s="59"/>
      <c r="E29" s="30"/>
      <c r="G29" s="59"/>
      <c r="H29" s="59"/>
      <c r="I29" s="59"/>
      <c r="J29" s="59"/>
      <c r="K29" s="29"/>
      <c r="L29" s="29"/>
      <c r="M29" s="29"/>
      <c r="N29" s="70"/>
      <c r="O29" s="72"/>
    </row>
    <row r="30" spans="1:15" ht="19.5" customHeight="1">
      <c r="A30" s="322" t="s">
        <v>95</v>
      </c>
      <c r="B30" s="327"/>
      <c r="C30" s="59"/>
      <c r="D30" s="59"/>
      <c r="E30" s="30"/>
      <c r="F30" s="71"/>
      <c r="G30" s="59"/>
      <c r="H30" s="59"/>
      <c r="I30" s="59"/>
      <c r="J30" s="59"/>
      <c r="K30" s="34"/>
      <c r="L30" s="34"/>
      <c r="M30" s="34"/>
      <c r="N30" s="70"/>
      <c r="O30" s="50"/>
    </row>
    <row r="31" spans="1:15" ht="19.5" customHeight="1">
      <c r="A31" s="44"/>
      <c r="B31" s="20" t="s">
        <v>89</v>
      </c>
      <c r="C31" s="72">
        <v>0.36580626911757957</v>
      </c>
      <c r="D31" s="72">
        <v>0.38650780047615851</v>
      </c>
      <c r="E31" s="73">
        <v>-2.0701531358578942</v>
      </c>
      <c r="F31" s="74"/>
      <c r="G31" s="72">
        <v>0.38748513494668346</v>
      </c>
      <c r="H31" s="72">
        <v>0.38044467374613056</v>
      </c>
      <c r="I31" s="72">
        <v>0.39201360438045446</v>
      </c>
      <c r="J31" s="72">
        <v>0.39466562979894976</v>
      </c>
      <c r="K31" s="72">
        <v>0.39593683862107665</v>
      </c>
      <c r="L31" s="72">
        <v>0.33384481378181724</v>
      </c>
      <c r="M31" s="72">
        <v>0.37444191628939816</v>
      </c>
      <c r="N31" s="61">
        <v>0.36580626911757957</v>
      </c>
      <c r="O31" s="53"/>
    </row>
    <row r="32" spans="1:15" ht="19.5" customHeight="1">
      <c r="A32" s="44"/>
      <c r="B32" s="20" t="s">
        <v>90</v>
      </c>
      <c r="C32" s="50">
        <v>108.94793687618983</v>
      </c>
      <c r="D32" s="50">
        <v>171.40688416779938</v>
      </c>
      <c r="E32" s="60">
        <v>-62.458947291609547</v>
      </c>
      <c r="F32" s="75"/>
      <c r="G32" s="50">
        <v>120.40299380574831</v>
      </c>
      <c r="H32" s="50">
        <v>148.44067299978315</v>
      </c>
      <c r="I32" s="50">
        <v>245.3197687412582</v>
      </c>
      <c r="J32" s="50">
        <v>184.01433381594626</v>
      </c>
      <c r="K32" s="50">
        <v>97.252772440426099</v>
      </c>
      <c r="L32" s="50">
        <v>129.2481917940907</v>
      </c>
      <c r="M32" s="50">
        <v>100.2891385943752</v>
      </c>
      <c r="N32" s="25">
        <v>-640.19029455732175</v>
      </c>
      <c r="O32" s="29"/>
    </row>
    <row r="33" spans="1:15" ht="19.5" customHeight="1">
      <c r="A33" s="322" t="s">
        <v>96</v>
      </c>
      <c r="B33" s="327"/>
      <c r="C33" s="52"/>
      <c r="D33" s="52"/>
      <c r="E33" s="52"/>
      <c r="F33" s="76"/>
      <c r="G33" s="53"/>
      <c r="H33" s="53"/>
      <c r="I33" s="53"/>
      <c r="J33" s="53"/>
      <c r="K33" s="34"/>
      <c r="L33" s="34"/>
      <c r="M33" s="34"/>
      <c r="N33" s="77"/>
      <c r="O33" s="29"/>
    </row>
    <row r="34" spans="1:15" ht="19.5" customHeight="1">
      <c r="A34" s="54"/>
      <c r="B34" s="20" t="s">
        <v>92</v>
      </c>
      <c r="C34" s="29">
        <v>59868.449000000001</v>
      </c>
      <c r="D34" s="29">
        <v>58091.78</v>
      </c>
      <c r="E34" s="41">
        <v>3.058382786686864E-2</v>
      </c>
      <c r="F34" s="76"/>
      <c r="G34" s="29">
        <v>59342.275000000001</v>
      </c>
      <c r="H34" s="29">
        <v>59068.936999999998</v>
      </c>
      <c r="I34" s="29">
        <v>58091.78</v>
      </c>
      <c r="J34" s="29">
        <v>57352.705000000002</v>
      </c>
      <c r="K34" s="29">
        <v>58044.724999999999</v>
      </c>
      <c r="L34" s="29">
        <v>59241.557999999997</v>
      </c>
      <c r="M34" s="29">
        <v>59868.449000000001</v>
      </c>
      <c r="N34" s="25">
        <v>0</v>
      </c>
      <c r="O34" s="29"/>
    </row>
    <row r="35" spans="1:15" ht="19.5" customHeight="1">
      <c r="A35" s="54"/>
      <c r="B35" s="36" t="s">
        <v>218</v>
      </c>
      <c r="C35" s="29">
        <v>60609.307000000001</v>
      </c>
      <c r="D35" s="29">
        <v>57799.856</v>
      </c>
      <c r="E35" s="41">
        <v>4.8606539780998714E-2</v>
      </c>
      <c r="F35" s="76"/>
      <c r="G35" s="29">
        <v>54556.124000000003</v>
      </c>
      <c r="H35" s="29">
        <v>56097.741000000002</v>
      </c>
      <c r="I35" s="29">
        <v>57799.856</v>
      </c>
      <c r="J35" s="29">
        <v>58691.788999999997</v>
      </c>
      <c r="K35" s="29">
        <v>61088.735000000001</v>
      </c>
      <c r="L35" s="29">
        <v>59735.675000000003</v>
      </c>
      <c r="M35" s="29">
        <v>60609.307000000001</v>
      </c>
      <c r="N35" s="25">
        <v>0</v>
      </c>
      <c r="O35" s="29"/>
    </row>
    <row r="36" spans="1:15" ht="19.5" customHeight="1">
      <c r="A36" s="44"/>
      <c r="B36" s="20" t="s">
        <v>168</v>
      </c>
      <c r="C36" s="29">
        <v>93527.555999999997</v>
      </c>
      <c r="D36" s="29">
        <v>93627.744000000006</v>
      </c>
      <c r="E36" s="41">
        <v>-1.0700674364214624E-3</v>
      </c>
      <c r="F36" s="78"/>
      <c r="G36" s="29">
        <v>98057.358999999997</v>
      </c>
      <c r="H36" s="29">
        <v>95651.144499999995</v>
      </c>
      <c r="I36" s="29">
        <v>93627.744000000006</v>
      </c>
      <c r="J36" s="29">
        <v>93055.054999999993</v>
      </c>
      <c r="K36" s="29">
        <v>92576.017000000007</v>
      </c>
      <c r="L36" s="29">
        <v>94393.971000000005</v>
      </c>
      <c r="M36" s="29">
        <v>93527.555999999997</v>
      </c>
      <c r="N36" s="25">
        <v>0</v>
      </c>
      <c r="O36" s="29"/>
    </row>
    <row r="37" spans="1:15" ht="19.5" customHeight="1">
      <c r="A37" s="322" t="s">
        <v>7</v>
      </c>
      <c r="B37" s="327"/>
      <c r="C37" s="29"/>
      <c r="D37" s="29"/>
      <c r="E37" s="62"/>
      <c r="F37" s="76"/>
      <c r="G37" s="29"/>
      <c r="H37" s="29"/>
      <c r="I37" s="29"/>
      <c r="J37" s="29"/>
      <c r="K37" s="29"/>
      <c r="L37" s="29"/>
      <c r="M37" s="29"/>
      <c r="N37" s="25"/>
      <c r="O37" s="29"/>
    </row>
    <row r="38" spans="1:15" ht="19.5" customHeight="1">
      <c r="A38" s="7"/>
      <c r="B38" s="36" t="s">
        <v>93</v>
      </c>
      <c r="C38" s="29">
        <v>28600.799999999999</v>
      </c>
      <c r="D38" s="29">
        <v>28697.124</v>
      </c>
      <c r="E38" s="41">
        <v>-3.3565732928498848E-3</v>
      </c>
      <c r="F38" s="74"/>
      <c r="G38" s="29">
        <v>28944.653999999999</v>
      </c>
      <c r="H38" s="29">
        <v>28867.434000000001</v>
      </c>
      <c r="I38" s="29">
        <v>28697.124</v>
      </c>
      <c r="J38" s="29">
        <v>28485.194</v>
      </c>
      <c r="K38" s="29">
        <v>28364.411</v>
      </c>
      <c r="L38" s="29">
        <v>28407.662</v>
      </c>
      <c r="M38" s="29">
        <v>28600.799999999999</v>
      </c>
      <c r="N38" s="25">
        <v>0</v>
      </c>
    </row>
    <row r="39" spans="1:15">
      <c r="C39" s="29"/>
      <c r="D39" s="29"/>
      <c r="H39" s="29"/>
      <c r="I39" s="29"/>
      <c r="J39" s="29"/>
      <c r="K39" s="29"/>
      <c r="L39" s="25"/>
      <c r="M39" s="25"/>
      <c r="N39" s="25"/>
    </row>
    <row r="40" spans="1:15">
      <c r="C40" s="29"/>
    </row>
    <row r="41" spans="1:15">
      <c r="C41" s="29"/>
      <c r="D41" s="29"/>
      <c r="H41" s="29"/>
      <c r="I41" s="29"/>
      <c r="J41" s="29"/>
      <c r="K41" s="29"/>
      <c r="L41" s="29"/>
      <c r="M41" s="29"/>
      <c r="N41" s="29"/>
    </row>
    <row r="42" spans="1:15">
      <c r="C42" s="29"/>
      <c r="D42" s="29"/>
      <c r="H42" s="29"/>
      <c r="I42" s="29"/>
      <c r="J42" s="29"/>
      <c r="K42" s="29"/>
      <c r="L42" s="29"/>
      <c r="M42" s="29"/>
      <c r="N42" s="29"/>
    </row>
    <row r="43" spans="1:15">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O43"/>
  <sheetViews>
    <sheetView showGridLines="0" zoomScale="70" zoomScaleNormal="7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5" t="s">
        <v>27</v>
      </c>
      <c r="B2" s="375"/>
      <c r="C2" s="375"/>
      <c r="D2" s="375"/>
      <c r="E2" s="375"/>
      <c r="F2" s="375"/>
      <c r="G2" s="375"/>
      <c r="H2" s="375"/>
      <c r="I2" s="375"/>
      <c r="J2" s="375"/>
      <c r="K2" s="375"/>
      <c r="L2" s="375"/>
      <c r="M2" s="375"/>
      <c r="N2" s="375"/>
      <c r="O2" s="7"/>
    </row>
    <row r="3" spans="1:15" ht="25.5" customHeight="1">
      <c r="A3" s="7"/>
      <c r="B3" s="7"/>
      <c r="C3" s="7"/>
      <c r="D3" s="7"/>
      <c r="E3" s="30"/>
      <c r="F3" s="30"/>
      <c r="G3" s="7"/>
      <c r="H3" s="7"/>
      <c r="I3" s="7"/>
      <c r="J3" s="7"/>
      <c r="K3" s="7"/>
      <c r="L3" s="7"/>
      <c r="M3" s="7"/>
      <c r="N3" s="7"/>
      <c r="O3" s="7"/>
    </row>
    <row r="4" spans="1:15" ht="12.75" customHeight="1">
      <c r="A4" s="7"/>
      <c r="B4" s="233" t="s">
        <v>8</v>
      </c>
      <c r="C4" s="7"/>
      <c r="D4" s="7"/>
      <c r="E4" s="30"/>
      <c r="F4" s="30"/>
      <c r="G4" s="7"/>
      <c r="H4" s="7"/>
      <c r="I4" s="7"/>
      <c r="J4" s="7"/>
      <c r="K4" s="7"/>
      <c r="L4" s="7"/>
      <c r="M4" s="7"/>
      <c r="N4" s="7"/>
      <c r="O4" s="7"/>
    </row>
    <row r="5" spans="1:15"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c r="O5" s="64"/>
    </row>
    <row r="6" spans="1:15"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c r="O6" s="64"/>
    </row>
    <row r="7" spans="1:15" s="14" customFormat="1" ht="6" customHeight="1">
      <c r="A7" s="340"/>
      <c r="B7" s="341"/>
      <c r="C7" s="342"/>
      <c r="D7" s="343"/>
      <c r="E7" s="354"/>
      <c r="F7" s="344"/>
      <c r="G7" s="345"/>
      <c r="H7" s="345"/>
      <c r="I7" s="345"/>
      <c r="J7" s="345"/>
      <c r="K7" s="343"/>
      <c r="L7" s="343"/>
      <c r="M7" s="346"/>
      <c r="N7" s="345"/>
      <c r="O7" s="66"/>
    </row>
    <row r="8" spans="1:15" s="14" customFormat="1" ht="19.5" customHeight="1">
      <c r="A8" s="12"/>
      <c r="B8" s="35" t="s">
        <v>64</v>
      </c>
      <c r="C8" s="254">
        <v>80.075999999999993</v>
      </c>
      <c r="D8" s="34">
        <v>75.286000000000001</v>
      </c>
      <c r="E8" s="38">
        <v>6.3624046967563519E-2</v>
      </c>
      <c r="F8" s="255">
        <v>6.3624046967563685E-2</v>
      </c>
      <c r="G8" s="34">
        <v>24.335000000000001</v>
      </c>
      <c r="H8" s="34">
        <v>25.187999999999999</v>
      </c>
      <c r="I8" s="34">
        <v>25.763000000000002</v>
      </c>
      <c r="J8" s="34">
        <v>25.838999999999999</v>
      </c>
      <c r="K8" s="34">
        <v>26.295000000000002</v>
      </c>
      <c r="L8" s="34">
        <v>26.635000000000002</v>
      </c>
      <c r="M8" s="245">
        <v>27.146000000000001</v>
      </c>
      <c r="N8" s="22">
        <v>-80.075999999999993</v>
      </c>
      <c r="O8" s="67"/>
    </row>
    <row r="9" spans="1:15" s="14" customFormat="1" ht="19.5" customHeight="1">
      <c r="A9" s="12"/>
      <c r="B9" s="35" t="s">
        <v>65</v>
      </c>
      <c r="C9" s="254">
        <v>8.0000000000000002E-3</v>
      </c>
      <c r="D9" s="34">
        <v>1.0999999999999999E-2</v>
      </c>
      <c r="E9" s="38">
        <v>-0.27272727272727271</v>
      </c>
      <c r="F9" s="255">
        <v>-0.27272727272727271</v>
      </c>
      <c r="G9" s="34">
        <v>0</v>
      </c>
      <c r="H9" s="34">
        <v>6.0000000000000001E-3</v>
      </c>
      <c r="I9" s="34">
        <v>5.0000000000000001E-3</v>
      </c>
      <c r="J9" s="34">
        <v>0</v>
      </c>
      <c r="K9" s="34">
        <v>0</v>
      </c>
      <c r="L9" s="34">
        <v>8.0000000000000002E-3</v>
      </c>
      <c r="M9" s="245">
        <v>0</v>
      </c>
      <c r="N9" s="22">
        <v>-8.0000000000000002E-3</v>
      </c>
      <c r="O9" s="67"/>
    </row>
    <row r="10" spans="1:15" s="14" customFormat="1" ht="19.5" customHeight="1">
      <c r="A10" s="12"/>
      <c r="B10" s="35" t="s">
        <v>66</v>
      </c>
      <c r="C10" s="254">
        <v>28.323</v>
      </c>
      <c r="D10" s="34">
        <v>26.652000000000001</v>
      </c>
      <c r="E10" s="38">
        <v>6.2696983340837509E-2</v>
      </c>
      <c r="F10" s="255">
        <v>6.2696983340837467E-2</v>
      </c>
      <c r="G10" s="34">
        <v>8.3510000000000009</v>
      </c>
      <c r="H10" s="34">
        <v>9.3049999999999997</v>
      </c>
      <c r="I10" s="34">
        <v>8.9960000000000004</v>
      </c>
      <c r="J10" s="34">
        <v>9.4120000000000008</v>
      </c>
      <c r="K10" s="34">
        <v>9.2219999999999995</v>
      </c>
      <c r="L10" s="34">
        <v>9.5489999999999995</v>
      </c>
      <c r="M10" s="245">
        <v>9.5519999999999996</v>
      </c>
      <c r="N10" s="22">
        <v>-28.323</v>
      </c>
      <c r="O10" s="67"/>
    </row>
    <row r="11" spans="1:15" s="14" customFormat="1" ht="19.5" customHeight="1">
      <c r="A11" s="12"/>
      <c r="B11" s="35" t="s">
        <v>67</v>
      </c>
      <c r="C11" s="254">
        <v>4.6580000000000004</v>
      </c>
      <c r="D11" s="34">
        <v>4.2679999999999998</v>
      </c>
      <c r="E11" s="38">
        <v>9.1377694470478055E-2</v>
      </c>
      <c r="F11" s="255">
        <v>9.1377694470477971E-2</v>
      </c>
      <c r="G11" s="34">
        <v>1.4339999999999999</v>
      </c>
      <c r="H11" s="34">
        <v>1.357</v>
      </c>
      <c r="I11" s="34">
        <v>1.4770000000000001</v>
      </c>
      <c r="J11" s="34">
        <v>1.3859999999999999</v>
      </c>
      <c r="K11" s="34">
        <v>1.3149999999999999</v>
      </c>
      <c r="L11" s="34">
        <v>1.49</v>
      </c>
      <c r="M11" s="245">
        <v>1.853</v>
      </c>
      <c r="N11" s="22">
        <v>-4.6580000000000004</v>
      </c>
      <c r="O11" s="67"/>
    </row>
    <row r="12" spans="1:15" s="14" customFormat="1" ht="19.5" customHeight="1">
      <c r="A12" s="12"/>
      <c r="B12" s="35" t="s">
        <v>68</v>
      </c>
      <c r="C12" s="254">
        <v>1.4610000000000001</v>
      </c>
      <c r="D12" s="34">
        <v>-0.34899999999999998</v>
      </c>
      <c r="E12" s="38" t="s">
        <v>25</v>
      </c>
      <c r="F12" s="255" t="s">
        <v>25</v>
      </c>
      <c r="G12" s="34">
        <v>0.22800000000000001</v>
      </c>
      <c r="H12" s="34">
        <v>-0.39400000000000002</v>
      </c>
      <c r="I12" s="34">
        <v>-0.183</v>
      </c>
      <c r="J12" s="34">
        <v>2.222</v>
      </c>
      <c r="K12" s="34">
        <v>0.45800000000000002</v>
      </c>
      <c r="L12" s="34">
        <v>1.155</v>
      </c>
      <c r="M12" s="245">
        <v>-0.152</v>
      </c>
      <c r="N12" s="22">
        <v>-1.4610000000000001</v>
      </c>
      <c r="O12" s="67"/>
    </row>
    <row r="13" spans="1:15" s="26" customFormat="1" ht="19.5" customHeight="1">
      <c r="A13" s="23"/>
      <c r="B13" s="36" t="s">
        <v>69</v>
      </c>
      <c r="C13" s="256">
        <v>114.526</v>
      </c>
      <c r="D13" s="29">
        <v>105.86799999999999</v>
      </c>
      <c r="E13" s="41">
        <v>8.1781085880530568E-2</v>
      </c>
      <c r="F13" s="257">
        <v>8.1781085880530471E-2</v>
      </c>
      <c r="G13" s="29">
        <v>34.347999999999999</v>
      </c>
      <c r="H13" s="29">
        <v>35.462000000000003</v>
      </c>
      <c r="I13" s="29">
        <v>36.058</v>
      </c>
      <c r="J13" s="29">
        <v>38.859000000000002</v>
      </c>
      <c r="K13" s="29">
        <v>37.29</v>
      </c>
      <c r="L13" s="29">
        <v>38.837000000000003</v>
      </c>
      <c r="M13" s="261">
        <v>38.399000000000001</v>
      </c>
      <c r="N13" s="25">
        <v>-114.526</v>
      </c>
      <c r="O13" s="13"/>
    </row>
    <row r="14" spans="1:15" s="14" customFormat="1" ht="19.5" customHeight="1">
      <c r="A14" s="12"/>
      <c r="B14" s="35" t="s">
        <v>70</v>
      </c>
      <c r="C14" s="254">
        <v>-26.812000000000001</v>
      </c>
      <c r="D14" s="34">
        <v>-26.731000000000002</v>
      </c>
      <c r="E14" s="38">
        <v>3.0301896674274076E-3</v>
      </c>
      <c r="F14" s="255">
        <v>3.0301896674273317E-3</v>
      </c>
      <c r="G14" s="34">
        <v>-8.7940000000000005</v>
      </c>
      <c r="H14" s="34">
        <v>-8.8689999999999998</v>
      </c>
      <c r="I14" s="34">
        <v>-9.0679999999999996</v>
      </c>
      <c r="J14" s="34">
        <v>-9.5449999999999999</v>
      </c>
      <c r="K14" s="34">
        <v>-8.8040000000000003</v>
      </c>
      <c r="L14" s="34">
        <v>-8.9280000000000008</v>
      </c>
      <c r="M14" s="245">
        <v>-9.08</v>
      </c>
      <c r="N14" s="22">
        <v>26.812000000000001</v>
      </c>
      <c r="O14" s="67"/>
    </row>
    <row r="15" spans="1:15" s="14" customFormat="1" ht="19.5" customHeight="1">
      <c r="A15" s="12"/>
      <c r="B15" s="35" t="s">
        <v>71</v>
      </c>
      <c r="C15" s="254">
        <v>-22.207000000000001</v>
      </c>
      <c r="D15" s="34">
        <v>-21.474</v>
      </c>
      <c r="E15" s="38">
        <v>3.4134301946540102E-2</v>
      </c>
      <c r="F15" s="331">
        <v>1.3779102414582578E-2</v>
      </c>
      <c r="G15" s="34">
        <v>-7.4079999999999995</v>
      </c>
      <c r="H15" s="34">
        <v>-7.157</v>
      </c>
      <c r="I15" s="34">
        <v>-6.9090000000000007</v>
      </c>
      <c r="J15" s="34">
        <v>-8.2439999999999998</v>
      </c>
      <c r="K15" s="34">
        <v>-7.3930000000000007</v>
      </c>
      <c r="L15" s="34">
        <v>-7.649</v>
      </c>
      <c r="M15" s="245">
        <v>-7.165</v>
      </c>
      <c r="N15" s="22">
        <v>22.207000000000001</v>
      </c>
      <c r="O15" s="67"/>
    </row>
    <row r="16" spans="1:15"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c r="O16" s="67"/>
    </row>
    <row r="17" spans="1:15" s="14" customFormat="1" ht="19.5" customHeight="1">
      <c r="A17" s="12"/>
      <c r="B17" s="35" t="s">
        <v>73</v>
      </c>
      <c r="C17" s="254">
        <v>-4.6840000000000002</v>
      </c>
      <c r="D17" s="34">
        <v>-4.3499999999999996</v>
      </c>
      <c r="E17" s="38">
        <v>7.6781609195402334E-2</v>
      </c>
      <c r="F17" s="255">
        <v>7.6781609195402292E-2</v>
      </c>
      <c r="G17" s="34">
        <v>-1.4950000000000001</v>
      </c>
      <c r="H17" s="34">
        <v>-1.3919999999999999</v>
      </c>
      <c r="I17" s="34">
        <v>-1.4630000000000001</v>
      </c>
      <c r="J17" s="34">
        <v>-2.3740000000000001</v>
      </c>
      <c r="K17" s="34">
        <v>-1.593</v>
      </c>
      <c r="L17" s="34">
        <v>-1.57</v>
      </c>
      <c r="M17" s="245">
        <v>-1.5209999999999999</v>
      </c>
      <c r="N17" s="22">
        <v>4.6840000000000002</v>
      </c>
      <c r="O17" s="67"/>
    </row>
    <row r="18" spans="1:15" s="26" customFormat="1" ht="19.5" customHeight="1">
      <c r="A18" s="23"/>
      <c r="B18" s="20" t="s">
        <v>74</v>
      </c>
      <c r="C18" s="256">
        <v>-53.703000000000003</v>
      </c>
      <c r="D18" s="29">
        <v>-52.555</v>
      </c>
      <c r="E18" s="41">
        <v>2.1843782703834247E-2</v>
      </c>
      <c r="F18" s="257">
        <v>2.1843782703834077E-2</v>
      </c>
      <c r="G18" s="29">
        <v>-17.696999999999999</v>
      </c>
      <c r="H18" s="29">
        <v>-17.417999999999999</v>
      </c>
      <c r="I18" s="29">
        <v>-17.440000000000001</v>
      </c>
      <c r="J18" s="29">
        <v>-20.163</v>
      </c>
      <c r="K18" s="29">
        <v>-17.79</v>
      </c>
      <c r="L18" s="29">
        <v>-18.146999999999998</v>
      </c>
      <c r="M18" s="261">
        <v>-17.765999999999998</v>
      </c>
      <c r="N18" s="25">
        <v>53.703000000000003</v>
      </c>
      <c r="O18" s="13"/>
    </row>
    <row r="19" spans="1:15" s="26" customFormat="1" ht="19.5" customHeight="1">
      <c r="A19" s="23"/>
      <c r="B19" s="20" t="s">
        <v>75</v>
      </c>
      <c r="C19" s="256">
        <v>60.823</v>
      </c>
      <c r="D19" s="29">
        <v>53.313000000000002</v>
      </c>
      <c r="E19" s="41">
        <v>0.14086620524074789</v>
      </c>
      <c r="F19" s="257">
        <v>0.14086620524074803</v>
      </c>
      <c r="G19" s="29">
        <v>16.651</v>
      </c>
      <c r="H19" s="29">
        <v>18.044</v>
      </c>
      <c r="I19" s="29">
        <v>18.617999999999999</v>
      </c>
      <c r="J19" s="29">
        <v>18.696000000000002</v>
      </c>
      <c r="K19" s="29">
        <v>19.5</v>
      </c>
      <c r="L19" s="29">
        <v>20.69</v>
      </c>
      <c r="M19" s="261">
        <v>20.632999999999999</v>
      </c>
      <c r="N19" s="25">
        <v>-60.823</v>
      </c>
      <c r="O19" s="13"/>
    </row>
    <row r="20" spans="1:15" s="14" customFormat="1" ht="19.5" customHeight="1">
      <c r="A20" s="12"/>
      <c r="B20" s="57" t="s">
        <v>76</v>
      </c>
      <c r="C20" s="254">
        <v>-10.863</v>
      </c>
      <c r="D20" s="34">
        <v>-8.4949999999999992</v>
      </c>
      <c r="E20" s="38">
        <v>0.27875220718069449</v>
      </c>
      <c r="F20" s="255">
        <v>0.27875220718069454</v>
      </c>
      <c r="G20" s="34">
        <v>-2.0150000000000001</v>
      </c>
      <c r="H20" s="34">
        <v>-4.1289999999999996</v>
      </c>
      <c r="I20" s="34">
        <v>-2.351</v>
      </c>
      <c r="J20" s="34">
        <v>-0.95399999999999996</v>
      </c>
      <c r="K20" s="34">
        <v>-4.125</v>
      </c>
      <c r="L20" s="34">
        <v>-3.3130000000000002</v>
      </c>
      <c r="M20" s="245">
        <v>-3.4249999999999998</v>
      </c>
      <c r="N20" s="22">
        <v>10.863</v>
      </c>
      <c r="O20" s="67"/>
    </row>
    <row r="21" spans="1:15" s="26" customFormat="1" ht="19.5" customHeight="1">
      <c r="A21" s="23"/>
      <c r="B21" s="20" t="s">
        <v>77</v>
      </c>
      <c r="C21" s="256">
        <v>49.96</v>
      </c>
      <c r="D21" s="29">
        <v>44.817999999999998</v>
      </c>
      <c r="E21" s="41">
        <v>0.11473068856263113</v>
      </c>
      <c r="F21" s="257">
        <v>0.11473068856263109</v>
      </c>
      <c r="G21" s="29">
        <v>14.635999999999999</v>
      </c>
      <c r="H21" s="29">
        <v>13.914999999999999</v>
      </c>
      <c r="I21" s="29">
        <v>16.266999999999999</v>
      </c>
      <c r="J21" s="29">
        <v>17.742000000000001</v>
      </c>
      <c r="K21" s="29">
        <v>15.375</v>
      </c>
      <c r="L21" s="29">
        <v>17.376999999999999</v>
      </c>
      <c r="M21" s="261">
        <v>17.207999999999998</v>
      </c>
      <c r="N21" s="25">
        <v>-49.96</v>
      </c>
      <c r="O21" s="13"/>
    </row>
    <row r="22" spans="1:15" s="14" customFormat="1" ht="19.5" customHeight="1">
      <c r="A22" s="12"/>
      <c r="B22" s="35" t="s">
        <v>184</v>
      </c>
      <c r="C22" s="254">
        <v>-3.6360000000000001</v>
      </c>
      <c r="D22" s="34">
        <v>-3.673</v>
      </c>
      <c r="E22" s="38">
        <v>-1.0073509392866886E-2</v>
      </c>
      <c r="F22" s="255">
        <v>-1.0073509392866867E-2</v>
      </c>
      <c r="G22" s="34">
        <v>-1.179</v>
      </c>
      <c r="H22" s="34">
        <v>-1.2230000000000001</v>
      </c>
      <c r="I22" s="34">
        <v>-1.2709999999999999</v>
      </c>
      <c r="J22" s="34">
        <v>-1.3480000000000001</v>
      </c>
      <c r="K22" s="34">
        <v>-1.1539999999999999</v>
      </c>
      <c r="L22" s="34">
        <v>-1.1830000000000001</v>
      </c>
      <c r="M22" s="245">
        <v>-1.2989999999999999</v>
      </c>
      <c r="N22" s="22">
        <v>3.6360000000000001</v>
      </c>
      <c r="O22" s="67"/>
    </row>
    <row r="23" spans="1:15" s="14" customFormat="1" ht="19.5" customHeight="1">
      <c r="A23" s="12"/>
      <c r="B23" s="37" t="s">
        <v>185</v>
      </c>
      <c r="C23" s="254">
        <v>-3.5289999999999999</v>
      </c>
      <c r="D23" s="34">
        <v>-3.202</v>
      </c>
      <c r="E23" s="38">
        <v>0.10212367270455958</v>
      </c>
      <c r="F23" s="255">
        <v>0.10212367270455965</v>
      </c>
      <c r="G23" s="34">
        <v>-0.98</v>
      </c>
      <c r="H23" s="34">
        <v>-1.125</v>
      </c>
      <c r="I23" s="34">
        <v>-1.097</v>
      </c>
      <c r="J23" s="34">
        <v>-1.167</v>
      </c>
      <c r="K23" s="34">
        <v>-1.149</v>
      </c>
      <c r="L23" s="34">
        <v>-1.173</v>
      </c>
      <c r="M23" s="245">
        <v>-1.2070000000000001</v>
      </c>
      <c r="N23" s="22">
        <v>3.5289999999999999</v>
      </c>
      <c r="O23" s="67"/>
    </row>
    <row r="24" spans="1:15"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c r="O24" s="67"/>
    </row>
    <row r="25" spans="1:15" s="26" customFormat="1" ht="19.5" customHeight="1">
      <c r="A25" s="12"/>
      <c r="B25" s="35" t="s">
        <v>80</v>
      </c>
      <c r="C25" s="254">
        <v>0.184</v>
      </c>
      <c r="D25" s="34">
        <v>0.11799999999999999</v>
      </c>
      <c r="E25" s="38">
        <v>0.55932203389830515</v>
      </c>
      <c r="F25" s="255">
        <v>0.55932203389830504</v>
      </c>
      <c r="G25" s="34">
        <v>3.5000000000000003E-2</v>
      </c>
      <c r="H25" s="34">
        <v>7.0000000000000007E-2</v>
      </c>
      <c r="I25" s="34">
        <v>1.2999999999999999E-2</v>
      </c>
      <c r="J25" s="34">
        <v>-5.319</v>
      </c>
      <c r="K25" s="34">
        <v>5.0000000000000001E-3</v>
      </c>
      <c r="L25" s="34">
        <v>0.09</v>
      </c>
      <c r="M25" s="245">
        <v>8.8999999999999996E-2</v>
      </c>
      <c r="N25" s="22">
        <v>-0.184</v>
      </c>
      <c r="O25" s="13"/>
    </row>
    <row r="26" spans="1:15" s="28" customFormat="1" ht="19.5" customHeight="1">
      <c r="A26" s="27"/>
      <c r="B26" s="20" t="s">
        <v>81</v>
      </c>
      <c r="C26" s="256">
        <v>46.508000000000003</v>
      </c>
      <c r="D26" s="29">
        <v>41.262999999999998</v>
      </c>
      <c r="E26" s="41">
        <v>0.12711145578363192</v>
      </c>
      <c r="F26" s="257">
        <v>0.12711145578363184</v>
      </c>
      <c r="G26" s="29">
        <v>13.492000000000001</v>
      </c>
      <c r="H26" s="29">
        <v>12.762</v>
      </c>
      <c r="I26" s="29">
        <v>15.009</v>
      </c>
      <c r="J26" s="29">
        <v>11.074999999999999</v>
      </c>
      <c r="K26" s="29">
        <v>14.226000000000001</v>
      </c>
      <c r="L26" s="29">
        <v>16.283999999999999</v>
      </c>
      <c r="M26" s="261">
        <v>15.997999999999999</v>
      </c>
      <c r="N26" s="25">
        <v>-46.508000000000003</v>
      </c>
      <c r="O26" s="68"/>
    </row>
    <row r="27" spans="1:15" ht="19.5" customHeight="1">
      <c r="A27" s="27"/>
      <c r="B27" s="20" t="s">
        <v>177</v>
      </c>
      <c r="C27" s="258">
        <v>35.774000000000001</v>
      </c>
      <c r="D27" s="259">
        <v>31.2</v>
      </c>
      <c r="E27" s="332">
        <v>0.14660256410256411</v>
      </c>
      <c r="F27" s="260">
        <v>0.14660256410256411</v>
      </c>
      <c r="G27" s="29">
        <v>10.693</v>
      </c>
      <c r="H27" s="29">
        <v>10.050000000000001</v>
      </c>
      <c r="I27" s="29">
        <v>10.457000000000001</v>
      </c>
      <c r="J27" s="29">
        <v>8.5570000000000004</v>
      </c>
      <c r="K27" s="29">
        <v>10.903</v>
      </c>
      <c r="L27" s="29">
        <v>12.691000000000001</v>
      </c>
      <c r="M27" s="262">
        <v>12.18</v>
      </c>
      <c r="N27" s="25">
        <v>-35.774000000000001</v>
      </c>
      <c r="O27" s="69"/>
    </row>
    <row r="28" spans="1:15" ht="6.75" customHeight="1">
      <c r="A28" s="23"/>
      <c r="B28" s="20"/>
      <c r="C28" s="29"/>
      <c r="D28" s="29"/>
      <c r="E28" s="41"/>
      <c r="F28" s="30"/>
      <c r="G28" s="29"/>
      <c r="H28" s="29"/>
      <c r="I28" s="29"/>
      <c r="J28" s="29"/>
      <c r="K28" s="34"/>
      <c r="L28" s="34"/>
      <c r="M28" s="34"/>
      <c r="N28" s="25"/>
      <c r="O28" s="69"/>
    </row>
    <row r="29" spans="1:15" ht="19.5" customHeight="1">
      <c r="A29" s="7"/>
      <c r="B29" s="58"/>
      <c r="C29" s="59"/>
      <c r="D29" s="59"/>
      <c r="E29" s="30"/>
      <c r="G29" s="59"/>
      <c r="H29" s="59"/>
      <c r="I29" s="59"/>
      <c r="J29" s="59"/>
      <c r="K29" s="29"/>
      <c r="L29" s="29"/>
      <c r="M29" s="29"/>
      <c r="N29" s="70"/>
      <c r="O29" s="69"/>
    </row>
    <row r="30" spans="1:15" ht="19.5" customHeight="1">
      <c r="A30" s="322" t="s">
        <v>95</v>
      </c>
      <c r="B30" s="327"/>
      <c r="C30" s="59"/>
      <c r="D30" s="59"/>
      <c r="E30" s="30"/>
      <c r="F30" s="71"/>
      <c r="G30" s="59"/>
      <c r="H30" s="59"/>
      <c r="I30" s="59"/>
      <c r="J30" s="59"/>
      <c r="K30" s="34"/>
      <c r="L30" s="34"/>
      <c r="M30" s="34"/>
      <c r="N30" s="70"/>
      <c r="O30" s="69"/>
    </row>
    <row r="31" spans="1:15" ht="19.5" customHeight="1">
      <c r="A31" s="44"/>
      <c r="B31" s="20" t="s">
        <v>89</v>
      </c>
      <c r="C31" s="72">
        <v>0.46891535546513458</v>
      </c>
      <c r="D31" s="72">
        <v>0.496420070276193</v>
      </c>
      <c r="E31" s="73">
        <v>-2.7504714811058428</v>
      </c>
      <c r="F31" s="74"/>
      <c r="G31" s="72">
        <v>0.51522650518225221</v>
      </c>
      <c r="H31" s="72">
        <v>0.49117365066832097</v>
      </c>
      <c r="I31" s="72">
        <v>0.48366520605690833</v>
      </c>
      <c r="J31" s="72">
        <v>0.51887593607658455</v>
      </c>
      <c r="K31" s="72">
        <v>0.47707160096540624</v>
      </c>
      <c r="L31" s="72">
        <v>0.46726060200324426</v>
      </c>
      <c r="M31" s="72">
        <v>0.4626682986536107</v>
      </c>
      <c r="N31" s="61">
        <v>0.46891535546513458</v>
      </c>
      <c r="O31" s="7"/>
    </row>
    <row r="32" spans="1:15" ht="19.5" customHeight="1">
      <c r="A32" s="44"/>
      <c r="B32" s="20" t="s">
        <v>90</v>
      </c>
      <c r="C32" s="50">
        <v>77.785375948329246</v>
      </c>
      <c r="D32" s="50">
        <v>64.661691192470613</v>
      </c>
      <c r="E32" s="60">
        <v>13.123684755858633</v>
      </c>
      <c r="F32" s="75"/>
      <c r="G32" s="50">
        <v>47.406452394599313</v>
      </c>
      <c r="H32" s="50">
        <v>93.926884210490385</v>
      </c>
      <c r="I32" s="50">
        <v>52.347277763428607</v>
      </c>
      <c r="J32" s="50">
        <v>21.020751381690239</v>
      </c>
      <c r="K32" s="50">
        <v>89.947813913782028</v>
      </c>
      <c r="L32" s="50">
        <v>71.121091009987111</v>
      </c>
      <c r="M32" s="50">
        <v>72.546575430963728</v>
      </c>
      <c r="N32" s="25">
        <v>-459.79127812388396</v>
      </c>
      <c r="O32" s="7"/>
    </row>
    <row r="33" spans="1:15" ht="19.5" customHeight="1">
      <c r="A33" s="322" t="s">
        <v>96</v>
      </c>
      <c r="B33" s="327"/>
      <c r="C33" s="52"/>
      <c r="D33" s="52"/>
      <c r="E33" s="52"/>
      <c r="F33" s="76"/>
      <c r="G33" s="53"/>
      <c r="H33" s="53"/>
      <c r="I33" s="53"/>
      <c r="J33" s="53"/>
      <c r="K33" s="34"/>
      <c r="L33" s="34"/>
      <c r="M33" s="34"/>
      <c r="N33" s="77"/>
      <c r="O33" s="7"/>
    </row>
    <row r="34" spans="1:15" ht="19.5" customHeight="1">
      <c r="A34" s="54"/>
      <c r="B34" s="20" t="s">
        <v>92</v>
      </c>
      <c r="C34" s="29">
        <v>1890.075</v>
      </c>
      <c r="D34" s="29">
        <v>1801.6969999999999</v>
      </c>
      <c r="E34" s="41">
        <v>4.905264314698865E-2</v>
      </c>
      <c r="F34" s="76"/>
      <c r="G34" s="29">
        <v>1725.547</v>
      </c>
      <c r="H34" s="29">
        <v>1791.231</v>
      </c>
      <c r="I34" s="29">
        <v>1801.6969999999999</v>
      </c>
      <c r="J34" s="29">
        <v>1829.001</v>
      </c>
      <c r="K34" s="29">
        <v>1839.7929999999999</v>
      </c>
      <c r="L34" s="29">
        <v>1886.809</v>
      </c>
      <c r="M34" s="29">
        <v>1890.075</v>
      </c>
      <c r="N34" s="25">
        <v>0</v>
      </c>
      <c r="O34" s="7"/>
    </row>
    <row r="35" spans="1:15" ht="19.5" customHeight="1">
      <c r="A35" s="54"/>
      <c r="B35" s="36" t="s">
        <v>218</v>
      </c>
      <c r="C35" s="29">
        <v>2199.6770000000001</v>
      </c>
      <c r="D35" s="29">
        <v>2022.259</v>
      </c>
      <c r="E35" s="41">
        <v>8.7732580248128578E-2</v>
      </c>
      <c r="F35" s="76"/>
      <c r="G35" s="29">
        <v>1890.4459999999999</v>
      </c>
      <c r="H35" s="29">
        <v>1965.951</v>
      </c>
      <c r="I35" s="29">
        <v>2022.259</v>
      </c>
      <c r="J35" s="29">
        <v>2075.4409999999998</v>
      </c>
      <c r="K35" s="29">
        <v>2096.652</v>
      </c>
      <c r="L35" s="29">
        <v>2156.712</v>
      </c>
      <c r="M35" s="29">
        <v>2199.6770000000001</v>
      </c>
      <c r="N35" s="25">
        <v>0</v>
      </c>
      <c r="O35" s="7"/>
    </row>
    <row r="36" spans="1:15" ht="19.5" customHeight="1">
      <c r="A36" s="44"/>
      <c r="B36" s="20" t="s">
        <v>168</v>
      </c>
      <c r="C36" s="29">
        <v>2794.0554999999999</v>
      </c>
      <c r="D36" s="29">
        <v>2613.7465000000002</v>
      </c>
      <c r="E36" s="41">
        <v>6.8984884341308339E-2</v>
      </c>
      <c r="F36" s="78"/>
      <c r="G36" s="29">
        <v>2416.0010000000002</v>
      </c>
      <c r="H36" s="29">
        <v>2533.2424999999998</v>
      </c>
      <c r="I36" s="29">
        <v>2613.7465000000002</v>
      </c>
      <c r="J36" s="29">
        <v>2729.0030000000002</v>
      </c>
      <c r="K36" s="29">
        <v>2700.9369999999999</v>
      </c>
      <c r="L36" s="29">
        <v>2763.1280000000002</v>
      </c>
      <c r="M36" s="29">
        <v>2794.0554999999999</v>
      </c>
      <c r="N36" s="25">
        <v>0</v>
      </c>
      <c r="O36" s="7"/>
    </row>
    <row r="37" spans="1:15" ht="19.5" customHeight="1">
      <c r="A37" s="322" t="s">
        <v>7</v>
      </c>
      <c r="B37" s="327"/>
      <c r="C37" s="29"/>
      <c r="D37" s="29"/>
      <c r="E37" s="62"/>
      <c r="F37" s="76"/>
      <c r="G37" s="29"/>
      <c r="H37" s="29"/>
      <c r="I37" s="29"/>
      <c r="J37" s="29"/>
      <c r="K37" s="29"/>
      <c r="L37" s="29"/>
      <c r="M37" s="29"/>
      <c r="N37" s="25"/>
      <c r="O37" s="7"/>
    </row>
    <row r="38" spans="1:15" ht="19.5" customHeight="1">
      <c r="A38" s="7"/>
      <c r="B38" s="36" t="s">
        <v>93</v>
      </c>
      <c r="C38" s="29">
        <v>1662.09</v>
      </c>
      <c r="D38" s="29">
        <v>1643.24</v>
      </c>
      <c r="E38" s="41">
        <v>1.1471239745867834E-2</v>
      </c>
      <c r="F38" s="74"/>
      <c r="G38" s="29">
        <v>1648.75</v>
      </c>
      <c r="H38" s="29">
        <v>1649.85</v>
      </c>
      <c r="I38" s="29">
        <v>1643.24</v>
      </c>
      <c r="J38" s="29">
        <v>1640.65</v>
      </c>
      <c r="K38" s="29">
        <v>1652.66</v>
      </c>
      <c r="L38" s="29">
        <v>1654.95</v>
      </c>
      <c r="M38" s="29">
        <v>1662.09</v>
      </c>
      <c r="N38" s="25">
        <v>0</v>
      </c>
    </row>
    <row r="39" spans="1:15" ht="12.75" customHeight="1">
      <c r="C39" s="29"/>
      <c r="D39" s="29"/>
      <c r="H39" s="29"/>
      <c r="I39" s="29"/>
      <c r="J39" s="29"/>
      <c r="K39" s="29"/>
      <c r="L39" s="29"/>
      <c r="M39" s="25"/>
      <c r="N39" s="25"/>
    </row>
    <row r="40" spans="1:15" ht="12.75" customHeight="1">
      <c r="C40" s="29"/>
    </row>
    <row r="41" spans="1:15" ht="12.75" customHeight="1">
      <c r="C41" s="29"/>
      <c r="D41" s="29"/>
      <c r="H41" s="29"/>
      <c r="I41" s="29"/>
      <c r="J41" s="29"/>
      <c r="K41" s="29"/>
      <c r="L41" s="29"/>
      <c r="M41" s="29"/>
      <c r="N41" s="29"/>
    </row>
    <row r="42" spans="1:15" ht="12.75" customHeight="1">
      <c r="C42" s="29"/>
      <c r="D42" s="29"/>
      <c r="H42" s="29"/>
      <c r="I42" s="29"/>
      <c r="J42" s="29"/>
      <c r="K42" s="29"/>
      <c r="L42" s="29"/>
      <c r="M42" s="29"/>
      <c r="N42" s="29"/>
    </row>
    <row r="43" spans="1:15" ht="12.75" customHeight="1">
      <c r="C43" s="29"/>
      <c r="D43" s="29"/>
      <c r="H43" s="29"/>
      <c r="I43" s="29"/>
      <c r="J43" s="29"/>
      <c r="K43" s="29"/>
      <c r="L43" s="29"/>
      <c r="M43" s="29"/>
      <c r="N43" s="29"/>
    </row>
  </sheetData>
  <mergeCells count="1">
    <mergeCell ref="A2:N2"/>
  </mergeCells>
  <phoneticPr fontId="4" type="noConversion"/>
  <printOptions horizontalCentered="1" verticalCentered="1"/>
  <pageMargins left="0" right="0" top="0" bottom="0" header="0" footer="0"/>
  <pageSetup paperSize="9" scale="77"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43"/>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5" t="s">
        <v>28</v>
      </c>
      <c r="B2" s="375"/>
      <c r="C2" s="375"/>
      <c r="D2" s="375"/>
      <c r="E2" s="375"/>
      <c r="F2" s="375"/>
      <c r="G2" s="375"/>
      <c r="H2" s="375"/>
      <c r="I2" s="375"/>
      <c r="J2" s="375"/>
      <c r="K2" s="375"/>
      <c r="L2" s="375"/>
      <c r="M2" s="375"/>
      <c r="N2" s="375"/>
      <c r="O2" s="7"/>
    </row>
    <row r="3" spans="1:15" ht="25.5" customHeight="1">
      <c r="A3" s="7"/>
      <c r="B3" s="7"/>
      <c r="C3" s="7"/>
      <c r="D3" s="7"/>
      <c r="E3" s="30"/>
      <c r="F3" s="30"/>
      <c r="G3" s="7"/>
      <c r="H3" s="7"/>
      <c r="I3" s="7"/>
      <c r="J3" s="7"/>
      <c r="K3" s="7"/>
      <c r="L3" s="7"/>
      <c r="M3" s="7"/>
      <c r="N3" s="7"/>
      <c r="O3" s="7"/>
    </row>
    <row r="4" spans="1:15" ht="12.75" customHeight="1">
      <c r="A4" s="7"/>
      <c r="B4" s="233" t="s">
        <v>8</v>
      </c>
      <c r="C4" s="7"/>
      <c r="D4" s="7"/>
      <c r="E4" s="30"/>
      <c r="F4" s="30"/>
      <c r="G4" s="7"/>
      <c r="H4" s="7"/>
      <c r="I4" s="7"/>
      <c r="J4" s="7"/>
      <c r="K4" s="7"/>
      <c r="L4" s="7"/>
      <c r="M4" s="7"/>
      <c r="N4" s="7"/>
      <c r="O4" s="7"/>
    </row>
    <row r="5" spans="1:15"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c r="O5" s="64"/>
    </row>
    <row r="6" spans="1:15"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c r="O6" s="64"/>
    </row>
    <row r="7" spans="1:15" s="14" customFormat="1" ht="6" customHeight="1">
      <c r="A7" s="340"/>
      <c r="B7" s="341"/>
      <c r="C7" s="342"/>
      <c r="D7" s="343"/>
      <c r="E7" s="354"/>
      <c r="F7" s="344"/>
      <c r="G7" s="345"/>
      <c r="H7" s="345"/>
      <c r="I7" s="345"/>
      <c r="J7" s="345"/>
      <c r="K7" s="343"/>
      <c r="L7" s="343"/>
      <c r="M7" s="346"/>
      <c r="N7" s="345"/>
      <c r="O7" s="66"/>
    </row>
    <row r="8" spans="1:15" s="14" customFormat="1" ht="19.5" customHeight="1">
      <c r="A8" s="12"/>
      <c r="B8" s="35" t="s">
        <v>64</v>
      </c>
      <c r="C8" s="254">
        <v>220.67099999999999</v>
      </c>
      <c r="D8" s="34">
        <v>221.779</v>
      </c>
      <c r="E8" s="38">
        <v>-4.9959644510977341E-3</v>
      </c>
      <c r="F8" s="255">
        <v>-4.9959644510977142E-3</v>
      </c>
      <c r="G8" s="34">
        <v>73.492000000000004</v>
      </c>
      <c r="H8" s="34">
        <v>74.131</v>
      </c>
      <c r="I8" s="34">
        <v>74.156000000000006</v>
      </c>
      <c r="J8" s="34">
        <v>73.793999999999997</v>
      </c>
      <c r="K8" s="34">
        <v>74.072000000000003</v>
      </c>
      <c r="L8" s="34">
        <v>72.674000000000007</v>
      </c>
      <c r="M8" s="245">
        <v>73.924999999999997</v>
      </c>
      <c r="N8" s="22">
        <v>-220.67099999999999</v>
      </c>
      <c r="O8" s="67"/>
    </row>
    <row r="9" spans="1:15" s="14" customFormat="1" ht="19.5" customHeight="1">
      <c r="A9" s="12"/>
      <c r="B9" s="35" t="s">
        <v>65</v>
      </c>
      <c r="C9" s="254">
        <v>0.752</v>
      </c>
      <c r="D9" s="34">
        <v>0.47299999999999998</v>
      </c>
      <c r="E9" s="38">
        <v>0.58985200845665964</v>
      </c>
      <c r="F9" s="255">
        <v>0.58985200845665964</v>
      </c>
      <c r="G9" s="34">
        <v>1.4999999999999999E-2</v>
      </c>
      <c r="H9" s="34">
        <v>1.7000000000000001E-2</v>
      </c>
      <c r="I9" s="34">
        <v>0.441</v>
      </c>
      <c r="J9" s="34">
        <v>3.1E-2</v>
      </c>
      <c r="K9" s="34">
        <v>1.0999999999999999E-2</v>
      </c>
      <c r="L9" s="34">
        <v>0.70199999999999996</v>
      </c>
      <c r="M9" s="245">
        <v>3.9E-2</v>
      </c>
      <c r="N9" s="22">
        <v>-0.752</v>
      </c>
      <c r="O9" s="67"/>
    </row>
    <row r="10" spans="1:15" s="14" customFormat="1" ht="19.5" customHeight="1">
      <c r="A10" s="12"/>
      <c r="B10" s="35" t="s">
        <v>66</v>
      </c>
      <c r="C10" s="254">
        <v>79.853999999999999</v>
      </c>
      <c r="D10" s="34">
        <v>75.698999999999998</v>
      </c>
      <c r="E10" s="38">
        <v>5.4888439741608286E-2</v>
      </c>
      <c r="F10" s="255">
        <v>5.488843974160821E-2</v>
      </c>
      <c r="G10" s="34">
        <v>23.634</v>
      </c>
      <c r="H10" s="34">
        <v>25.974</v>
      </c>
      <c r="I10" s="34">
        <v>26.091000000000001</v>
      </c>
      <c r="J10" s="34">
        <v>26.315000000000001</v>
      </c>
      <c r="K10" s="34">
        <v>25.501999999999999</v>
      </c>
      <c r="L10" s="34">
        <v>26.832000000000001</v>
      </c>
      <c r="M10" s="245">
        <v>27.52</v>
      </c>
      <c r="N10" s="22">
        <v>-79.853999999999999</v>
      </c>
      <c r="O10" s="67"/>
    </row>
    <row r="11" spans="1:15" s="14" customFormat="1" ht="19.5" customHeight="1">
      <c r="A11" s="12"/>
      <c r="B11" s="35" t="s">
        <v>67</v>
      </c>
      <c r="C11" s="254">
        <v>47.508000000000003</v>
      </c>
      <c r="D11" s="34">
        <v>28.832999999999998</v>
      </c>
      <c r="E11" s="38">
        <v>0.64769534907918036</v>
      </c>
      <c r="F11" s="255">
        <v>0.64769534907918014</v>
      </c>
      <c r="G11" s="34">
        <v>9.49</v>
      </c>
      <c r="H11" s="34">
        <v>10.704000000000001</v>
      </c>
      <c r="I11" s="34">
        <v>8.6389999999999993</v>
      </c>
      <c r="J11" s="34">
        <v>11.042</v>
      </c>
      <c r="K11" s="34">
        <v>11.025</v>
      </c>
      <c r="L11" s="34">
        <v>23.760999999999999</v>
      </c>
      <c r="M11" s="245">
        <v>12.722</v>
      </c>
      <c r="N11" s="22">
        <v>-47.508000000000003</v>
      </c>
      <c r="O11" s="67"/>
    </row>
    <row r="12" spans="1:15" s="14" customFormat="1" ht="19.5" customHeight="1">
      <c r="A12" s="12"/>
      <c r="B12" s="35" t="s">
        <v>68</v>
      </c>
      <c r="C12" s="254">
        <v>0.97599999999999998</v>
      </c>
      <c r="D12" s="34">
        <v>-1.1850000000000001</v>
      </c>
      <c r="E12" s="38" t="s">
        <v>25</v>
      </c>
      <c r="F12" s="255">
        <v>-1.8236286919831224</v>
      </c>
      <c r="G12" s="34">
        <v>-1.4E-2</v>
      </c>
      <c r="H12" s="34">
        <v>0.29299999999999998</v>
      </c>
      <c r="I12" s="34">
        <v>-1.464</v>
      </c>
      <c r="J12" s="34">
        <v>-1.532</v>
      </c>
      <c r="K12" s="34">
        <v>0.85699999999999998</v>
      </c>
      <c r="L12" s="34">
        <v>0.193</v>
      </c>
      <c r="M12" s="245">
        <v>-7.3999999999999996E-2</v>
      </c>
      <c r="N12" s="22">
        <v>-0.97599999999999998</v>
      </c>
      <c r="O12" s="67"/>
    </row>
    <row r="13" spans="1:15" s="26" customFormat="1" ht="19.5" customHeight="1">
      <c r="A13" s="23"/>
      <c r="B13" s="36" t="s">
        <v>69</v>
      </c>
      <c r="C13" s="256">
        <v>349.76100000000002</v>
      </c>
      <c r="D13" s="29">
        <v>325.59899999999999</v>
      </c>
      <c r="E13" s="41">
        <v>7.4207844618687568E-2</v>
      </c>
      <c r="F13" s="257">
        <v>7.4207844618687402E-2</v>
      </c>
      <c r="G13" s="29">
        <v>106.617</v>
      </c>
      <c r="H13" s="29">
        <v>111.119</v>
      </c>
      <c r="I13" s="29">
        <v>107.863</v>
      </c>
      <c r="J13" s="29">
        <v>109.65</v>
      </c>
      <c r="K13" s="29">
        <v>111.467</v>
      </c>
      <c r="L13" s="29">
        <v>124.16200000000001</v>
      </c>
      <c r="M13" s="261">
        <v>114.13200000000001</v>
      </c>
      <c r="N13" s="25">
        <v>-349.76100000000002</v>
      </c>
      <c r="O13" s="13"/>
    </row>
    <row r="14" spans="1:15" s="14" customFormat="1" ht="19.5" customHeight="1">
      <c r="A14" s="12"/>
      <c r="B14" s="35" t="s">
        <v>70</v>
      </c>
      <c r="C14" s="254">
        <v>-51.411000000000001</v>
      </c>
      <c r="D14" s="34">
        <v>-49.436</v>
      </c>
      <c r="E14" s="38">
        <v>3.9950643255926899E-2</v>
      </c>
      <c r="F14" s="255">
        <v>3.9950643255926857E-2</v>
      </c>
      <c r="G14" s="34">
        <v>-16.094999999999999</v>
      </c>
      <c r="H14" s="34">
        <v>-16.852</v>
      </c>
      <c r="I14" s="34">
        <v>-16.489000000000001</v>
      </c>
      <c r="J14" s="34">
        <v>-17.940000000000001</v>
      </c>
      <c r="K14" s="34">
        <v>-17.257999999999999</v>
      </c>
      <c r="L14" s="34">
        <v>-17.106000000000002</v>
      </c>
      <c r="M14" s="245">
        <v>-17.047000000000001</v>
      </c>
      <c r="N14" s="22">
        <v>51.411000000000001</v>
      </c>
      <c r="O14" s="67"/>
    </row>
    <row r="15" spans="1:15" s="14" customFormat="1" ht="19.5" customHeight="1">
      <c r="A15" s="12"/>
      <c r="B15" s="35" t="s">
        <v>71</v>
      </c>
      <c r="C15" s="254">
        <v>-37.513000000000005</v>
      </c>
      <c r="D15" s="34">
        <v>-35.094000000000001</v>
      </c>
      <c r="E15" s="38">
        <v>6.8929161680059359E-2</v>
      </c>
      <c r="F15" s="331">
        <v>4.4654482704525877E-2</v>
      </c>
      <c r="G15" s="34">
        <v>-11.545999999999999</v>
      </c>
      <c r="H15" s="34">
        <v>-12.225</v>
      </c>
      <c r="I15" s="34">
        <v>-11.322999999999999</v>
      </c>
      <c r="J15" s="34">
        <v>-13.713000000000001</v>
      </c>
      <c r="K15" s="34">
        <v>-12.403</v>
      </c>
      <c r="L15" s="34">
        <v>-12.475</v>
      </c>
      <c r="M15" s="245">
        <v>-12.635</v>
      </c>
      <c r="N15" s="22">
        <v>37.513000000000005</v>
      </c>
      <c r="O15" s="67"/>
    </row>
    <row r="16" spans="1:15" s="14" customFormat="1" ht="19.5" customHeight="1">
      <c r="A16" s="12"/>
      <c r="B16" s="35" t="s">
        <v>72</v>
      </c>
      <c r="C16" s="254">
        <v>7.5999999999999998E-2</v>
      </c>
      <c r="D16" s="34">
        <v>5.8000000000000003E-2</v>
      </c>
      <c r="E16" s="38">
        <v>0.31034482758620685</v>
      </c>
      <c r="F16" s="255">
        <v>0.31034482758620691</v>
      </c>
      <c r="G16" s="34">
        <v>3.2000000000000001E-2</v>
      </c>
      <c r="H16" s="34">
        <v>8.9999999999999993E-3</v>
      </c>
      <c r="I16" s="34">
        <v>1.7000000000000001E-2</v>
      </c>
      <c r="J16" s="34">
        <v>4.0000000000000001E-3</v>
      </c>
      <c r="K16" s="34">
        <v>3.5000000000000003E-2</v>
      </c>
      <c r="L16" s="34">
        <v>3.7999999999999999E-2</v>
      </c>
      <c r="M16" s="245">
        <v>3.0000000000000001E-3</v>
      </c>
      <c r="N16" s="22">
        <v>-7.5999999999999998E-2</v>
      </c>
      <c r="O16" s="67"/>
    </row>
    <row r="17" spans="1:15" s="14" customFormat="1" ht="19.5" customHeight="1">
      <c r="A17" s="12"/>
      <c r="B17" s="35" t="s">
        <v>73</v>
      </c>
      <c r="C17" s="254">
        <v>-11.722</v>
      </c>
      <c r="D17" s="34">
        <v>-11.13</v>
      </c>
      <c r="E17" s="38">
        <v>5.3189577717879466E-2</v>
      </c>
      <c r="F17" s="255">
        <v>5.3189577717879605E-2</v>
      </c>
      <c r="G17" s="34">
        <v>-3.653</v>
      </c>
      <c r="H17" s="34">
        <v>-3.8090000000000002</v>
      </c>
      <c r="I17" s="34">
        <v>-3.6680000000000001</v>
      </c>
      <c r="J17" s="34">
        <v>-5.0919999999999996</v>
      </c>
      <c r="K17" s="34">
        <v>-3.7879999999999998</v>
      </c>
      <c r="L17" s="34">
        <v>-3.863</v>
      </c>
      <c r="M17" s="245">
        <v>-4.0709999999999997</v>
      </c>
      <c r="N17" s="22">
        <v>11.722</v>
      </c>
      <c r="O17" s="67"/>
    </row>
    <row r="18" spans="1:15" s="26" customFormat="1" ht="19.5" customHeight="1">
      <c r="A18" s="23"/>
      <c r="B18" s="20" t="s">
        <v>74</v>
      </c>
      <c r="C18" s="256">
        <v>-100.57</v>
      </c>
      <c r="D18" s="29">
        <v>-95.602000000000004</v>
      </c>
      <c r="E18" s="41">
        <v>5.196544005355519E-2</v>
      </c>
      <c r="F18" s="257">
        <v>5.1965440053555363E-2</v>
      </c>
      <c r="G18" s="29">
        <v>-31.262</v>
      </c>
      <c r="H18" s="29">
        <v>-32.877000000000002</v>
      </c>
      <c r="I18" s="29">
        <v>-31.463000000000001</v>
      </c>
      <c r="J18" s="29">
        <v>-36.741</v>
      </c>
      <c r="K18" s="29">
        <v>-33.414000000000001</v>
      </c>
      <c r="L18" s="29">
        <v>-33.405999999999999</v>
      </c>
      <c r="M18" s="261">
        <v>-33.75</v>
      </c>
      <c r="N18" s="25">
        <v>100.57</v>
      </c>
      <c r="O18" s="13"/>
    </row>
    <row r="19" spans="1:15" s="26" customFormat="1" ht="19.5" customHeight="1">
      <c r="A19" s="23"/>
      <c r="B19" s="20" t="s">
        <v>75</v>
      </c>
      <c r="C19" s="256">
        <v>249.191</v>
      </c>
      <c r="D19" s="29">
        <v>229.99700000000001</v>
      </c>
      <c r="E19" s="41">
        <v>8.3453262433857756E-2</v>
      </c>
      <c r="F19" s="257">
        <v>8.3453262433857839E-2</v>
      </c>
      <c r="G19" s="29">
        <v>75.355000000000004</v>
      </c>
      <c r="H19" s="29">
        <v>78.242000000000004</v>
      </c>
      <c r="I19" s="29">
        <v>76.400000000000006</v>
      </c>
      <c r="J19" s="29">
        <v>72.909000000000006</v>
      </c>
      <c r="K19" s="29">
        <v>78.052999999999997</v>
      </c>
      <c r="L19" s="29">
        <v>90.756</v>
      </c>
      <c r="M19" s="261">
        <v>80.382000000000005</v>
      </c>
      <c r="N19" s="25">
        <v>-249.191</v>
      </c>
      <c r="O19" s="13"/>
    </row>
    <row r="20" spans="1:15" s="14" customFormat="1" ht="19.5" customHeight="1">
      <c r="A20" s="12"/>
      <c r="B20" s="57" t="s">
        <v>76</v>
      </c>
      <c r="C20" s="254">
        <v>-64.942999999999998</v>
      </c>
      <c r="D20" s="34">
        <v>-53.265999999999998</v>
      </c>
      <c r="E20" s="38">
        <v>0.21922051590132541</v>
      </c>
      <c r="F20" s="255">
        <v>0.21922051590132544</v>
      </c>
      <c r="G20" s="34">
        <v>-20.449000000000002</v>
      </c>
      <c r="H20" s="34">
        <v>-18.117999999999999</v>
      </c>
      <c r="I20" s="34">
        <v>-14.699</v>
      </c>
      <c r="J20" s="34">
        <v>-10.281000000000001</v>
      </c>
      <c r="K20" s="34">
        <v>-21.507999999999999</v>
      </c>
      <c r="L20" s="34">
        <v>-21.635000000000002</v>
      </c>
      <c r="M20" s="245">
        <v>-21.8</v>
      </c>
      <c r="N20" s="22">
        <v>64.942999999999998</v>
      </c>
      <c r="O20" s="67"/>
    </row>
    <row r="21" spans="1:15" s="26" customFormat="1" ht="19.5" customHeight="1">
      <c r="A21" s="23"/>
      <c r="B21" s="20" t="s">
        <v>77</v>
      </c>
      <c r="C21" s="256">
        <v>184.24799999999999</v>
      </c>
      <c r="D21" s="29">
        <v>176.73099999999999</v>
      </c>
      <c r="E21" s="41">
        <v>4.2533567964873065E-2</v>
      </c>
      <c r="F21" s="257">
        <v>4.2533567964873169E-2</v>
      </c>
      <c r="G21" s="29">
        <v>54.905999999999999</v>
      </c>
      <c r="H21" s="29">
        <v>60.124000000000002</v>
      </c>
      <c r="I21" s="29">
        <v>61.701000000000001</v>
      </c>
      <c r="J21" s="29">
        <v>62.628</v>
      </c>
      <c r="K21" s="29">
        <v>56.545000000000002</v>
      </c>
      <c r="L21" s="29">
        <v>69.120999999999995</v>
      </c>
      <c r="M21" s="261">
        <v>58.582000000000001</v>
      </c>
      <c r="N21" s="25">
        <v>-184.24799999999999</v>
      </c>
      <c r="O21" s="13"/>
    </row>
    <row r="22" spans="1:15" s="14" customFormat="1" ht="19.5" customHeight="1">
      <c r="A22" s="12"/>
      <c r="B22" s="35" t="s">
        <v>184</v>
      </c>
      <c r="C22" s="254">
        <v>-16.968</v>
      </c>
      <c r="D22" s="34">
        <v>-18.347000000000001</v>
      </c>
      <c r="E22" s="38">
        <v>-7.5162151850438841E-2</v>
      </c>
      <c r="F22" s="255">
        <v>-7.5162151850438758E-2</v>
      </c>
      <c r="G22" s="34">
        <v>-6.8310000000000004</v>
      </c>
      <c r="H22" s="34">
        <v>-5.8540000000000001</v>
      </c>
      <c r="I22" s="34">
        <v>-5.6619999999999999</v>
      </c>
      <c r="J22" s="34">
        <v>-21.055</v>
      </c>
      <c r="K22" s="34">
        <v>-5.242</v>
      </c>
      <c r="L22" s="34">
        <v>-11.561</v>
      </c>
      <c r="M22" s="245">
        <v>-0.16500000000000001</v>
      </c>
      <c r="N22" s="22">
        <v>16.968</v>
      </c>
      <c r="O22" s="67"/>
    </row>
    <row r="23" spans="1:15" s="14" customFormat="1" ht="19.5" customHeight="1">
      <c r="A23" s="12"/>
      <c r="B23" s="37" t="s">
        <v>185</v>
      </c>
      <c r="C23" s="254">
        <v>-24.56</v>
      </c>
      <c r="D23" s="34">
        <v>-16.495999999999999</v>
      </c>
      <c r="E23" s="38">
        <v>0.48884578079534435</v>
      </c>
      <c r="F23" s="255">
        <v>0.48884578079534435</v>
      </c>
      <c r="G23" s="34">
        <v>-5.4989999999999997</v>
      </c>
      <c r="H23" s="34">
        <v>-5.4980000000000002</v>
      </c>
      <c r="I23" s="34">
        <v>-5.4989999999999997</v>
      </c>
      <c r="J23" s="34">
        <v>-17.222000000000001</v>
      </c>
      <c r="K23" s="34">
        <v>-13.185</v>
      </c>
      <c r="L23" s="34">
        <v>-11.375</v>
      </c>
      <c r="M23" s="245">
        <v>0</v>
      </c>
      <c r="N23" s="22">
        <v>24.56</v>
      </c>
      <c r="O23" s="67"/>
    </row>
    <row r="24" spans="1:15"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c r="O24" s="67"/>
    </row>
    <row r="25" spans="1:15" s="26" customFormat="1" ht="19.5" customHeight="1">
      <c r="A25" s="12"/>
      <c r="B25" s="35" t="s">
        <v>80</v>
      </c>
      <c r="C25" s="254">
        <v>1.651</v>
      </c>
      <c r="D25" s="34">
        <v>0.189</v>
      </c>
      <c r="E25" s="38" t="s">
        <v>25</v>
      </c>
      <c r="F25" s="255" t="s">
        <v>25</v>
      </c>
      <c r="G25" s="34">
        <v>-1.9E-2</v>
      </c>
      <c r="H25" s="34">
        <v>0.222</v>
      </c>
      <c r="I25" s="34">
        <v>-1.4E-2</v>
      </c>
      <c r="J25" s="34">
        <v>-6.8890000000000002</v>
      </c>
      <c r="K25" s="34">
        <v>0.502</v>
      </c>
      <c r="L25" s="34">
        <v>7.0000000000000001E-3</v>
      </c>
      <c r="M25" s="245">
        <v>1.1419999999999999</v>
      </c>
      <c r="N25" s="22">
        <v>-1.651</v>
      </c>
      <c r="O25" s="13"/>
    </row>
    <row r="26" spans="1:15" s="28" customFormat="1" ht="19.5" customHeight="1">
      <c r="A26" s="27"/>
      <c r="B26" s="20" t="s">
        <v>81</v>
      </c>
      <c r="C26" s="256">
        <v>168.93100000000001</v>
      </c>
      <c r="D26" s="29">
        <v>158.57300000000001</v>
      </c>
      <c r="E26" s="41">
        <v>6.5320073404677936E-2</v>
      </c>
      <c r="F26" s="257">
        <v>6.5320073404677978E-2</v>
      </c>
      <c r="G26" s="29">
        <v>48.055999999999997</v>
      </c>
      <c r="H26" s="29">
        <v>54.491999999999997</v>
      </c>
      <c r="I26" s="29">
        <v>56.024999999999999</v>
      </c>
      <c r="J26" s="29">
        <v>34.683999999999997</v>
      </c>
      <c r="K26" s="29">
        <v>51.805</v>
      </c>
      <c r="L26" s="29">
        <v>57.567</v>
      </c>
      <c r="M26" s="261">
        <v>59.558999999999997</v>
      </c>
      <c r="N26" s="25">
        <v>-168.93100000000001</v>
      </c>
      <c r="O26" s="68"/>
    </row>
    <row r="27" spans="1:15" ht="19.5" customHeight="1">
      <c r="A27" s="27"/>
      <c r="B27" s="20" t="s">
        <v>177</v>
      </c>
      <c r="C27" s="258">
        <v>150.791</v>
      </c>
      <c r="D27" s="259">
        <v>141.345</v>
      </c>
      <c r="E27" s="332">
        <v>6.6829389083448376E-2</v>
      </c>
      <c r="F27" s="260">
        <v>6.6829389083448307E-2</v>
      </c>
      <c r="G27" s="29">
        <v>42.697000000000003</v>
      </c>
      <c r="H27" s="29">
        <v>48.683999999999997</v>
      </c>
      <c r="I27" s="29">
        <v>49.963999999999999</v>
      </c>
      <c r="J27" s="29">
        <v>31.106000000000002</v>
      </c>
      <c r="K27" s="29">
        <v>46.171999999999997</v>
      </c>
      <c r="L27" s="29">
        <v>51.390999999999998</v>
      </c>
      <c r="M27" s="262">
        <v>53.228000000000002</v>
      </c>
      <c r="N27" s="25">
        <v>-150.791</v>
      </c>
      <c r="O27" s="69"/>
    </row>
    <row r="28" spans="1:15" ht="6.75" customHeight="1">
      <c r="A28" s="23"/>
      <c r="B28" s="20"/>
      <c r="C28" s="29"/>
      <c r="D28" s="29"/>
      <c r="E28" s="41"/>
      <c r="F28" s="30"/>
      <c r="G28" s="29"/>
      <c r="H28" s="29"/>
      <c r="I28" s="29"/>
      <c r="J28" s="29"/>
      <c r="K28" s="34"/>
      <c r="L28" s="34"/>
      <c r="M28" s="34"/>
      <c r="N28" s="25"/>
      <c r="O28" s="69"/>
    </row>
    <row r="29" spans="1:15" ht="19.5" customHeight="1">
      <c r="A29" s="7"/>
      <c r="B29" s="58"/>
      <c r="C29" s="59"/>
      <c r="D29" s="59"/>
      <c r="E29" s="30"/>
      <c r="G29" s="59"/>
      <c r="H29" s="59"/>
      <c r="I29" s="59"/>
      <c r="J29" s="59"/>
      <c r="K29" s="29"/>
      <c r="L29" s="29"/>
      <c r="M29" s="29"/>
      <c r="N29" s="70"/>
      <c r="O29" s="69"/>
    </row>
    <row r="30" spans="1:15" ht="19.5" customHeight="1">
      <c r="A30" s="322" t="s">
        <v>95</v>
      </c>
      <c r="B30" s="327"/>
      <c r="C30" s="59"/>
      <c r="D30" s="59"/>
      <c r="E30" s="30"/>
      <c r="F30" s="71"/>
      <c r="G30" s="59"/>
      <c r="H30" s="59"/>
      <c r="I30" s="59"/>
      <c r="J30" s="59"/>
      <c r="K30" s="34"/>
      <c r="L30" s="34"/>
      <c r="M30" s="34"/>
      <c r="N30" s="70"/>
      <c r="O30" s="69"/>
    </row>
    <row r="31" spans="1:15" ht="19.5" customHeight="1">
      <c r="A31" s="44"/>
      <c r="B31" s="20" t="s">
        <v>89</v>
      </c>
      <c r="C31" s="72">
        <v>0.28753920534307709</v>
      </c>
      <c r="D31" s="72">
        <v>0.29361883789569382</v>
      </c>
      <c r="E31" s="73">
        <v>-0.60796325526167316</v>
      </c>
      <c r="F31" s="74"/>
      <c r="G31" s="72">
        <v>0.29321777952859301</v>
      </c>
      <c r="H31" s="72">
        <v>0.29587199308849071</v>
      </c>
      <c r="I31" s="72">
        <v>0.29169409343333674</v>
      </c>
      <c r="J31" s="72">
        <v>0.33507523939808481</v>
      </c>
      <c r="K31" s="72">
        <v>0.29976584998250605</v>
      </c>
      <c r="L31" s="72">
        <v>0.26905172274931138</v>
      </c>
      <c r="M31" s="72">
        <v>0.29571023025969928</v>
      </c>
      <c r="N31" s="61">
        <v>0.28753920534307709</v>
      </c>
      <c r="O31" s="7"/>
    </row>
    <row r="32" spans="1:15" ht="19.5" customHeight="1">
      <c r="A32" s="44"/>
      <c r="B32" s="20" t="s">
        <v>90</v>
      </c>
      <c r="C32" s="50">
        <v>163.71273963884593</v>
      </c>
      <c r="D32" s="50">
        <v>134.19833134505478</v>
      </c>
      <c r="E32" s="60">
        <v>29.514408293791149</v>
      </c>
      <c r="F32" s="75"/>
      <c r="G32" s="50">
        <v>150.87430679503413</v>
      </c>
      <c r="H32" s="50">
        <v>139.51346622970209</v>
      </c>
      <c r="I32" s="50">
        <v>111.76440285900627</v>
      </c>
      <c r="J32" s="50">
        <v>77.8174848455633</v>
      </c>
      <c r="K32" s="50">
        <v>163.92560202864411</v>
      </c>
      <c r="L32" s="50">
        <v>164.65150587919462</v>
      </c>
      <c r="M32" s="50">
        <v>162.58448170276665</v>
      </c>
      <c r="N32" s="25">
        <v>-956.14702621130073</v>
      </c>
      <c r="O32" s="7"/>
    </row>
    <row r="33" spans="1:15" ht="19.5" customHeight="1">
      <c r="A33" s="322" t="s">
        <v>96</v>
      </c>
      <c r="B33" s="327"/>
      <c r="C33" s="52"/>
      <c r="D33" s="52"/>
      <c r="E33" s="52"/>
      <c r="F33" s="76"/>
      <c r="G33" s="53"/>
      <c r="H33" s="53"/>
      <c r="I33" s="53"/>
      <c r="J33" s="53"/>
      <c r="K33" s="34"/>
      <c r="L33" s="34"/>
      <c r="M33" s="34"/>
      <c r="N33" s="77"/>
      <c r="O33" s="7"/>
    </row>
    <row r="34" spans="1:15" ht="19.5" customHeight="1">
      <c r="A34" s="54"/>
      <c r="B34" s="20" t="s">
        <v>92</v>
      </c>
      <c r="C34" s="29">
        <v>5433.7250000000004</v>
      </c>
      <c r="D34" s="29">
        <v>5291.7709999999997</v>
      </c>
      <c r="E34" s="41">
        <v>2.6825423851485786E-2</v>
      </c>
      <c r="F34" s="76"/>
      <c r="G34" s="29">
        <v>5159.6009999999997</v>
      </c>
      <c r="H34" s="29">
        <v>5229.6469999999999</v>
      </c>
      <c r="I34" s="29">
        <v>5291.7709999999997</v>
      </c>
      <c r="J34" s="29">
        <v>5277.576</v>
      </c>
      <c r="K34" s="29">
        <v>5218.893</v>
      </c>
      <c r="L34" s="29">
        <v>5293.0060000000003</v>
      </c>
      <c r="M34" s="29">
        <v>5433.7250000000004</v>
      </c>
      <c r="N34" s="25">
        <v>0</v>
      </c>
      <c r="O34" s="7"/>
    </row>
    <row r="35" spans="1:15" ht="19.5" customHeight="1">
      <c r="A35" s="54"/>
      <c r="B35" s="36" t="s">
        <v>218</v>
      </c>
      <c r="C35" s="29">
        <v>7275.8140000000003</v>
      </c>
      <c r="D35" s="29">
        <v>6442.2640000000001</v>
      </c>
      <c r="E35" s="41">
        <v>0.12938774319090318</v>
      </c>
      <c r="F35" s="76"/>
      <c r="G35" s="29">
        <v>5801.933</v>
      </c>
      <c r="H35" s="29">
        <v>6195.1450000000004</v>
      </c>
      <c r="I35" s="29">
        <v>6442.2640000000001</v>
      </c>
      <c r="J35" s="29">
        <v>6792.72</v>
      </c>
      <c r="K35" s="29">
        <v>6831.7060000000001</v>
      </c>
      <c r="L35" s="29">
        <v>6935.1080000000002</v>
      </c>
      <c r="M35" s="29">
        <v>7275.8140000000003</v>
      </c>
      <c r="N35" s="25">
        <v>0</v>
      </c>
      <c r="O35" s="7"/>
    </row>
    <row r="36" spans="1:15" ht="19.5" customHeight="1">
      <c r="A36" s="44"/>
      <c r="B36" s="20" t="s">
        <v>168</v>
      </c>
      <c r="C36" s="29">
        <v>4813.8649999999998</v>
      </c>
      <c r="D36" s="29">
        <v>5180.5079999999998</v>
      </c>
      <c r="E36" s="41">
        <v>-7.0773561202878144E-2</v>
      </c>
      <c r="F36" s="78"/>
      <c r="G36" s="29">
        <v>5145.6324999999997</v>
      </c>
      <c r="H36" s="29">
        <v>5299.5645000000004</v>
      </c>
      <c r="I36" s="29">
        <v>5180.5079999999998</v>
      </c>
      <c r="J36" s="29">
        <v>5154.9255000000003</v>
      </c>
      <c r="K36" s="29">
        <v>5072.0744999999997</v>
      </c>
      <c r="L36" s="29">
        <v>5005.9094999999998</v>
      </c>
      <c r="M36" s="29">
        <v>4813.8649999999998</v>
      </c>
      <c r="N36" s="25">
        <v>0</v>
      </c>
      <c r="O36" s="7"/>
    </row>
    <row r="37" spans="1:15" ht="19.5" customHeight="1">
      <c r="A37" s="322" t="s">
        <v>7</v>
      </c>
      <c r="B37" s="327"/>
      <c r="C37" s="29"/>
      <c r="D37" s="29"/>
      <c r="E37" s="62"/>
      <c r="F37" s="76"/>
      <c r="G37" s="29"/>
      <c r="H37" s="29"/>
      <c r="I37" s="29"/>
      <c r="J37" s="29"/>
      <c r="K37" s="29"/>
      <c r="L37" s="29"/>
      <c r="M37" s="29"/>
      <c r="N37" s="25"/>
      <c r="O37" s="7"/>
    </row>
    <row r="38" spans="1:15" ht="19.5" customHeight="1">
      <c r="A38" s="7"/>
      <c r="B38" s="36" t="s">
        <v>93</v>
      </c>
      <c r="C38" s="29">
        <v>4150.01</v>
      </c>
      <c r="D38" s="29">
        <v>4163.1499999999996</v>
      </c>
      <c r="E38" s="41">
        <v>-3.1562638867203008E-3</v>
      </c>
      <c r="F38" s="74"/>
      <c r="G38" s="29">
        <v>4134.2700000000004</v>
      </c>
      <c r="H38" s="29">
        <v>4162.3999999999996</v>
      </c>
      <c r="I38" s="29">
        <v>4163.1499999999996</v>
      </c>
      <c r="J38" s="29">
        <v>4161.8999999999996</v>
      </c>
      <c r="K38" s="29">
        <v>4106.7700000000004</v>
      </c>
      <c r="L38" s="29">
        <v>4140.51</v>
      </c>
      <c r="M38" s="29">
        <v>4150.01</v>
      </c>
      <c r="N38" s="25">
        <v>0</v>
      </c>
    </row>
    <row r="39" spans="1:15">
      <c r="C39" s="29"/>
      <c r="D39" s="29"/>
      <c r="H39" s="29"/>
      <c r="I39" s="29"/>
      <c r="J39" s="29"/>
      <c r="K39" s="29"/>
      <c r="L39" s="25"/>
      <c r="M39" s="25"/>
      <c r="N39" s="25"/>
    </row>
    <row r="40" spans="1:15">
      <c r="C40" s="29"/>
    </row>
    <row r="41" spans="1:15">
      <c r="C41" s="29"/>
      <c r="D41" s="29"/>
      <c r="H41" s="29"/>
      <c r="I41" s="29"/>
      <c r="J41" s="29"/>
      <c r="K41" s="29"/>
      <c r="L41" s="29"/>
      <c r="M41" s="29"/>
      <c r="N41" s="29"/>
    </row>
    <row r="42" spans="1:15">
      <c r="C42" s="29"/>
      <c r="D42" s="29"/>
      <c r="H42" s="29"/>
      <c r="I42" s="29"/>
      <c r="J42" s="29"/>
      <c r="K42" s="29"/>
      <c r="L42" s="29"/>
      <c r="M42" s="29"/>
      <c r="N42" s="29"/>
    </row>
    <row r="43" spans="1:15">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43"/>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29</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284.166</v>
      </c>
      <c r="D8" s="34">
        <v>271.94</v>
      </c>
      <c r="E8" s="38">
        <v>4.4958446716187428E-2</v>
      </c>
      <c r="F8" s="255">
        <v>3.482587689889103E-2</v>
      </c>
      <c r="G8" s="34">
        <v>91.775999999999996</v>
      </c>
      <c r="H8" s="34">
        <v>90.016999999999996</v>
      </c>
      <c r="I8" s="34">
        <v>90.147000000000006</v>
      </c>
      <c r="J8" s="34">
        <v>88.106999999999999</v>
      </c>
      <c r="K8" s="34">
        <v>91.397999999999996</v>
      </c>
      <c r="L8" s="34">
        <v>95.887</v>
      </c>
      <c r="M8" s="245">
        <v>96.881</v>
      </c>
      <c r="N8" s="22">
        <v>-284.166</v>
      </c>
    </row>
    <row r="9" spans="1:14" s="14" customFormat="1" ht="19.5" customHeight="1">
      <c r="A9" s="12"/>
      <c r="B9" s="35" t="s">
        <v>65</v>
      </c>
      <c r="C9" s="254">
        <v>5.3650000000000002</v>
      </c>
      <c r="D9" s="34">
        <v>6.0629999999999997</v>
      </c>
      <c r="E9" s="38">
        <v>-0.11512452581230403</v>
      </c>
      <c r="F9" s="255">
        <v>-0.11770673419871797</v>
      </c>
      <c r="G9" s="34">
        <v>1.8080000000000001</v>
      </c>
      <c r="H9" s="34">
        <v>2.6459999999999999</v>
      </c>
      <c r="I9" s="34">
        <v>1.609</v>
      </c>
      <c r="J9" s="34">
        <v>1.0469999999999999</v>
      </c>
      <c r="K9" s="34">
        <v>0.97899999999999998</v>
      </c>
      <c r="L9" s="34">
        <v>2.7440000000000002</v>
      </c>
      <c r="M9" s="245">
        <v>1.6419999999999999</v>
      </c>
      <c r="N9" s="22">
        <v>-5.3650000000000002</v>
      </c>
    </row>
    <row r="10" spans="1:14" s="14" customFormat="1" ht="19.5" customHeight="1">
      <c r="A10" s="12"/>
      <c r="B10" s="35" t="s">
        <v>66</v>
      </c>
      <c r="C10" s="254">
        <v>103.81</v>
      </c>
      <c r="D10" s="34">
        <v>96.596999999999994</v>
      </c>
      <c r="E10" s="38">
        <v>7.4671056036937022E-2</v>
      </c>
      <c r="F10" s="255">
        <v>6.4250024080214505E-2</v>
      </c>
      <c r="G10" s="34">
        <v>28.986000000000001</v>
      </c>
      <c r="H10" s="34">
        <v>32.494999999999997</v>
      </c>
      <c r="I10" s="34">
        <v>35.116</v>
      </c>
      <c r="J10" s="34">
        <v>33.456000000000003</v>
      </c>
      <c r="K10" s="34">
        <v>30.390999999999998</v>
      </c>
      <c r="L10" s="34">
        <v>34.180999999999997</v>
      </c>
      <c r="M10" s="245">
        <v>39.238</v>
      </c>
      <c r="N10" s="22">
        <v>-103.81</v>
      </c>
    </row>
    <row r="11" spans="1:14" s="14" customFormat="1" ht="19.5" customHeight="1">
      <c r="A11" s="12"/>
      <c r="B11" s="35" t="s">
        <v>67</v>
      </c>
      <c r="C11" s="254">
        <v>23.797999999999998</v>
      </c>
      <c r="D11" s="34">
        <v>14.992000000000001</v>
      </c>
      <c r="E11" s="38">
        <v>0.58737993596584825</v>
      </c>
      <c r="F11" s="255">
        <v>0.57198709004008363</v>
      </c>
      <c r="G11" s="34">
        <v>11.161</v>
      </c>
      <c r="H11" s="34">
        <v>-1.2849999999999999</v>
      </c>
      <c r="I11" s="34">
        <v>5.1159999999999997</v>
      </c>
      <c r="J11" s="34">
        <v>14.545999999999999</v>
      </c>
      <c r="K11" s="34">
        <v>-5.875</v>
      </c>
      <c r="L11" s="34">
        <v>27.994</v>
      </c>
      <c r="M11" s="245">
        <v>1.679</v>
      </c>
      <c r="N11" s="22">
        <v>-23.797999999999998</v>
      </c>
    </row>
    <row r="12" spans="1:14" s="14" customFormat="1" ht="19.5" customHeight="1">
      <c r="A12" s="12"/>
      <c r="B12" s="35" t="s">
        <v>68</v>
      </c>
      <c r="C12" s="254">
        <v>5.88</v>
      </c>
      <c r="D12" s="34">
        <v>15.412000000000001</v>
      </c>
      <c r="E12" s="38">
        <v>-0.61847910718920329</v>
      </c>
      <c r="F12" s="255">
        <v>-0.62207331523291687</v>
      </c>
      <c r="G12" s="34">
        <v>0.92200000000000004</v>
      </c>
      <c r="H12" s="34">
        <v>3.633</v>
      </c>
      <c r="I12" s="34">
        <v>10.856999999999999</v>
      </c>
      <c r="J12" s="34">
        <v>6.1079999999999997</v>
      </c>
      <c r="K12" s="34">
        <v>2.1339999999999999</v>
      </c>
      <c r="L12" s="34">
        <v>1.7070000000000001</v>
      </c>
      <c r="M12" s="245">
        <v>2.0390000000000001</v>
      </c>
      <c r="N12" s="22">
        <v>-5.88</v>
      </c>
    </row>
    <row r="13" spans="1:14" s="26" customFormat="1" ht="19.5" customHeight="1">
      <c r="A13" s="23"/>
      <c r="B13" s="36" t="s">
        <v>69</v>
      </c>
      <c r="C13" s="256">
        <v>423.01900000000001</v>
      </c>
      <c r="D13" s="29">
        <v>405.00400000000002</v>
      </c>
      <c r="E13" s="41">
        <v>4.4481042162546558E-2</v>
      </c>
      <c r="F13" s="257">
        <v>3.4434134768157536E-2</v>
      </c>
      <c r="G13" s="29">
        <v>134.65299999999999</v>
      </c>
      <c r="H13" s="29">
        <v>127.506</v>
      </c>
      <c r="I13" s="29">
        <v>142.845</v>
      </c>
      <c r="J13" s="29">
        <v>143.26400000000001</v>
      </c>
      <c r="K13" s="29">
        <v>119.027</v>
      </c>
      <c r="L13" s="29">
        <v>162.51300000000001</v>
      </c>
      <c r="M13" s="261">
        <v>141.47900000000001</v>
      </c>
      <c r="N13" s="25">
        <v>-423.01900000000001</v>
      </c>
    </row>
    <row r="14" spans="1:14" s="14" customFormat="1" ht="19.5" customHeight="1">
      <c r="A14" s="12"/>
      <c r="B14" s="35" t="s">
        <v>70</v>
      </c>
      <c r="C14" s="254">
        <v>-89.275000000000006</v>
      </c>
      <c r="D14" s="34">
        <v>-87.655000000000001</v>
      </c>
      <c r="E14" s="38">
        <v>1.8481546973931895E-2</v>
      </c>
      <c r="F14" s="255">
        <v>8.6125061651791748E-3</v>
      </c>
      <c r="G14" s="34">
        <v>-28.526</v>
      </c>
      <c r="H14" s="34">
        <v>-29.623000000000001</v>
      </c>
      <c r="I14" s="34">
        <v>-29.506</v>
      </c>
      <c r="J14" s="34">
        <v>-34.728999999999999</v>
      </c>
      <c r="K14" s="34">
        <v>-29.248000000000001</v>
      </c>
      <c r="L14" s="34">
        <v>-29.491</v>
      </c>
      <c r="M14" s="245">
        <v>-30.536000000000001</v>
      </c>
      <c r="N14" s="22">
        <v>89.275000000000006</v>
      </c>
    </row>
    <row r="15" spans="1:14" s="14" customFormat="1" ht="19.5" customHeight="1">
      <c r="A15" s="12"/>
      <c r="B15" s="35" t="s">
        <v>71</v>
      </c>
      <c r="C15" s="254">
        <v>-57.298999999999999</v>
      </c>
      <c r="D15" s="34">
        <v>-55.094999999999999</v>
      </c>
      <c r="E15" s="38">
        <v>4.0003630093474962E-2</v>
      </c>
      <c r="F15" s="331">
        <v>1.895159910458033E-2</v>
      </c>
      <c r="G15" s="34">
        <v>-16.649000000000001</v>
      </c>
      <c r="H15" s="34">
        <v>-19.243000000000002</v>
      </c>
      <c r="I15" s="34">
        <v>-19.202999999999999</v>
      </c>
      <c r="J15" s="34">
        <v>-29.969000000000001</v>
      </c>
      <c r="K15" s="34">
        <v>-17.797000000000001</v>
      </c>
      <c r="L15" s="34">
        <v>-19.763999999999999</v>
      </c>
      <c r="M15" s="245">
        <v>-19.738</v>
      </c>
      <c r="N15" s="22">
        <v>57.298999999999999</v>
      </c>
    </row>
    <row r="16" spans="1:14" s="14" customFormat="1" ht="19.5" customHeight="1">
      <c r="A16" s="12"/>
      <c r="B16" s="35" t="s">
        <v>72</v>
      </c>
      <c r="C16" s="254">
        <v>7.2999999999999995E-2</v>
      </c>
      <c r="D16" s="34">
        <v>5.6000000000000001E-2</v>
      </c>
      <c r="E16" s="38">
        <v>0.30357142857142838</v>
      </c>
      <c r="F16" s="255">
        <v>0.29093067780065146</v>
      </c>
      <c r="G16" s="34">
        <v>1.6E-2</v>
      </c>
      <c r="H16" s="34">
        <v>3.9E-2</v>
      </c>
      <c r="I16" s="34">
        <v>1E-3</v>
      </c>
      <c r="J16" s="34">
        <v>2.3E-2</v>
      </c>
      <c r="K16" s="34">
        <v>2.8000000000000001E-2</v>
      </c>
      <c r="L16" s="34">
        <v>2.7E-2</v>
      </c>
      <c r="M16" s="245">
        <v>1.7999999999999999E-2</v>
      </c>
      <c r="N16" s="22">
        <v>-7.2999999999999995E-2</v>
      </c>
    </row>
    <row r="17" spans="1:14" s="14" customFormat="1" ht="19.5" customHeight="1">
      <c r="A17" s="12"/>
      <c r="B17" s="35" t="s">
        <v>73</v>
      </c>
      <c r="C17" s="254">
        <v>-16.413</v>
      </c>
      <c r="D17" s="34">
        <v>-14.035</v>
      </c>
      <c r="E17" s="38">
        <v>0.16943355895974355</v>
      </c>
      <c r="F17" s="255">
        <v>0.15809726949276967</v>
      </c>
      <c r="G17" s="34">
        <v>-4.79</v>
      </c>
      <c r="H17" s="34">
        <v>-4.8129999999999997</v>
      </c>
      <c r="I17" s="34">
        <v>-4.4320000000000004</v>
      </c>
      <c r="J17" s="34">
        <v>-5.5279999999999996</v>
      </c>
      <c r="K17" s="34">
        <v>-5.2619999999999996</v>
      </c>
      <c r="L17" s="34">
        <v>-5.3650000000000002</v>
      </c>
      <c r="M17" s="245">
        <v>-5.7859999999999996</v>
      </c>
      <c r="N17" s="22">
        <v>16.413</v>
      </c>
    </row>
    <row r="18" spans="1:14" s="26" customFormat="1" ht="19.5" customHeight="1">
      <c r="A18" s="23"/>
      <c r="B18" s="20" t="s">
        <v>74</v>
      </c>
      <c r="C18" s="256">
        <v>-162.91399999999999</v>
      </c>
      <c r="D18" s="29">
        <v>-156.72900000000001</v>
      </c>
      <c r="E18" s="41">
        <v>3.9463022159268446E-2</v>
      </c>
      <c r="F18" s="257">
        <v>2.9390195161225968E-2</v>
      </c>
      <c r="G18" s="29">
        <v>-49.948999999999998</v>
      </c>
      <c r="H18" s="29">
        <v>-53.64</v>
      </c>
      <c r="I18" s="29">
        <v>-53.14</v>
      </c>
      <c r="J18" s="29">
        <v>-70.203000000000003</v>
      </c>
      <c r="K18" s="29">
        <v>-52.279000000000003</v>
      </c>
      <c r="L18" s="29">
        <v>-54.593000000000004</v>
      </c>
      <c r="M18" s="261">
        <v>-56.042000000000002</v>
      </c>
      <c r="N18" s="25">
        <v>162.91399999999999</v>
      </c>
    </row>
    <row r="19" spans="1:14" s="26" customFormat="1" ht="19.5" customHeight="1">
      <c r="A19" s="23"/>
      <c r="B19" s="20" t="s">
        <v>75</v>
      </c>
      <c r="C19" s="256">
        <v>260.10500000000002</v>
      </c>
      <c r="D19" s="29">
        <v>248.27500000000001</v>
      </c>
      <c r="E19" s="41">
        <v>4.7648776558252059E-2</v>
      </c>
      <c r="F19" s="257">
        <v>3.7617851404191258E-2</v>
      </c>
      <c r="G19" s="29">
        <v>84.703999999999994</v>
      </c>
      <c r="H19" s="29">
        <v>73.866</v>
      </c>
      <c r="I19" s="29">
        <v>89.704999999999998</v>
      </c>
      <c r="J19" s="29">
        <v>73.061000000000007</v>
      </c>
      <c r="K19" s="29">
        <v>66.748000000000005</v>
      </c>
      <c r="L19" s="29">
        <v>107.92</v>
      </c>
      <c r="M19" s="261">
        <v>85.436999999999998</v>
      </c>
      <c r="N19" s="25">
        <v>-260.10500000000002</v>
      </c>
    </row>
    <row r="20" spans="1:14" s="14" customFormat="1" ht="19.5" customHeight="1">
      <c r="A20" s="12"/>
      <c r="B20" s="57" t="s">
        <v>76</v>
      </c>
      <c r="C20" s="254">
        <v>-87.629000000000005</v>
      </c>
      <c r="D20" s="34">
        <v>-272.83</v>
      </c>
      <c r="E20" s="38">
        <v>-0.67881464648315792</v>
      </c>
      <c r="F20" s="255">
        <v>-0.68192918544656911</v>
      </c>
      <c r="G20" s="34">
        <v>-15.505000000000001</v>
      </c>
      <c r="H20" s="34">
        <v>-35.136000000000003</v>
      </c>
      <c r="I20" s="34">
        <v>-222.18899999999999</v>
      </c>
      <c r="J20" s="34">
        <v>-67.268000000000001</v>
      </c>
      <c r="K20" s="34">
        <v>-18.170000000000002</v>
      </c>
      <c r="L20" s="34">
        <v>-42.774999999999999</v>
      </c>
      <c r="M20" s="245">
        <v>-26.684000000000001</v>
      </c>
      <c r="N20" s="22">
        <v>87.629000000000005</v>
      </c>
    </row>
    <row r="21" spans="1:14" s="26" customFormat="1" ht="19.5" customHeight="1">
      <c r="A21" s="23"/>
      <c r="B21" s="20" t="s">
        <v>77</v>
      </c>
      <c r="C21" s="256">
        <v>172.476</v>
      </c>
      <c r="D21" s="29">
        <v>-24.555</v>
      </c>
      <c r="E21" s="41" t="s">
        <v>25</v>
      </c>
      <c r="F21" s="257" t="s">
        <v>25</v>
      </c>
      <c r="G21" s="29">
        <v>69.198999999999998</v>
      </c>
      <c r="H21" s="29">
        <v>38.729999999999997</v>
      </c>
      <c r="I21" s="29">
        <v>-132.48400000000001</v>
      </c>
      <c r="J21" s="29">
        <v>5.7930000000000001</v>
      </c>
      <c r="K21" s="29">
        <v>48.578000000000003</v>
      </c>
      <c r="L21" s="29">
        <v>65.144999999999996</v>
      </c>
      <c r="M21" s="261">
        <v>58.753</v>
      </c>
      <c r="N21" s="25">
        <v>-172.476</v>
      </c>
    </row>
    <row r="22" spans="1:14" s="14" customFormat="1" ht="19.5" customHeight="1">
      <c r="A22" s="12"/>
      <c r="B22" s="35" t="s">
        <v>184</v>
      </c>
      <c r="C22" s="254">
        <v>-24.68</v>
      </c>
      <c r="D22" s="34">
        <v>-19.786999999999999</v>
      </c>
      <c r="E22" s="38">
        <v>0.24728357002072077</v>
      </c>
      <c r="F22" s="255">
        <v>0.23518864341614612</v>
      </c>
      <c r="G22" s="34">
        <v>-4.3620000000000001</v>
      </c>
      <c r="H22" s="34">
        <v>-10.429</v>
      </c>
      <c r="I22" s="34">
        <v>-4.9960000000000004</v>
      </c>
      <c r="J22" s="34">
        <v>-8.0280000000000005</v>
      </c>
      <c r="K22" s="34">
        <v>-11.273</v>
      </c>
      <c r="L22" s="34">
        <v>-8.69</v>
      </c>
      <c r="M22" s="245">
        <v>-4.7169999999999996</v>
      </c>
      <c r="N22" s="22">
        <v>24.68</v>
      </c>
    </row>
    <row r="23" spans="1:14" s="14" customFormat="1" ht="19.5" customHeight="1">
      <c r="A23" s="12"/>
      <c r="B23" s="37" t="s">
        <v>185</v>
      </c>
      <c r="C23" s="254">
        <v>-20.963999999999999</v>
      </c>
      <c r="D23" s="34">
        <v>-18.855</v>
      </c>
      <c r="E23" s="38">
        <v>0.11185361972951458</v>
      </c>
      <c r="F23" s="255">
        <v>0.10107195928844862</v>
      </c>
      <c r="G23" s="34">
        <v>-4.2130000000000001</v>
      </c>
      <c r="H23" s="34">
        <v>-10.308</v>
      </c>
      <c r="I23" s="34">
        <v>-4.3339999999999996</v>
      </c>
      <c r="J23" s="34">
        <v>-5.3630000000000004</v>
      </c>
      <c r="K23" s="34">
        <v>-11.098000000000001</v>
      </c>
      <c r="L23" s="34">
        <v>-5.2619999999999996</v>
      </c>
      <c r="M23" s="245">
        <v>-4.6040000000000001</v>
      </c>
      <c r="N23" s="22">
        <v>20.963999999999999</v>
      </c>
    </row>
    <row r="24" spans="1:14" s="14" customFormat="1" ht="19.5" customHeight="1">
      <c r="A24" s="12"/>
      <c r="B24" s="35" t="s">
        <v>79</v>
      </c>
      <c r="C24" s="254">
        <v>0</v>
      </c>
      <c r="D24" s="34">
        <v>0</v>
      </c>
      <c r="E24" s="38" t="s">
        <v>25</v>
      </c>
      <c r="F24" s="255" t="s">
        <v>25</v>
      </c>
      <c r="G24" s="34">
        <v>0</v>
      </c>
      <c r="H24" s="34">
        <v>0</v>
      </c>
      <c r="I24" s="34">
        <v>0</v>
      </c>
      <c r="J24" s="34">
        <v>0</v>
      </c>
      <c r="K24" s="34">
        <v>0</v>
      </c>
      <c r="L24" s="34">
        <v>0</v>
      </c>
      <c r="M24" s="245">
        <v>0</v>
      </c>
      <c r="N24" s="22">
        <v>0</v>
      </c>
    </row>
    <row r="25" spans="1:14" s="26" customFormat="1" ht="19.5" customHeight="1">
      <c r="A25" s="12"/>
      <c r="B25" s="35" t="s">
        <v>80</v>
      </c>
      <c r="C25" s="254">
        <v>-1.7649999999999999</v>
      </c>
      <c r="D25" s="34">
        <v>-0.45900000000000002</v>
      </c>
      <c r="E25" s="38" t="s">
        <v>25</v>
      </c>
      <c r="F25" s="257" t="s">
        <v>25</v>
      </c>
      <c r="G25" s="34">
        <v>-0.67200000000000004</v>
      </c>
      <c r="H25" s="34">
        <v>0.254</v>
      </c>
      <c r="I25" s="34">
        <v>-4.1000000000000002E-2</v>
      </c>
      <c r="J25" s="34">
        <v>2.7E-2</v>
      </c>
      <c r="K25" s="34">
        <v>-2.8000000000000001E-2</v>
      </c>
      <c r="L25" s="34">
        <v>1.2629999999999999</v>
      </c>
      <c r="M25" s="245">
        <v>-3</v>
      </c>
      <c r="N25" s="22">
        <v>1.7649999999999999</v>
      </c>
    </row>
    <row r="26" spans="1:14" s="28" customFormat="1" ht="19.5" customHeight="1">
      <c r="A26" s="27"/>
      <c r="B26" s="20" t="s">
        <v>81</v>
      </c>
      <c r="C26" s="256">
        <v>146.03100000000001</v>
      </c>
      <c r="D26" s="29">
        <v>-44.801000000000002</v>
      </c>
      <c r="E26" s="41" t="s">
        <v>25</v>
      </c>
      <c r="F26" s="257" t="s">
        <v>25</v>
      </c>
      <c r="G26" s="29">
        <v>64.165000000000006</v>
      </c>
      <c r="H26" s="29">
        <v>28.555</v>
      </c>
      <c r="I26" s="29">
        <v>-137.52099999999999</v>
      </c>
      <c r="J26" s="29">
        <v>-2.2080000000000002</v>
      </c>
      <c r="K26" s="29">
        <v>37.277000000000001</v>
      </c>
      <c r="L26" s="29">
        <v>57.718000000000004</v>
      </c>
      <c r="M26" s="261">
        <v>51.036000000000001</v>
      </c>
      <c r="N26" s="25">
        <v>-146.03100000000001</v>
      </c>
    </row>
    <row r="27" spans="1:14" ht="19.5" customHeight="1">
      <c r="A27" s="27"/>
      <c r="B27" s="20" t="s">
        <v>177</v>
      </c>
      <c r="C27" s="258">
        <v>99.32</v>
      </c>
      <c r="D27" s="259">
        <v>-28.617999999999999</v>
      </c>
      <c r="E27" s="332" t="s">
        <v>25</v>
      </c>
      <c r="F27" s="260" t="s">
        <v>25</v>
      </c>
      <c r="G27" s="29">
        <v>43.493000000000002</v>
      </c>
      <c r="H27" s="29">
        <v>19.651</v>
      </c>
      <c r="I27" s="29">
        <v>-91.762</v>
      </c>
      <c r="J27" s="29">
        <v>-0.95199999999999996</v>
      </c>
      <c r="K27" s="29">
        <v>25.367000000000001</v>
      </c>
      <c r="L27" s="29">
        <v>39.439</v>
      </c>
      <c r="M27" s="262">
        <v>34.514000000000003</v>
      </c>
      <c r="N27" s="25">
        <v>-99.32</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0.38512218127318154</v>
      </c>
      <c r="D31" s="72">
        <v>0.38698136314703069</v>
      </c>
      <c r="E31" s="73">
        <v>-0.18591818738491472</v>
      </c>
      <c r="F31" s="74"/>
      <c r="G31" s="72">
        <v>0.37094606135771208</v>
      </c>
      <c r="H31" s="72">
        <v>0.42068608536068891</v>
      </c>
      <c r="I31" s="72">
        <v>0.37201162098778395</v>
      </c>
      <c r="J31" s="72">
        <v>0.49002540763904401</v>
      </c>
      <c r="K31" s="72">
        <v>0.43921967284733721</v>
      </c>
      <c r="L31" s="72">
        <v>0.33593004867302922</v>
      </c>
      <c r="M31" s="72">
        <v>0.39611532453579679</v>
      </c>
      <c r="N31" s="61">
        <v>0.38512218127318154</v>
      </c>
    </row>
    <row r="32" spans="1:14" ht="19.5" customHeight="1">
      <c r="A32" s="44"/>
      <c r="B32" s="20" t="s">
        <v>90</v>
      </c>
      <c r="C32" s="50">
        <v>121.19475981928802</v>
      </c>
      <c r="D32" s="50">
        <v>371.69761044505299</v>
      </c>
      <c r="E32" s="60">
        <v>-250.50285062576495</v>
      </c>
      <c r="F32" s="75"/>
      <c r="G32" s="50">
        <v>63.57284297712792</v>
      </c>
      <c r="H32" s="50">
        <v>142.85497202520025</v>
      </c>
      <c r="I32" s="50">
        <v>910.00852100116549</v>
      </c>
      <c r="J32" s="50">
        <v>280.31434310753963</v>
      </c>
      <c r="K32" s="50">
        <v>76.353797317122115</v>
      </c>
      <c r="L32" s="50">
        <v>177.35268415928013</v>
      </c>
      <c r="M32" s="50">
        <v>109.41195940904052</v>
      </c>
      <c r="N32" s="25">
        <v>-722.63771134899685</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9701.0159999999996</v>
      </c>
      <c r="D34" s="29">
        <v>9645.241</v>
      </c>
      <c r="E34" s="41">
        <v>5.7826445186801578E-3</v>
      </c>
      <c r="F34" s="76"/>
      <c r="G34" s="29">
        <v>9788.7839999999997</v>
      </c>
      <c r="H34" s="29">
        <v>9887.6749999999993</v>
      </c>
      <c r="I34" s="29">
        <v>9645.241</v>
      </c>
      <c r="J34" s="29">
        <v>9552.6350000000002</v>
      </c>
      <c r="K34" s="29">
        <v>9485.0560000000005</v>
      </c>
      <c r="L34" s="29">
        <v>9809.8310000000001</v>
      </c>
      <c r="M34" s="29">
        <v>9701.0159999999996</v>
      </c>
      <c r="N34" s="25">
        <v>0</v>
      </c>
    </row>
    <row r="35" spans="1:14" ht="19.5" customHeight="1">
      <c r="A35" s="54"/>
      <c r="B35" s="36" t="s">
        <v>218</v>
      </c>
      <c r="C35" s="29">
        <v>10689.210999999999</v>
      </c>
      <c r="D35" s="29">
        <v>9999.8130000000001</v>
      </c>
      <c r="E35" s="41">
        <v>6.8941089198367944E-2</v>
      </c>
      <c r="F35" s="76"/>
      <c r="G35" s="29">
        <v>8918.1939999999995</v>
      </c>
      <c r="H35" s="29">
        <v>9084.15</v>
      </c>
      <c r="I35" s="29">
        <v>9999.8130000000001</v>
      </c>
      <c r="J35" s="29">
        <v>9955.0679999999993</v>
      </c>
      <c r="K35" s="29">
        <v>9880.0040000000008</v>
      </c>
      <c r="L35" s="29">
        <v>10237.825000000001</v>
      </c>
      <c r="M35" s="29">
        <v>10689.210999999999</v>
      </c>
      <c r="N35" s="25">
        <v>0</v>
      </c>
    </row>
    <row r="36" spans="1:14" ht="19.5" customHeight="1">
      <c r="A36" s="44"/>
      <c r="B36" s="20" t="s">
        <v>168</v>
      </c>
      <c r="C36" s="29">
        <v>7764.5990000000002</v>
      </c>
      <c r="D36" s="29">
        <v>7939.6080000000002</v>
      </c>
      <c r="E36" s="41">
        <v>-2.204252401378004E-2</v>
      </c>
      <c r="F36" s="78"/>
      <c r="G36" s="29">
        <v>7890.6210000000001</v>
      </c>
      <c r="H36" s="29">
        <v>7885.4575000000004</v>
      </c>
      <c r="I36" s="29">
        <v>7939.6080000000002</v>
      </c>
      <c r="J36" s="29">
        <v>7742.0524999999998</v>
      </c>
      <c r="K36" s="29">
        <v>7737.2184999999999</v>
      </c>
      <c r="L36" s="29">
        <v>7847.6639999999998</v>
      </c>
      <c r="M36" s="29">
        <v>7764.5990000000002</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4082.8</v>
      </c>
      <c r="D38" s="29">
        <v>4135.88</v>
      </c>
      <c r="E38" s="41">
        <v>-1.2834028066578296E-2</v>
      </c>
      <c r="F38" s="74"/>
      <c r="G38" s="29">
        <v>4174.12</v>
      </c>
      <c r="H38" s="29">
        <v>4196.6099999999997</v>
      </c>
      <c r="I38" s="29">
        <v>4135.88</v>
      </c>
      <c r="J38" s="29">
        <v>4077.4</v>
      </c>
      <c r="K38" s="29">
        <v>4085.12</v>
      </c>
      <c r="L38" s="29">
        <v>4093.79</v>
      </c>
      <c r="M38" s="29">
        <v>4082.8</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43"/>
  <sheetViews>
    <sheetView showGridLines="0" zoomScale="70" zoomScaleNormal="7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165</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281.72800000000001</v>
      </c>
      <c r="D8" s="34">
        <v>285.57</v>
      </c>
      <c r="E8" s="38">
        <v>-1.3453794166053856E-2</v>
      </c>
      <c r="F8" s="255">
        <v>-2.449867712006747E-2</v>
      </c>
      <c r="G8" s="34">
        <v>92.790999999999997</v>
      </c>
      <c r="H8" s="34">
        <v>96.206000000000003</v>
      </c>
      <c r="I8" s="34">
        <v>96.572999999999993</v>
      </c>
      <c r="J8" s="34">
        <v>89.475999999999999</v>
      </c>
      <c r="K8" s="34">
        <v>92.891999999999996</v>
      </c>
      <c r="L8" s="34">
        <v>94.882000000000005</v>
      </c>
      <c r="M8" s="245">
        <v>93.953999999999994</v>
      </c>
      <c r="N8" s="22">
        <v>-281.72800000000001</v>
      </c>
    </row>
    <row r="9" spans="1:14" s="14" customFormat="1" ht="19.5" customHeight="1">
      <c r="A9" s="12"/>
      <c r="B9" s="35" t="s">
        <v>65</v>
      </c>
      <c r="C9" s="254">
        <v>1.5589999999999999</v>
      </c>
      <c r="D9" s="34">
        <v>1.772</v>
      </c>
      <c r="E9" s="38">
        <v>-0.1202031602708804</v>
      </c>
      <c r="F9" s="255">
        <v>-0.12085597077344071</v>
      </c>
      <c r="G9" s="34">
        <v>0.623</v>
      </c>
      <c r="H9" s="34">
        <v>0.54200000000000004</v>
      </c>
      <c r="I9" s="34">
        <v>0.60699999999999998</v>
      </c>
      <c r="J9" s="34">
        <v>0.434</v>
      </c>
      <c r="K9" s="34">
        <v>0.6</v>
      </c>
      <c r="L9" s="34">
        <v>0.42199999999999999</v>
      </c>
      <c r="M9" s="245">
        <v>0.53700000000000003</v>
      </c>
      <c r="N9" s="22">
        <v>-1.5589999999999999</v>
      </c>
    </row>
    <row r="10" spans="1:14" s="14" customFormat="1" ht="19.5" customHeight="1">
      <c r="A10" s="12"/>
      <c r="B10" s="35" t="s">
        <v>66</v>
      </c>
      <c r="C10" s="254">
        <v>104.494</v>
      </c>
      <c r="D10" s="34">
        <v>106.824</v>
      </c>
      <c r="E10" s="38">
        <v>-2.1811577922564163E-2</v>
      </c>
      <c r="F10" s="255">
        <v>-3.29018715247427E-2</v>
      </c>
      <c r="G10" s="34">
        <v>34.091000000000001</v>
      </c>
      <c r="H10" s="34">
        <v>37.048999999999999</v>
      </c>
      <c r="I10" s="34">
        <v>35.683999999999997</v>
      </c>
      <c r="J10" s="34">
        <v>34.045999999999999</v>
      </c>
      <c r="K10" s="34">
        <v>34.219000000000001</v>
      </c>
      <c r="L10" s="34">
        <v>36.741</v>
      </c>
      <c r="M10" s="245">
        <v>33.533999999999999</v>
      </c>
      <c r="N10" s="22">
        <v>-104.494</v>
      </c>
    </row>
    <row r="11" spans="1:14" s="14" customFormat="1" ht="19.5" customHeight="1">
      <c r="A11" s="12"/>
      <c r="B11" s="35" t="s">
        <v>67</v>
      </c>
      <c r="C11" s="254">
        <v>85.814999999999998</v>
      </c>
      <c r="D11" s="34">
        <v>55.978000000000002</v>
      </c>
      <c r="E11" s="38">
        <v>0.53301296938082809</v>
      </c>
      <c r="F11" s="255">
        <v>0.5151588665665211</v>
      </c>
      <c r="G11" s="34">
        <v>26.57</v>
      </c>
      <c r="H11" s="34">
        <v>13.881</v>
      </c>
      <c r="I11" s="34">
        <v>15.526999999999999</v>
      </c>
      <c r="J11" s="34">
        <v>13.727</v>
      </c>
      <c r="K11" s="34">
        <v>17.106999999999999</v>
      </c>
      <c r="L11" s="34">
        <v>51.225000000000001</v>
      </c>
      <c r="M11" s="245">
        <v>17.483000000000001</v>
      </c>
      <c r="N11" s="22">
        <v>-85.814999999999998</v>
      </c>
    </row>
    <row r="12" spans="1:14" s="14" customFormat="1" ht="19.5" customHeight="1">
      <c r="A12" s="12"/>
      <c r="B12" s="35" t="s">
        <v>68</v>
      </c>
      <c r="C12" s="254">
        <v>8.3469999999999995</v>
      </c>
      <c r="D12" s="34">
        <v>6.7709999999999999</v>
      </c>
      <c r="E12" s="38">
        <v>0.23275734751144572</v>
      </c>
      <c r="F12" s="255">
        <v>0.22367474187324463</v>
      </c>
      <c r="G12" s="34">
        <v>2.403</v>
      </c>
      <c r="H12" s="34">
        <v>1.716</v>
      </c>
      <c r="I12" s="34">
        <v>2.6520000000000001</v>
      </c>
      <c r="J12" s="34">
        <v>2.4790000000000001</v>
      </c>
      <c r="K12" s="34">
        <v>2.2490000000000001</v>
      </c>
      <c r="L12" s="34">
        <v>3.528</v>
      </c>
      <c r="M12" s="245">
        <v>2.57</v>
      </c>
      <c r="N12" s="22">
        <v>-8.3469999999999995</v>
      </c>
    </row>
    <row r="13" spans="1:14" s="26" customFormat="1" ht="19.5" customHeight="1">
      <c r="A13" s="23"/>
      <c r="B13" s="36" t="s">
        <v>69</v>
      </c>
      <c r="C13" s="256">
        <v>481.94299999999998</v>
      </c>
      <c r="D13" s="29">
        <v>456.91500000000002</v>
      </c>
      <c r="E13" s="41">
        <v>5.4776052438637368E-2</v>
      </c>
      <c r="F13" s="257">
        <v>4.2934135610553412E-2</v>
      </c>
      <c r="G13" s="29">
        <v>156.47800000000001</v>
      </c>
      <c r="H13" s="29">
        <v>149.39400000000001</v>
      </c>
      <c r="I13" s="29">
        <v>151.04300000000001</v>
      </c>
      <c r="J13" s="29">
        <v>140.16200000000001</v>
      </c>
      <c r="K13" s="29">
        <v>147.06700000000001</v>
      </c>
      <c r="L13" s="29">
        <v>186.798</v>
      </c>
      <c r="M13" s="261">
        <v>148.078</v>
      </c>
      <c r="N13" s="25">
        <v>-481.94299999999998</v>
      </c>
    </row>
    <row r="14" spans="1:14" s="14" customFormat="1" ht="19.5" customHeight="1">
      <c r="A14" s="12"/>
      <c r="B14" s="35" t="s">
        <v>70</v>
      </c>
      <c r="C14" s="254">
        <v>-93.941999999999993</v>
      </c>
      <c r="D14" s="34">
        <v>-90.120999999999995</v>
      </c>
      <c r="E14" s="38">
        <v>4.2398553056446353E-2</v>
      </c>
      <c r="F14" s="255">
        <v>3.0694263797908527E-2</v>
      </c>
      <c r="G14" s="34">
        <v>-28.727</v>
      </c>
      <c r="H14" s="34">
        <v>-29.786000000000001</v>
      </c>
      <c r="I14" s="34">
        <v>-31.608000000000001</v>
      </c>
      <c r="J14" s="34">
        <v>-31.736999999999998</v>
      </c>
      <c r="K14" s="34">
        <v>-30.998000000000001</v>
      </c>
      <c r="L14" s="34">
        <v>-30.561</v>
      </c>
      <c r="M14" s="245">
        <v>-32.383000000000003</v>
      </c>
      <c r="N14" s="22">
        <v>93.941999999999993</v>
      </c>
    </row>
    <row r="15" spans="1:14" s="14" customFormat="1" ht="19.5" customHeight="1">
      <c r="A15" s="12"/>
      <c r="B15" s="35" t="s">
        <v>71</v>
      </c>
      <c r="C15" s="254">
        <v>-100.21799999999999</v>
      </c>
      <c r="D15" s="34">
        <v>-94.655000000000001</v>
      </c>
      <c r="E15" s="38">
        <v>5.8771327452326716E-2</v>
      </c>
      <c r="F15" s="331">
        <v>4.9101425085609884E-2</v>
      </c>
      <c r="G15" s="34">
        <v>-30.225000000000001</v>
      </c>
      <c r="H15" s="34">
        <v>-32.953000000000003</v>
      </c>
      <c r="I15" s="34">
        <v>-31.477</v>
      </c>
      <c r="J15" s="34">
        <v>-34.113</v>
      </c>
      <c r="K15" s="34">
        <v>-33.173000000000002</v>
      </c>
      <c r="L15" s="34">
        <v>-33.852000000000004</v>
      </c>
      <c r="M15" s="245">
        <v>-33.192999999999998</v>
      </c>
      <c r="N15" s="22">
        <v>100.21799999999999</v>
      </c>
    </row>
    <row r="16" spans="1:14" s="14" customFormat="1" ht="19.5" customHeight="1">
      <c r="A16" s="12"/>
      <c r="B16" s="35" t="s">
        <v>72</v>
      </c>
      <c r="C16" s="254">
        <v>0</v>
      </c>
      <c r="D16" s="34">
        <v>0.3</v>
      </c>
      <c r="E16" s="38">
        <v>-1</v>
      </c>
      <c r="F16" s="255">
        <v>-1</v>
      </c>
      <c r="G16" s="34">
        <v>7.0999999999999994E-2</v>
      </c>
      <c r="H16" s="34">
        <v>0.17799999999999999</v>
      </c>
      <c r="I16" s="34">
        <v>5.0999999999999997E-2</v>
      </c>
      <c r="J16" s="34">
        <v>4.4999999999999998E-2</v>
      </c>
      <c r="K16" s="34">
        <v>0</v>
      </c>
      <c r="L16" s="34">
        <v>0</v>
      </c>
      <c r="M16" s="245">
        <v>0</v>
      </c>
      <c r="N16" s="22">
        <v>0</v>
      </c>
    </row>
    <row r="17" spans="1:14" s="14" customFormat="1" ht="19.5" customHeight="1">
      <c r="A17" s="12"/>
      <c r="B17" s="35" t="s">
        <v>73</v>
      </c>
      <c r="C17" s="254">
        <v>-5.5860000000000003</v>
      </c>
      <c r="D17" s="34">
        <v>-5.681</v>
      </c>
      <c r="E17" s="38">
        <v>-1.6722408026755842E-2</v>
      </c>
      <c r="F17" s="255">
        <v>-2.6574640862323799E-2</v>
      </c>
      <c r="G17" s="34">
        <v>-2.6070000000000002</v>
      </c>
      <c r="H17" s="34">
        <v>-1.163</v>
      </c>
      <c r="I17" s="34">
        <v>-1.911</v>
      </c>
      <c r="J17" s="34">
        <v>-1.849</v>
      </c>
      <c r="K17" s="34">
        <v>-1.835</v>
      </c>
      <c r="L17" s="34">
        <v>-1.8460000000000001</v>
      </c>
      <c r="M17" s="245">
        <v>-1.905</v>
      </c>
      <c r="N17" s="22">
        <v>5.5860000000000003</v>
      </c>
    </row>
    <row r="18" spans="1:14" s="26" customFormat="1" ht="19.5" customHeight="1">
      <c r="A18" s="23"/>
      <c r="B18" s="20" t="s">
        <v>74</v>
      </c>
      <c r="C18" s="256">
        <v>-199.74600000000001</v>
      </c>
      <c r="D18" s="29">
        <v>-190.15700000000001</v>
      </c>
      <c r="E18" s="41">
        <v>5.0426752630720939E-2</v>
      </c>
      <c r="F18" s="257">
        <v>3.8573596145871136E-2</v>
      </c>
      <c r="G18" s="29">
        <v>-61.488</v>
      </c>
      <c r="H18" s="29">
        <v>-63.723999999999997</v>
      </c>
      <c r="I18" s="29">
        <v>-64.944999999999993</v>
      </c>
      <c r="J18" s="29">
        <v>-67.653999999999996</v>
      </c>
      <c r="K18" s="29">
        <v>-66.006</v>
      </c>
      <c r="L18" s="29">
        <v>-66.259</v>
      </c>
      <c r="M18" s="261">
        <v>-67.480999999999995</v>
      </c>
      <c r="N18" s="25">
        <v>199.74600000000001</v>
      </c>
    </row>
    <row r="19" spans="1:14" s="26" customFormat="1" ht="19.5" customHeight="1">
      <c r="A19" s="23"/>
      <c r="B19" s="20" t="s">
        <v>75</v>
      </c>
      <c r="C19" s="256">
        <v>282.197</v>
      </c>
      <c r="D19" s="29">
        <v>266.75799999999998</v>
      </c>
      <c r="E19" s="41">
        <v>5.7876427323641844E-2</v>
      </c>
      <c r="F19" s="257">
        <v>4.604195028985987E-2</v>
      </c>
      <c r="G19" s="29">
        <v>94.99</v>
      </c>
      <c r="H19" s="29">
        <v>85.67</v>
      </c>
      <c r="I19" s="29">
        <v>86.097999999999999</v>
      </c>
      <c r="J19" s="29">
        <v>72.507999999999996</v>
      </c>
      <c r="K19" s="29">
        <v>81.061000000000007</v>
      </c>
      <c r="L19" s="29">
        <v>120.539</v>
      </c>
      <c r="M19" s="261">
        <v>80.596999999999994</v>
      </c>
      <c r="N19" s="25">
        <v>-282.197</v>
      </c>
    </row>
    <row r="20" spans="1:14" s="14" customFormat="1" ht="19.5" customHeight="1">
      <c r="A20" s="12"/>
      <c r="B20" s="57" t="s">
        <v>76</v>
      </c>
      <c r="C20" s="254">
        <v>-26.802</v>
      </c>
      <c r="D20" s="34">
        <v>-39.18</v>
      </c>
      <c r="E20" s="38">
        <v>-0.315926493108729</v>
      </c>
      <c r="F20" s="255">
        <v>-0.32345373183443954</v>
      </c>
      <c r="G20" s="34">
        <v>-12.557</v>
      </c>
      <c r="H20" s="34">
        <v>-15.157</v>
      </c>
      <c r="I20" s="34">
        <v>-11.465999999999999</v>
      </c>
      <c r="J20" s="34">
        <v>-13.582000000000001</v>
      </c>
      <c r="K20" s="34">
        <v>-6.3410000000000002</v>
      </c>
      <c r="L20" s="34">
        <v>-13.721</v>
      </c>
      <c r="M20" s="245">
        <v>-6.74</v>
      </c>
      <c r="N20" s="22">
        <v>26.802</v>
      </c>
    </row>
    <row r="21" spans="1:14" s="26" customFormat="1" ht="19.5" customHeight="1">
      <c r="A21" s="23"/>
      <c r="B21" s="20" t="s">
        <v>77</v>
      </c>
      <c r="C21" s="256">
        <v>255.39500000000001</v>
      </c>
      <c r="D21" s="29">
        <v>227.578</v>
      </c>
      <c r="E21" s="41">
        <v>0.12223061983144246</v>
      </c>
      <c r="F21" s="257">
        <v>0.10965121278745678</v>
      </c>
      <c r="G21" s="29">
        <v>82.433000000000007</v>
      </c>
      <c r="H21" s="29">
        <v>70.513000000000005</v>
      </c>
      <c r="I21" s="29">
        <v>74.632000000000005</v>
      </c>
      <c r="J21" s="29">
        <v>58.926000000000002</v>
      </c>
      <c r="K21" s="29">
        <v>74.72</v>
      </c>
      <c r="L21" s="29">
        <v>106.818</v>
      </c>
      <c r="M21" s="261">
        <v>73.856999999999999</v>
      </c>
      <c r="N21" s="25">
        <v>-255.39500000000001</v>
      </c>
    </row>
    <row r="22" spans="1:14" s="14" customFormat="1" ht="19.5" customHeight="1">
      <c r="A22" s="12"/>
      <c r="B22" s="35" t="s">
        <v>184</v>
      </c>
      <c r="C22" s="254">
        <v>-25.015999999999998</v>
      </c>
      <c r="D22" s="34">
        <v>-15.855</v>
      </c>
      <c r="E22" s="38">
        <v>0.57779880163986119</v>
      </c>
      <c r="F22" s="255">
        <v>0.55952967554476463</v>
      </c>
      <c r="G22" s="34">
        <v>-5.8280000000000003</v>
      </c>
      <c r="H22" s="34">
        <v>-4.484</v>
      </c>
      <c r="I22" s="34">
        <v>-5.5430000000000001</v>
      </c>
      <c r="J22" s="34">
        <v>-6.6</v>
      </c>
      <c r="K22" s="34">
        <v>-18.521000000000001</v>
      </c>
      <c r="L22" s="34">
        <v>-4.5910000000000002</v>
      </c>
      <c r="M22" s="245">
        <v>-1.9039999999999999</v>
      </c>
      <c r="N22" s="22">
        <v>25.015999999999998</v>
      </c>
    </row>
    <row r="23" spans="1:14" s="14" customFormat="1" ht="19.5" customHeight="1">
      <c r="A23" s="12"/>
      <c r="B23" s="37" t="s">
        <v>185</v>
      </c>
      <c r="C23" s="254">
        <v>-25.087</v>
      </c>
      <c r="D23" s="34">
        <v>-16.954999999999998</v>
      </c>
      <c r="E23" s="38">
        <v>0.4796225302270718</v>
      </c>
      <c r="F23" s="255">
        <v>0.46238937694330345</v>
      </c>
      <c r="G23" s="34">
        <v>-5.5940000000000003</v>
      </c>
      <c r="H23" s="34">
        <v>-5.65</v>
      </c>
      <c r="I23" s="34">
        <v>-5.7110000000000003</v>
      </c>
      <c r="J23" s="34">
        <v>-6.0730000000000004</v>
      </c>
      <c r="K23" s="34">
        <v>-18.527000000000001</v>
      </c>
      <c r="L23" s="34">
        <v>-4.5250000000000004</v>
      </c>
      <c r="M23" s="245">
        <v>-2.0350000000000001</v>
      </c>
      <c r="N23" s="22">
        <v>25.087</v>
      </c>
    </row>
    <row r="24" spans="1:14" s="14" customFormat="1" ht="19.5" customHeight="1">
      <c r="A24" s="12"/>
      <c r="B24" s="35" t="s">
        <v>79</v>
      </c>
      <c r="C24" s="254">
        <v>-6.7990000000000004</v>
      </c>
      <c r="D24" s="34">
        <v>-1.677</v>
      </c>
      <c r="E24" s="38" t="s">
        <v>25</v>
      </c>
      <c r="F24" s="255" t="s">
        <v>25</v>
      </c>
      <c r="G24" s="34">
        <v>-0.624</v>
      </c>
      <c r="H24" s="34">
        <v>-0.63200000000000001</v>
      </c>
      <c r="I24" s="34">
        <v>-0.42099999999999999</v>
      </c>
      <c r="J24" s="34">
        <v>-3.4390000000000001</v>
      </c>
      <c r="K24" s="34">
        <v>-1.0620000000000001</v>
      </c>
      <c r="L24" s="34">
        <v>-2.6789999999999998</v>
      </c>
      <c r="M24" s="245">
        <v>-3.0579999999999998</v>
      </c>
      <c r="N24" s="22">
        <v>6.7990000000000004</v>
      </c>
    </row>
    <row r="25" spans="1:14" s="26" customFormat="1" ht="19.5" customHeight="1">
      <c r="A25" s="12"/>
      <c r="B25" s="35" t="s">
        <v>80</v>
      </c>
      <c r="C25" s="254">
        <v>6.6319999999999997</v>
      </c>
      <c r="D25" s="34">
        <v>0.372</v>
      </c>
      <c r="E25" s="38" t="s">
        <v>25</v>
      </c>
      <c r="F25" s="255" t="s">
        <v>25</v>
      </c>
      <c r="G25" s="34">
        <v>-2.5999999999999999E-2</v>
      </c>
      <c r="H25" s="34">
        <v>-0.24399999999999999</v>
      </c>
      <c r="I25" s="34">
        <v>0.64200000000000002</v>
      </c>
      <c r="J25" s="34">
        <v>0.504</v>
      </c>
      <c r="K25" s="34">
        <v>6.7279999999999998</v>
      </c>
      <c r="L25" s="34">
        <v>-4.0000000000000001E-3</v>
      </c>
      <c r="M25" s="245">
        <v>-9.1999999999999998E-2</v>
      </c>
      <c r="N25" s="22">
        <v>-6.6319999999999997</v>
      </c>
    </row>
    <row r="26" spans="1:14" s="28" customFormat="1" ht="19.5" customHeight="1">
      <c r="A26" s="27"/>
      <c r="B26" s="20" t="s">
        <v>81</v>
      </c>
      <c r="C26" s="256">
        <v>230.21199999999999</v>
      </c>
      <c r="D26" s="29">
        <v>210.41800000000001</v>
      </c>
      <c r="E26" s="41">
        <v>9.406989896301643E-2</v>
      </c>
      <c r="F26" s="257">
        <v>8.1860508124108972E-2</v>
      </c>
      <c r="G26" s="29">
        <v>75.954999999999998</v>
      </c>
      <c r="H26" s="29">
        <v>65.153000000000006</v>
      </c>
      <c r="I26" s="29">
        <v>69.31</v>
      </c>
      <c r="J26" s="29">
        <v>49.390999999999998</v>
      </c>
      <c r="K26" s="29">
        <v>61.865000000000002</v>
      </c>
      <c r="L26" s="29">
        <v>99.543999999999997</v>
      </c>
      <c r="M26" s="261">
        <v>68.802999999999997</v>
      </c>
      <c r="N26" s="25">
        <v>-230.21199999999999</v>
      </c>
    </row>
    <row r="27" spans="1:14" ht="19.5" customHeight="1">
      <c r="A27" s="27"/>
      <c r="B27" s="20" t="s">
        <v>177</v>
      </c>
      <c r="C27" s="258">
        <v>182.899</v>
      </c>
      <c r="D27" s="259">
        <v>168.09</v>
      </c>
      <c r="E27" s="332">
        <v>8.8101612231542559E-2</v>
      </c>
      <c r="F27" s="260">
        <v>7.6094860213052659E-2</v>
      </c>
      <c r="G27" s="29">
        <v>60.658000000000001</v>
      </c>
      <c r="H27" s="29">
        <v>51.722999999999999</v>
      </c>
      <c r="I27" s="29">
        <v>55.709000000000003</v>
      </c>
      <c r="J27" s="29">
        <v>39.335000000000001</v>
      </c>
      <c r="K27" s="29">
        <v>49.435000000000002</v>
      </c>
      <c r="L27" s="29">
        <v>78.703000000000003</v>
      </c>
      <c r="M27" s="262">
        <v>54.761000000000003</v>
      </c>
      <c r="N27" s="25">
        <v>-182.899</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0.41445980126280496</v>
      </c>
      <c r="D31" s="72">
        <v>0.41617587516277643</v>
      </c>
      <c r="E31" s="73">
        <v>-0.17160738999714709</v>
      </c>
      <c r="F31" s="74"/>
      <c r="G31" s="72">
        <v>0.39294980764069071</v>
      </c>
      <c r="H31" s="72">
        <v>0.42654992837731098</v>
      </c>
      <c r="I31" s="72">
        <v>0.42997689399707362</v>
      </c>
      <c r="J31" s="72">
        <v>0.48268432242690595</v>
      </c>
      <c r="K31" s="72">
        <v>0.44881584583897133</v>
      </c>
      <c r="L31" s="72">
        <v>0.35470936519662949</v>
      </c>
      <c r="M31" s="72">
        <v>0.45571252988289951</v>
      </c>
      <c r="N31" s="61">
        <v>0.41445980126280496</v>
      </c>
    </row>
    <row r="32" spans="1:14" ht="19.5" customHeight="1">
      <c r="A32" s="44"/>
      <c r="B32" s="20" t="s">
        <v>90</v>
      </c>
      <c r="C32" s="50">
        <v>26.15842428726053</v>
      </c>
      <c r="D32" s="50">
        <v>40.878362067258827</v>
      </c>
      <c r="E32" s="60">
        <v>-14.719937779998297</v>
      </c>
      <c r="F32" s="75"/>
      <c r="G32" s="50">
        <v>40.350881068814736</v>
      </c>
      <c r="H32" s="50">
        <v>47.158321806854126</v>
      </c>
      <c r="I32" s="50">
        <v>35.187818741917326</v>
      </c>
      <c r="J32" s="50">
        <v>41.752426050891643</v>
      </c>
      <c r="K32" s="50">
        <v>19.067335607095313</v>
      </c>
      <c r="L32" s="50">
        <v>40.131654112728604</v>
      </c>
      <c r="M32" s="50">
        <v>19.249165453002977</v>
      </c>
      <c r="N32" s="25">
        <v>-150.35792895164306</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14260.371999999999</v>
      </c>
      <c r="D34" s="29">
        <v>13019.959000000001</v>
      </c>
      <c r="E34" s="41">
        <v>9.5270115673943279E-2</v>
      </c>
      <c r="F34" s="76"/>
      <c r="G34" s="29">
        <v>12664.382</v>
      </c>
      <c r="H34" s="29">
        <v>13048.153</v>
      </c>
      <c r="I34" s="29">
        <v>13019.959000000001</v>
      </c>
      <c r="J34" s="29">
        <v>13003.918</v>
      </c>
      <c r="K34" s="29">
        <v>13600.743</v>
      </c>
      <c r="L34" s="29">
        <v>13751.232</v>
      </c>
      <c r="M34" s="29">
        <v>14260.371999999999</v>
      </c>
      <c r="N34" s="25">
        <v>0</v>
      </c>
    </row>
    <row r="35" spans="1:14" ht="19.5" customHeight="1">
      <c r="A35" s="54"/>
      <c r="B35" s="36" t="s">
        <v>218</v>
      </c>
      <c r="C35" s="29">
        <v>15844.984</v>
      </c>
      <c r="D35" s="29">
        <v>15417.296</v>
      </c>
      <c r="E35" s="41">
        <v>2.7740791900213946E-2</v>
      </c>
      <c r="F35" s="76"/>
      <c r="G35" s="29">
        <v>13740.111000000001</v>
      </c>
      <c r="H35" s="29">
        <v>14706.713</v>
      </c>
      <c r="I35" s="29">
        <v>15417.296</v>
      </c>
      <c r="J35" s="29">
        <v>15841.601000000001</v>
      </c>
      <c r="K35" s="29">
        <v>16166.075999999999</v>
      </c>
      <c r="L35" s="29">
        <v>16017.914000000001</v>
      </c>
      <c r="M35" s="29">
        <v>15844.984</v>
      </c>
      <c r="N35" s="25">
        <v>0</v>
      </c>
    </row>
    <row r="36" spans="1:14" ht="19.5" customHeight="1">
      <c r="A36" s="44"/>
      <c r="B36" s="20" t="s">
        <v>168</v>
      </c>
      <c r="C36" s="29">
        <v>14265.411</v>
      </c>
      <c r="D36" s="29">
        <v>13208.6895</v>
      </c>
      <c r="E36" s="41">
        <v>8.0001994141810862E-2</v>
      </c>
      <c r="F36" s="78"/>
      <c r="G36" s="29">
        <v>12289.610500000001</v>
      </c>
      <c r="H36" s="29">
        <v>12550.946</v>
      </c>
      <c r="I36" s="29">
        <v>13208.6895</v>
      </c>
      <c r="J36" s="29">
        <v>13278.047</v>
      </c>
      <c r="K36" s="29">
        <v>13851.02</v>
      </c>
      <c r="L36" s="29">
        <v>14136.486000000001</v>
      </c>
      <c r="M36" s="29">
        <v>14265.411</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3320.9</v>
      </c>
      <c r="D38" s="29">
        <v>3321.7</v>
      </c>
      <c r="E38" s="41">
        <v>-2.4084053346173917E-4</v>
      </c>
      <c r="F38" s="74"/>
      <c r="G38" s="29">
        <v>3300.2</v>
      </c>
      <c r="H38" s="29">
        <v>3314.05</v>
      </c>
      <c r="I38" s="29">
        <v>3321.7</v>
      </c>
      <c r="J38" s="29">
        <v>3311.56</v>
      </c>
      <c r="K38" s="29">
        <v>3345.6</v>
      </c>
      <c r="L38" s="29">
        <v>3334.46</v>
      </c>
      <c r="M38" s="29">
        <v>3320.9</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43"/>
  <sheetViews>
    <sheetView showGridLines="0" zoomScale="70" zoomScaleNormal="7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30</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151.06899999999999</v>
      </c>
      <c r="D8" s="34">
        <v>155.88399999999999</v>
      </c>
      <c r="E8" s="38">
        <v>-3.0888352877780911E-2</v>
      </c>
      <c r="F8" s="255">
        <v>-2.1353753085813176E-2</v>
      </c>
      <c r="G8" s="34">
        <v>52.255000000000003</v>
      </c>
      <c r="H8" s="34">
        <v>52.918999999999997</v>
      </c>
      <c r="I8" s="34">
        <v>50.71</v>
      </c>
      <c r="J8" s="34">
        <v>52.363</v>
      </c>
      <c r="K8" s="34">
        <v>51.180999999999997</v>
      </c>
      <c r="L8" s="34">
        <v>49.180999999999997</v>
      </c>
      <c r="M8" s="245">
        <v>50.707000000000001</v>
      </c>
      <c r="N8" s="22">
        <v>-151.06899999999999</v>
      </c>
    </row>
    <row r="9" spans="1:14" s="14" customFormat="1" ht="19.5" customHeight="1">
      <c r="A9" s="12"/>
      <c r="B9" s="35" t="s">
        <v>65</v>
      </c>
      <c r="C9" s="254">
        <v>0.59199999999999997</v>
      </c>
      <c r="D9" s="34">
        <v>0.59799999999999998</v>
      </c>
      <c r="E9" s="38">
        <v>-1.0033444816053505E-2</v>
      </c>
      <c r="F9" s="255">
        <v>-2.9366412277509924E-4</v>
      </c>
      <c r="G9" s="34">
        <v>0</v>
      </c>
      <c r="H9" s="34">
        <v>0.6</v>
      </c>
      <c r="I9" s="34">
        <v>-2E-3</v>
      </c>
      <c r="J9" s="34">
        <v>-2E-3</v>
      </c>
      <c r="K9" s="34">
        <v>0</v>
      </c>
      <c r="L9" s="34">
        <v>0.59</v>
      </c>
      <c r="M9" s="245">
        <v>2E-3</v>
      </c>
      <c r="N9" s="22">
        <v>-0.59199999999999997</v>
      </c>
    </row>
    <row r="10" spans="1:14" s="14" customFormat="1" ht="19.5" customHeight="1">
      <c r="A10" s="12"/>
      <c r="B10" s="35" t="s">
        <v>66</v>
      </c>
      <c r="C10" s="254">
        <v>95.584000000000003</v>
      </c>
      <c r="D10" s="34">
        <v>95.313999999999993</v>
      </c>
      <c r="E10" s="38">
        <v>2.8327423043834621E-3</v>
      </c>
      <c r="F10" s="255">
        <v>1.2699106912163423E-2</v>
      </c>
      <c r="G10" s="34">
        <v>29.672000000000001</v>
      </c>
      <c r="H10" s="34">
        <v>33.360999999999997</v>
      </c>
      <c r="I10" s="34">
        <v>32.280999999999999</v>
      </c>
      <c r="J10" s="34">
        <v>31.92</v>
      </c>
      <c r="K10" s="34">
        <v>31.111000000000001</v>
      </c>
      <c r="L10" s="34">
        <v>32.134</v>
      </c>
      <c r="M10" s="245">
        <v>32.338999999999999</v>
      </c>
      <c r="N10" s="22">
        <v>-95.584000000000003</v>
      </c>
    </row>
    <row r="11" spans="1:14" s="14" customFormat="1" ht="19.5" customHeight="1">
      <c r="A11" s="12"/>
      <c r="B11" s="35" t="s">
        <v>67</v>
      </c>
      <c r="C11" s="254">
        <v>44.994</v>
      </c>
      <c r="D11" s="34">
        <v>35.880000000000003</v>
      </c>
      <c r="E11" s="38">
        <v>0.25401337792642131</v>
      </c>
      <c r="F11" s="255">
        <v>0.26635098188340867</v>
      </c>
      <c r="G11" s="34">
        <v>16.076000000000001</v>
      </c>
      <c r="H11" s="34">
        <v>11.949</v>
      </c>
      <c r="I11" s="34">
        <v>7.8550000000000004</v>
      </c>
      <c r="J11" s="34">
        <v>4.5609999999999999</v>
      </c>
      <c r="K11" s="34">
        <v>15.069000000000001</v>
      </c>
      <c r="L11" s="34">
        <v>17.277999999999999</v>
      </c>
      <c r="M11" s="245">
        <v>12.647</v>
      </c>
      <c r="N11" s="22">
        <v>-44.994</v>
      </c>
    </row>
    <row r="12" spans="1:14" s="14" customFormat="1" ht="19.5" customHeight="1">
      <c r="A12" s="12"/>
      <c r="B12" s="35" t="s">
        <v>68</v>
      </c>
      <c r="C12" s="254">
        <v>31.754999999999999</v>
      </c>
      <c r="D12" s="34">
        <v>4.5979999999999999</v>
      </c>
      <c r="E12" s="38" t="s">
        <v>25</v>
      </c>
      <c r="F12" s="255" t="s">
        <v>25</v>
      </c>
      <c r="G12" s="34">
        <v>0.42399999999999999</v>
      </c>
      <c r="H12" s="34">
        <v>0.54200000000000004</v>
      </c>
      <c r="I12" s="34">
        <v>3.6320000000000001</v>
      </c>
      <c r="J12" s="34">
        <v>7.4950000000000001</v>
      </c>
      <c r="K12" s="34">
        <v>6.1529999999999996</v>
      </c>
      <c r="L12" s="34">
        <v>3.9079999999999999</v>
      </c>
      <c r="M12" s="245">
        <v>21.693999999999999</v>
      </c>
      <c r="N12" s="22">
        <v>-31.754999999999999</v>
      </c>
    </row>
    <row r="13" spans="1:14" s="26" customFormat="1" ht="19.5" customHeight="1">
      <c r="A13" s="23"/>
      <c r="B13" s="36" t="s">
        <v>69</v>
      </c>
      <c r="C13" s="256">
        <v>323.99400000000003</v>
      </c>
      <c r="D13" s="29">
        <v>292.274</v>
      </c>
      <c r="E13" s="41">
        <v>0.10852829878812353</v>
      </c>
      <c r="F13" s="257">
        <v>0.11955383293850134</v>
      </c>
      <c r="G13" s="29">
        <v>98.427000000000007</v>
      </c>
      <c r="H13" s="29">
        <v>99.370999999999995</v>
      </c>
      <c r="I13" s="29">
        <v>94.475999999999999</v>
      </c>
      <c r="J13" s="29">
        <v>96.337000000000003</v>
      </c>
      <c r="K13" s="29">
        <v>103.514</v>
      </c>
      <c r="L13" s="29">
        <v>103.09099999999999</v>
      </c>
      <c r="M13" s="261">
        <v>117.389</v>
      </c>
      <c r="N13" s="25">
        <v>-323.99400000000003</v>
      </c>
    </row>
    <row r="14" spans="1:14" s="14" customFormat="1" ht="19.5" customHeight="1">
      <c r="A14" s="12"/>
      <c r="B14" s="35" t="s">
        <v>70</v>
      </c>
      <c r="C14" s="254">
        <v>-43.146000000000001</v>
      </c>
      <c r="D14" s="34">
        <v>-41.371000000000002</v>
      </c>
      <c r="E14" s="38">
        <v>4.2904449977037018E-2</v>
      </c>
      <c r="F14" s="255">
        <v>5.3165059867878756E-2</v>
      </c>
      <c r="G14" s="34">
        <v>-12.686999999999999</v>
      </c>
      <c r="H14" s="34">
        <v>-14.769</v>
      </c>
      <c r="I14" s="34">
        <v>-13.914999999999999</v>
      </c>
      <c r="J14" s="34">
        <v>-14.071999999999999</v>
      </c>
      <c r="K14" s="34">
        <v>-14.452999999999999</v>
      </c>
      <c r="L14" s="34">
        <v>-14.353999999999999</v>
      </c>
      <c r="M14" s="245">
        <v>-14.339</v>
      </c>
      <c r="N14" s="22">
        <v>43.146000000000001</v>
      </c>
    </row>
    <row r="15" spans="1:14" s="14" customFormat="1" ht="19.5" customHeight="1">
      <c r="A15" s="12"/>
      <c r="B15" s="35" t="s">
        <v>71</v>
      </c>
      <c r="C15" s="254">
        <v>-73.575999999999993</v>
      </c>
      <c r="D15" s="34">
        <v>-76.599000000000004</v>
      </c>
      <c r="E15" s="38">
        <v>-3.9465267170589846E-2</v>
      </c>
      <c r="F15" s="331">
        <v>-6.3630595155519387E-3</v>
      </c>
      <c r="G15" s="34">
        <v>-24.085999999999999</v>
      </c>
      <c r="H15" s="34">
        <v>-26.954000000000001</v>
      </c>
      <c r="I15" s="34">
        <v>-25.559000000000001</v>
      </c>
      <c r="J15" s="34">
        <v>-27.14</v>
      </c>
      <c r="K15" s="34">
        <v>-24.292000000000002</v>
      </c>
      <c r="L15" s="34">
        <v>-25.253</v>
      </c>
      <c r="M15" s="245">
        <v>-24.031000000000002</v>
      </c>
      <c r="N15" s="22">
        <v>73.575999999999993</v>
      </c>
    </row>
    <row r="16" spans="1:14"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row>
    <row r="17" spans="1:14" s="14" customFormat="1" ht="19.5" customHeight="1">
      <c r="A17" s="12"/>
      <c r="B17" s="35" t="s">
        <v>73</v>
      </c>
      <c r="C17" s="254">
        <v>-4.3860000000000001</v>
      </c>
      <c r="D17" s="34">
        <v>-3.58</v>
      </c>
      <c r="E17" s="38">
        <v>0.22513966480446923</v>
      </c>
      <c r="F17" s="255">
        <v>0.23719319488832316</v>
      </c>
      <c r="G17" s="34">
        <v>-1.208</v>
      </c>
      <c r="H17" s="34">
        <v>-1.1739999999999999</v>
      </c>
      <c r="I17" s="34">
        <v>-1.198</v>
      </c>
      <c r="J17" s="34">
        <v>-3.1629999999999998</v>
      </c>
      <c r="K17" s="34">
        <v>-0.65200000000000002</v>
      </c>
      <c r="L17" s="34">
        <v>-0.94899999999999995</v>
      </c>
      <c r="M17" s="245">
        <v>-2.7850000000000001</v>
      </c>
      <c r="N17" s="22">
        <v>4.3860000000000001</v>
      </c>
    </row>
    <row r="18" spans="1:14" s="26" customFormat="1" ht="19.5" customHeight="1">
      <c r="A18" s="23"/>
      <c r="B18" s="20" t="s">
        <v>74</v>
      </c>
      <c r="C18" s="256">
        <v>-121.108</v>
      </c>
      <c r="D18" s="29">
        <v>-121.55</v>
      </c>
      <c r="E18" s="41">
        <v>-3.6363636363635488E-3</v>
      </c>
      <c r="F18" s="257">
        <v>6.1663547069856486E-3</v>
      </c>
      <c r="G18" s="29">
        <v>-37.981000000000002</v>
      </c>
      <c r="H18" s="29">
        <v>-42.896999999999998</v>
      </c>
      <c r="I18" s="29">
        <v>-40.671999999999997</v>
      </c>
      <c r="J18" s="29">
        <v>-44.375</v>
      </c>
      <c r="K18" s="29">
        <v>-39.396999999999998</v>
      </c>
      <c r="L18" s="29">
        <v>-40.555999999999997</v>
      </c>
      <c r="M18" s="261">
        <v>-41.155000000000001</v>
      </c>
      <c r="N18" s="25">
        <v>121.108</v>
      </c>
    </row>
    <row r="19" spans="1:14" s="26" customFormat="1" ht="19.5" customHeight="1">
      <c r="A19" s="23"/>
      <c r="B19" s="20" t="s">
        <v>75</v>
      </c>
      <c r="C19" s="256">
        <v>202.886</v>
      </c>
      <c r="D19" s="29">
        <v>170.72399999999999</v>
      </c>
      <c r="E19" s="41">
        <v>0.18838593285068295</v>
      </c>
      <c r="F19" s="257">
        <v>0.20029219463269893</v>
      </c>
      <c r="G19" s="29">
        <v>60.445999999999998</v>
      </c>
      <c r="H19" s="29">
        <v>56.473999999999997</v>
      </c>
      <c r="I19" s="29">
        <v>53.804000000000002</v>
      </c>
      <c r="J19" s="29">
        <v>51.962000000000003</v>
      </c>
      <c r="K19" s="29">
        <v>64.117000000000004</v>
      </c>
      <c r="L19" s="29">
        <v>62.534999999999997</v>
      </c>
      <c r="M19" s="261">
        <v>76.233999999999995</v>
      </c>
      <c r="N19" s="25">
        <v>-202.886</v>
      </c>
    </row>
    <row r="20" spans="1:14" s="14" customFormat="1" ht="19.5" customHeight="1">
      <c r="A20" s="12"/>
      <c r="B20" s="57" t="s">
        <v>76</v>
      </c>
      <c r="C20" s="254">
        <v>-9.0670000000000002</v>
      </c>
      <c r="D20" s="34">
        <v>-24.602</v>
      </c>
      <c r="E20" s="38">
        <v>-0.63145272742053493</v>
      </c>
      <c r="F20" s="255">
        <v>-0.62782677703708989</v>
      </c>
      <c r="G20" s="34">
        <v>-9.5860000000000003</v>
      </c>
      <c r="H20" s="34">
        <v>-6.3879999999999999</v>
      </c>
      <c r="I20" s="34">
        <v>-8.6280000000000001</v>
      </c>
      <c r="J20" s="34">
        <v>-8.02</v>
      </c>
      <c r="K20" s="34">
        <v>-3.4249999999999998</v>
      </c>
      <c r="L20" s="34">
        <v>-5.1840000000000002</v>
      </c>
      <c r="M20" s="245">
        <v>-0.45800000000000002</v>
      </c>
      <c r="N20" s="22">
        <v>9.0670000000000002</v>
      </c>
    </row>
    <row r="21" spans="1:14" s="26" customFormat="1" ht="19.5" customHeight="1">
      <c r="A21" s="23"/>
      <c r="B21" s="20" t="s">
        <v>77</v>
      </c>
      <c r="C21" s="256">
        <v>193.81899999999999</v>
      </c>
      <c r="D21" s="29">
        <v>146.12200000000001</v>
      </c>
      <c r="E21" s="41">
        <v>0.32641901972324483</v>
      </c>
      <c r="F21" s="257">
        <v>0.33973983158904975</v>
      </c>
      <c r="G21" s="29">
        <v>50.86</v>
      </c>
      <c r="H21" s="29">
        <v>50.085999999999999</v>
      </c>
      <c r="I21" s="29">
        <v>45.176000000000002</v>
      </c>
      <c r="J21" s="29">
        <v>43.942</v>
      </c>
      <c r="K21" s="29">
        <v>60.692</v>
      </c>
      <c r="L21" s="29">
        <v>57.350999999999999</v>
      </c>
      <c r="M21" s="261">
        <v>75.775999999999996</v>
      </c>
      <c r="N21" s="25">
        <v>-193.81899999999999</v>
      </c>
    </row>
    <row r="22" spans="1:14" s="14" customFormat="1" ht="19.5" customHeight="1">
      <c r="A22" s="12"/>
      <c r="B22" s="35" t="s">
        <v>184</v>
      </c>
      <c r="C22" s="254">
        <v>-11.701000000000001</v>
      </c>
      <c r="D22" s="34">
        <v>-35.703000000000003</v>
      </c>
      <c r="E22" s="38">
        <v>-0.67226843682603699</v>
      </c>
      <c r="F22" s="255">
        <v>-0.66904405158277258</v>
      </c>
      <c r="G22" s="34">
        <v>-31.821999999999999</v>
      </c>
      <c r="H22" s="34">
        <v>-2.1819999999999999</v>
      </c>
      <c r="I22" s="34">
        <v>-1.6990000000000001</v>
      </c>
      <c r="J22" s="34">
        <v>-0.76900000000000002</v>
      </c>
      <c r="K22" s="34">
        <v>-15.351000000000001</v>
      </c>
      <c r="L22" s="34">
        <v>1.7350000000000001</v>
      </c>
      <c r="M22" s="245">
        <v>1.915</v>
      </c>
      <c r="N22" s="22">
        <v>11.701000000000001</v>
      </c>
    </row>
    <row r="23" spans="1:14" s="14" customFormat="1" ht="19.5" customHeight="1">
      <c r="A23" s="12"/>
      <c r="B23" s="37" t="s">
        <v>185</v>
      </c>
      <c r="C23" s="254">
        <v>-19.774999999999999</v>
      </c>
      <c r="D23" s="34">
        <v>-34.106999999999999</v>
      </c>
      <c r="E23" s="38">
        <v>-0.4202069956313953</v>
      </c>
      <c r="F23" s="255">
        <v>-0.41450270523797056</v>
      </c>
      <c r="G23" s="34">
        <v>-30.126999999999999</v>
      </c>
      <c r="H23" s="34">
        <v>-2.286</v>
      </c>
      <c r="I23" s="34">
        <v>-1.694</v>
      </c>
      <c r="J23" s="34">
        <v>-1.321</v>
      </c>
      <c r="K23" s="34">
        <v>-21.727</v>
      </c>
      <c r="L23" s="34">
        <v>1.7609999999999999</v>
      </c>
      <c r="M23" s="245">
        <v>0.191</v>
      </c>
      <c r="N23" s="22">
        <v>19.774999999999999</v>
      </c>
    </row>
    <row r="24" spans="1:14" s="14" customFormat="1" ht="19.5" customHeight="1">
      <c r="A24" s="12"/>
      <c r="B24" s="35" t="s">
        <v>79</v>
      </c>
      <c r="C24" s="254">
        <v>-7.3999999999999996E-2</v>
      </c>
      <c r="D24" s="34">
        <v>-2.86</v>
      </c>
      <c r="E24" s="38">
        <v>-0.97412587412587415</v>
      </c>
      <c r="F24" s="255">
        <v>-0.97387131167608187</v>
      </c>
      <c r="G24" s="34">
        <v>-9.2999999999999999E-2</v>
      </c>
      <c r="H24" s="34">
        <v>-0.187</v>
      </c>
      <c r="I24" s="34">
        <v>-2.58</v>
      </c>
      <c r="J24" s="34">
        <v>5.0000000000000001E-3</v>
      </c>
      <c r="K24" s="34">
        <v>-7.3999999999999996E-2</v>
      </c>
      <c r="L24" s="34">
        <v>1E-3</v>
      </c>
      <c r="M24" s="245">
        <v>-1E-3</v>
      </c>
      <c r="N24" s="22">
        <v>7.3999999999999996E-2</v>
      </c>
    </row>
    <row r="25" spans="1:14" s="26" customFormat="1" ht="19.5" customHeight="1">
      <c r="A25" s="12"/>
      <c r="B25" s="35" t="s">
        <v>80</v>
      </c>
      <c r="C25" s="254">
        <v>0.27900000000000003</v>
      </c>
      <c r="D25" s="34">
        <v>-0.34</v>
      </c>
      <c r="E25" s="38" t="s">
        <v>25</v>
      </c>
      <c r="F25" s="255" t="s">
        <v>25</v>
      </c>
      <c r="G25" s="34">
        <v>-0.11</v>
      </c>
      <c r="H25" s="34">
        <v>-0.31</v>
      </c>
      <c r="I25" s="34">
        <v>0.08</v>
      </c>
      <c r="J25" s="34">
        <v>9.266</v>
      </c>
      <c r="K25" s="34">
        <v>-6.4000000000000001E-2</v>
      </c>
      <c r="L25" s="34">
        <v>0.34499999999999997</v>
      </c>
      <c r="M25" s="245">
        <v>-2E-3</v>
      </c>
      <c r="N25" s="22">
        <v>-0.27900000000000003</v>
      </c>
    </row>
    <row r="26" spans="1:14" s="28" customFormat="1" ht="19.5" customHeight="1">
      <c r="A26" s="27"/>
      <c r="B26" s="20" t="s">
        <v>81</v>
      </c>
      <c r="C26" s="256">
        <v>182.32300000000001</v>
      </c>
      <c r="D26" s="29">
        <v>107.21899999999999</v>
      </c>
      <c r="E26" s="41">
        <v>0.700472863951352</v>
      </c>
      <c r="F26" s="257">
        <v>0.71764751471675081</v>
      </c>
      <c r="G26" s="29">
        <v>18.835000000000001</v>
      </c>
      <c r="H26" s="29">
        <v>47.406999999999996</v>
      </c>
      <c r="I26" s="29">
        <v>40.976999999999997</v>
      </c>
      <c r="J26" s="29">
        <v>52.444000000000003</v>
      </c>
      <c r="K26" s="29">
        <v>45.203000000000003</v>
      </c>
      <c r="L26" s="29">
        <v>59.432000000000002</v>
      </c>
      <c r="M26" s="261">
        <v>77.688000000000002</v>
      </c>
      <c r="N26" s="25">
        <v>-182.32300000000001</v>
      </c>
    </row>
    <row r="27" spans="1:14" ht="19.5" customHeight="1">
      <c r="A27" s="27"/>
      <c r="B27" s="20" t="s">
        <v>177</v>
      </c>
      <c r="C27" s="258">
        <v>151.143</v>
      </c>
      <c r="D27" s="259">
        <v>86.13</v>
      </c>
      <c r="E27" s="332">
        <v>0.75482410309996517</v>
      </c>
      <c r="F27" s="260">
        <v>0.77260218736350095</v>
      </c>
      <c r="G27" s="29">
        <v>14.871</v>
      </c>
      <c r="H27" s="29">
        <v>37.936</v>
      </c>
      <c r="I27" s="29">
        <v>33.323</v>
      </c>
      <c r="J27" s="29">
        <v>37.645000000000003</v>
      </c>
      <c r="K27" s="29">
        <v>37.698999999999998</v>
      </c>
      <c r="L27" s="29">
        <v>48.165999999999997</v>
      </c>
      <c r="M27" s="262">
        <v>65.278000000000006</v>
      </c>
      <c r="N27" s="25">
        <v>-151.143</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0.37379704562430166</v>
      </c>
      <c r="D31" s="72">
        <v>0.41587688265121087</v>
      </c>
      <c r="E31" s="73">
        <v>-4.207983702690921</v>
      </c>
      <c r="F31" s="74"/>
      <c r="G31" s="72">
        <v>0.38587989068040274</v>
      </c>
      <c r="H31" s="72">
        <v>0.43168530054039911</v>
      </c>
      <c r="I31" s="72">
        <v>0.43050086794529824</v>
      </c>
      <c r="J31" s="72">
        <v>0.46062260605997696</v>
      </c>
      <c r="K31" s="72">
        <v>0.38059586142937185</v>
      </c>
      <c r="L31" s="72">
        <v>0.39340000582010071</v>
      </c>
      <c r="M31" s="72">
        <v>0.3505865115130038</v>
      </c>
      <c r="N31" s="61">
        <v>0.37379704562430166</v>
      </c>
    </row>
    <row r="32" spans="1:14" ht="19.5" customHeight="1">
      <c r="A32" s="44"/>
      <c r="B32" s="20" t="s">
        <v>90</v>
      </c>
      <c r="C32" s="50">
        <v>35.216996288708479</v>
      </c>
      <c r="D32" s="50">
        <v>102.78605375576501</v>
      </c>
      <c r="E32" s="60">
        <v>-67.569057467056524</v>
      </c>
      <c r="F32" s="75"/>
      <c r="G32" s="50">
        <v>118.46148974344517</v>
      </c>
      <c r="H32" s="50">
        <v>79.725130514331937</v>
      </c>
      <c r="I32" s="50">
        <v>110.18393680897587</v>
      </c>
      <c r="J32" s="50">
        <v>98.614615282345056</v>
      </c>
      <c r="K32" s="50">
        <v>40.371637127348798</v>
      </c>
      <c r="L32" s="50">
        <v>60.7812037879212</v>
      </c>
      <c r="M32" s="50">
        <v>5.2441987482624297</v>
      </c>
      <c r="N32" s="25">
        <v>-201.07467505826884</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3607.4160000000002</v>
      </c>
      <c r="D34" s="29">
        <v>3163.002</v>
      </c>
      <c r="E34" s="41">
        <v>0.14050386310220486</v>
      </c>
      <c r="F34" s="76"/>
      <c r="G34" s="29">
        <v>3308.5920000000001</v>
      </c>
      <c r="H34" s="29">
        <v>3101.4319999999998</v>
      </c>
      <c r="I34" s="29">
        <v>3163.002</v>
      </c>
      <c r="J34" s="29">
        <v>3343.1329999999998</v>
      </c>
      <c r="K34" s="29">
        <v>3443.81</v>
      </c>
      <c r="L34" s="29">
        <v>3379.3519999999999</v>
      </c>
      <c r="M34" s="29">
        <v>3607.4160000000002</v>
      </c>
      <c r="N34" s="25">
        <v>0</v>
      </c>
    </row>
    <row r="35" spans="1:14" ht="19.5" customHeight="1">
      <c r="A35" s="54"/>
      <c r="B35" s="36" t="s">
        <v>218</v>
      </c>
      <c r="C35" s="29">
        <v>4544.8999999999996</v>
      </c>
      <c r="D35" s="29">
        <v>3871.442</v>
      </c>
      <c r="E35" s="41">
        <v>0.17395533757189163</v>
      </c>
      <c r="F35" s="76"/>
      <c r="G35" s="29">
        <v>3808.777</v>
      </c>
      <c r="H35" s="29">
        <v>3747.0459999999998</v>
      </c>
      <c r="I35" s="29">
        <v>3871.442</v>
      </c>
      <c r="J35" s="29">
        <v>4773.4679999999998</v>
      </c>
      <c r="K35" s="29">
        <v>4427.4870000000001</v>
      </c>
      <c r="L35" s="29">
        <v>4417.7479999999996</v>
      </c>
      <c r="M35" s="29">
        <v>4544.8999999999996</v>
      </c>
      <c r="N35" s="25">
        <v>0</v>
      </c>
    </row>
    <row r="36" spans="1:14" ht="19.5" customHeight="1">
      <c r="A36" s="44"/>
      <c r="B36" s="20" t="s">
        <v>168</v>
      </c>
      <c r="C36" s="29">
        <v>4249.2030000000004</v>
      </c>
      <c r="D36" s="29">
        <v>4049.0005000000001</v>
      </c>
      <c r="E36" s="41">
        <v>4.9444918566940332E-2</v>
      </c>
      <c r="F36" s="78"/>
      <c r="G36" s="29">
        <v>4337.5135</v>
      </c>
      <c r="H36" s="29">
        <v>4143.5320000000002</v>
      </c>
      <c r="I36" s="29">
        <v>4049.0005000000001</v>
      </c>
      <c r="J36" s="29">
        <v>4096.1435000000001</v>
      </c>
      <c r="K36" s="29">
        <v>4505.6025</v>
      </c>
      <c r="L36" s="29">
        <v>3965.6579999999999</v>
      </c>
      <c r="M36" s="29">
        <v>4249.2030000000004</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1723.18</v>
      </c>
      <c r="D38" s="29">
        <v>1740.36</v>
      </c>
      <c r="E38" s="41">
        <v>-9.8715208347697203E-3</v>
      </c>
      <c r="F38" s="74"/>
      <c r="G38" s="29">
        <v>1780.98</v>
      </c>
      <c r="H38" s="29">
        <v>1785.22</v>
      </c>
      <c r="I38" s="29">
        <v>1740.36</v>
      </c>
      <c r="J38" s="29">
        <v>1697.12</v>
      </c>
      <c r="K38" s="29">
        <v>1714.22</v>
      </c>
      <c r="L38" s="29">
        <v>1717.8</v>
      </c>
      <c r="M38" s="29">
        <v>1723.18</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N43"/>
  <sheetViews>
    <sheetView showGridLines="0" zoomScale="70" zoomScaleNormal="7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31</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153.97300000000001</v>
      </c>
      <c r="D8" s="34">
        <v>148.97300000000001</v>
      </c>
      <c r="E8" s="38">
        <v>3.3563128889127603E-2</v>
      </c>
      <c r="F8" s="255">
        <v>4.3704724779812673E-2</v>
      </c>
      <c r="G8" s="34">
        <v>48.267000000000003</v>
      </c>
      <c r="H8" s="34">
        <v>50.094999999999999</v>
      </c>
      <c r="I8" s="34">
        <v>50.610999999999997</v>
      </c>
      <c r="J8" s="34">
        <v>51.713000000000001</v>
      </c>
      <c r="K8" s="34">
        <v>50.91</v>
      </c>
      <c r="L8" s="34">
        <v>50.588000000000001</v>
      </c>
      <c r="M8" s="245">
        <v>52.475000000000001</v>
      </c>
      <c r="N8" s="22">
        <v>-153.97300000000001</v>
      </c>
    </row>
    <row r="9" spans="1:14" s="14" customFormat="1" ht="19.5" customHeight="1">
      <c r="A9" s="12"/>
      <c r="B9" s="35" t="s">
        <v>65</v>
      </c>
      <c r="C9" s="254">
        <v>0.41099999999999998</v>
      </c>
      <c r="D9" s="34">
        <v>1.6479999999999999</v>
      </c>
      <c r="E9" s="38">
        <v>-0.75060679611650483</v>
      </c>
      <c r="F9" s="255">
        <v>-0.74815968377128772</v>
      </c>
      <c r="G9" s="34">
        <v>0</v>
      </c>
      <c r="H9" s="34">
        <v>0.27800000000000002</v>
      </c>
      <c r="I9" s="34">
        <v>1.37</v>
      </c>
      <c r="J9" s="34">
        <v>-1E-3</v>
      </c>
      <c r="K9" s="34">
        <v>0</v>
      </c>
      <c r="L9" s="34">
        <v>0.41</v>
      </c>
      <c r="M9" s="245">
        <v>1E-3</v>
      </c>
      <c r="N9" s="22">
        <v>-0.41099999999999998</v>
      </c>
    </row>
    <row r="10" spans="1:14" s="14" customFormat="1" ht="19.5" customHeight="1">
      <c r="A10" s="12"/>
      <c r="B10" s="35" t="s">
        <v>66</v>
      </c>
      <c r="C10" s="254">
        <v>54.780999999999999</v>
      </c>
      <c r="D10" s="34">
        <v>50.128999999999998</v>
      </c>
      <c r="E10" s="38">
        <v>9.2800574517744261E-2</v>
      </c>
      <c r="F10" s="255">
        <v>0.10352342395583798</v>
      </c>
      <c r="G10" s="34">
        <v>15.534000000000001</v>
      </c>
      <c r="H10" s="34">
        <v>16.617000000000001</v>
      </c>
      <c r="I10" s="34">
        <v>17.978000000000002</v>
      </c>
      <c r="J10" s="34">
        <v>19.663</v>
      </c>
      <c r="K10" s="34">
        <v>17.356999999999999</v>
      </c>
      <c r="L10" s="34">
        <v>18.643000000000001</v>
      </c>
      <c r="M10" s="245">
        <v>18.780999999999999</v>
      </c>
      <c r="N10" s="22">
        <v>-54.780999999999999</v>
      </c>
    </row>
    <row r="11" spans="1:14" s="14" customFormat="1" ht="19.5" customHeight="1">
      <c r="A11" s="12"/>
      <c r="B11" s="35" t="s">
        <v>67</v>
      </c>
      <c r="C11" s="254">
        <v>69.597999999999999</v>
      </c>
      <c r="D11" s="34">
        <v>54.972000000000001</v>
      </c>
      <c r="E11" s="38">
        <v>0.26606272284071886</v>
      </c>
      <c r="F11" s="255">
        <v>0.27848566648919171</v>
      </c>
      <c r="G11" s="34">
        <v>20.957999999999998</v>
      </c>
      <c r="H11" s="34">
        <v>16.475000000000001</v>
      </c>
      <c r="I11" s="34">
        <v>17.539000000000001</v>
      </c>
      <c r="J11" s="34">
        <v>20.702000000000002</v>
      </c>
      <c r="K11" s="34">
        <v>18.283999999999999</v>
      </c>
      <c r="L11" s="34">
        <v>29.096</v>
      </c>
      <c r="M11" s="245">
        <v>22.218</v>
      </c>
      <c r="N11" s="22">
        <v>-69.597999999999999</v>
      </c>
    </row>
    <row r="12" spans="1:14" s="14" customFormat="1" ht="19.5" customHeight="1">
      <c r="A12" s="12"/>
      <c r="B12" s="35" t="s">
        <v>68</v>
      </c>
      <c r="C12" s="254">
        <v>1.044</v>
      </c>
      <c r="D12" s="34">
        <v>-1.8049999999999999</v>
      </c>
      <c r="E12" s="38" t="s">
        <v>25</v>
      </c>
      <c r="F12" s="255">
        <v>-1.5840676232132644</v>
      </c>
      <c r="G12" s="34">
        <v>-0.313</v>
      </c>
      <c r="H12" s="34">
        <v>0.121</v>
      </c>
      <c r="I12" s="34">
        <v>-1.613</v>
      </c>
      <c r="J12" s="34">
        <v>-1.8560000000000001</v>
      </c>
      <c r="K12" s="34">
        <v>0.85699999999999998</v>
      </c>
      <c r="L12" s="34">
        <v>0.68200000000000005</v>
      </c>
      <c r="M12" s="245">
        <v>-0.495</v>
      </c>
      <c r="N12" s="22">
        <v>-1.044</v>
      </c>
    </row>
    <row r="13" spans="1:14" s="26" customFormat="1" ht="19.5" customHeight="1">
      <c r="A13" s="23"/>
      <c r="B13" s="36" t="s">
        <v>69</v>
      </c>
      <c r="C13" s="256">
        <v>279.80700000000002</v>
      </c>
      <c r="D13" s="29">
        <v>253.917</v>
      </c>
      <c r="E13" s="41">
        <v>0.1019624522974043</v>
      </c>
      <c r="F13" s="257">
        <v>0.11277519285197753</v>
      </c>
      <c r="G13" s="29">
        <v>84.445999999999998</v>
      </c>
      <c r="H13" s="29">
        <v>83.585999999999999</v>
      </c>
      <c r="I13" s="29">
        <v>85.885000000000005</v>
      </c>
      <c r="J13" s="29">
        <v>90.221000000000004</v>
      </c>
      <c r="K13" s="29">
        <v>87.408000000000001</v>
      </c>
      <c r="L13" s="29">
        <v>99.418999999999997</v>
      </c>
      <c r="M13" s="261">
        <v>92.98</v>
      </c>
      <c r="N13" s="25">
        <v>-279.80700000000002</v>
      </c>
    </row>
    <row r="14" spans="1:14" s="14" customFormat="1" ht="19.5" customHeight="1">
      <c r="A14" s="12"/>
      <c r="B14" s="35" t="s">
        <v>70</v>
      </c>
      <c r="C14" s="254">
        <v>-59.991</v>
      </c>
      <c r="D14" s="34">
        <v>-59.26</v>
      </c>
      <c r="E14" s="38">
        <v>1.2335470806615012E-2</v>
      </c>
      <c r="F14" s="255">
        <v>2.2268775279063215E-2</v>
      </c>
      <c r="G14" s="34">
        <v>-19.001999999999999</v>
      </c>
      <c r="H14" s="34">
        <v>-19.960999999999999</v>
      </c>
      <c r="I14" s="34">
        <v>-20.297000000000001</v>
      </c>
      <c r="J14" s="34">
        <v>-21.231000000000002</v>
      </c>
      <c r="K14" s="34">
        <v>-19.283999999999999</v>
      </c>
      <c r="L14" s="34">
        <v>-19.751000000000001</v>
      </c>
      <c r="M14" s="245">
        <v>-20.956</v>
      </c>
      <c r="N14" s="22">
        <v>59.991</v>
      </c>
    </row>
    <row r="15" spans="1:14" s="14" customFormat="1" ht="19.5" customHeight="1">
      <c r="A15" s="12"/>
      <c r="B15" s="35" t="s">
        <v>71</v>
      </c>
      <c r="C15" s="254">
        <v>-46.103999999999999</v>
      </c>
      <c r="D15" s="34">
        <v>-46.28</v>
      </c>
      <c r="E15" s="38">
        <v>-3.8029386343993998E-3</v>
      </c>
      <c r="F15" s="331">
        <v>9.8323758643747983E-3</v>
      </c>
      <c r="G15" s="34">
        <v>-15.885000000000002</v>
      </c>
      <c r="H15" s="34">
        <v>-15.538</v>
      </c>
      <c r="I15" s="34">
        <v>-14.856999999999999</v>
      </c>
      <c r="J15" s="34">
        <v>-13.331</v>
      </c>
      <c r="K15" s="34">
        <v>-15.055000000000001</v>
      </c>
      <c r="L15" s="34">
        <v>-15.905999999999999</v>
      </c>
      <c r="M15" s="245">
        <v>-15.143000000000001</v>
      </c>
      <c r="N15" s="22">
        <v>46.103999999999999</v>
      </c>
    </row>
    <row r="16" spans="1:14"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row>
    <row r="17" spans="1:14" s="14" customFormat="1" ht="19.5" customHeight="1">
      <c r="A17" s="12"/>
      <c r="B17" s="35" t="s">
        <v>73</v>
      </c>
      <c r="C17" s="254">
        <v>-12.957000000000001</v>
      </c>
      <c r="D17" s="34">
        <v>-12.145</v>
      </c>
      <c r="E17" s="38">
        <v>6.6858789625360293E-2</v>
      </c>
      <c r="F17" s="255">
        <v>7.7327091381105439E-2</v>
      </c>
      <c r="G17" s="34">
        <v>-4.548</v>
      </c>
      <c r="H17" s="34">
        <v>-3.661</v>
      </c>
      <c r="I17" s="34">
        <v>-3.9359999999999999</v>
      </c>
      <c r="J17" s="34">
        <v>-4.2069999999999999</v>
      </c>
      <c r="K17" s="34">
        <v>-4.657</v>
      </c>
      <c r="L17" s="34">
        <v>-4.1779999999999999</v>
      </c>
      <c r="M17" s="245">
        <v>-4.1219999999999999</v>
      </c>
      <c r="N17" s="22">
        <v>12.957000000000001</v>
      </c>
    </row>
    <row r="18" spans="1:14" s="26" customFormat="1" ht="19.5" customHeight="1">
      <c r="A18" s="23"/>
      <c r="B18" s="20" t="s">
        <v>74</v>
      </c>
      <c r="C18" s="256">
        <v>-119.05200000000001</v>
      </c>
      <c r="D18" s="29">
        <v>-117.685</v>
      </c>
      <c r="E18" s="41">
        <v>1.1615753919361094E-2</v>
      </c>
      <c r="F18" s="257">
        <v>2.1541996338567484E-2</v>
      </c>
      <c r="G18" s="29">
        <v>-39.435000000000002</v>
      </c>
      <c r="H18" s="29">
        <v>-39.159999999999997</v>
      </c>
      <c r="I18" s="29">
        <v>-39.090000000000003</v>
      </c>
      <c r="J18" s="29">
        <v>-38.768999999999998</v>
      </c>
      <c r="K18" s="29">
        <v>-38.996000000000002</v>
      </c>
      <c r="L18" s="29">
        <v>-39.835000000000001</v>
      </c>
      <c r="M18" s="261">
        <v>-40.220999999999997</v>
      </c>
      <c r="N18" s="25">
        <v>119.05200000000001</v>
      </c>
    </row>
    <row r="19" spans="1:14" s="26" customFormat="1" ht="19.5" customHeight="1">
      <c r="A19" s="23"/>
      <c r="B19" s="20" t="s">
        <v>75</v>
      </c>
      <c r="C19" s="256">
        <v>160.755</v>
      </c>
      <c r="D19" s="29">
        <v>136.232</v>
      </c>
      <c r="E19" s="41">
        <v>0.18000910211991306</v>
      </c>
      <c r="F19" s="257">
        <v>0.19158765051008753</v>
      </c>
      <c r="G19" s="29">
        <v>45.011000000000003</v>
      </c>
      <c r="H19" s="29">
        <v>44.426000000000002</v>
      </c>
      <c r="I19" s="29">
        <v>46.795000000000002</v>
      </c>
      <c r="J19" s="29">
        <v>51.451999999999998</v>
      </c>
      <c r="K19" s="29">
        <v>48.411999999999999</v>
      </c>
      <c r="L19" s="29">
        <v>59.584000000000003</v>
      </c>
      <c r="M19" s="261">
        <v>52.759</v>
      </c>
      <c r="N19" s="25">
        <v>-160.755</v>
      </c>
    </row>
    <row r="20" spans="1:14" s="14" customFormat="1" ht="19.5" customHeight="1">
      <c r="A20" s="12"/>
      <c r="B20" s="57" t="s">
        <v>76</v>
      </c>
      <c r="C20" s="254">
        <v>-69.968999999999994</v>
      </c>
      <c r="D20" s="34">
        <v>-80.641000000000005</v>
      </c>
      <c r="E20" s="38">
        <v>-0.13233962872484228</v>
      </c>
      <c r="F20" s="255">
        <v>-0.1238259147485265</v>
      </c>
      <c r="G20" s="34">
        <v>-20.390999999999998</v>
      </c>
      <c r="H20" s="34">
        <v>-30.55</v>
      </c>
      <c r="I20" s="34">
        <v>-29.7</v>
      </c>
      <c r="J20" s="34">
        <v>-26.091000000000001</v>
      </c>
      <c r="K20" s="34">
        <v>-14.044</v>
      </c>
      <c r="L20" s="34">
        <v>-22.718</v>
      </c>
      <c r="M20" s="245">
        <v>-33.207000000000001</v>
      </c>
      <c r="N20" s="22">
        <v>69.968999999999994</v>
      </c>
    </row>
    <row r="21" spans="1:14" s="26" customFormat="1" ht="19.5" customHeight="1">
      <c r="A21" s="23"/>
      <c r="B21" s="20" t="s">
        <v>77</v>
      </c>
      <c r="C21" s="256">
        <v>90.786000000000001</v>
      </c>
      <c r="D21" s="29">
        <v>55.591000000000001</v>
      </c>
      <c r="E21" s="41">
        <v>0.63310607832203059</v>
      </c>
      <c r="F21" s="257">
        <v>0.64913051385163978</v>
      </c>
      <c r="G21" s="29">
        <v>24.62</v>
      </c>
      <c r="H21" s="29">
        <v>13.875999999999999</v>
      </c>
      <c r="I21" s="29">
        <v>17.094999999999999</v>
      </c>
      <c r="J21" s="29">
        <v>25.361000000000001</v>
      </c>
      <c r="K21" s="29">
        <v>34.368000000000002</v>
      </c>
      <c r="L21" s="29">
        <v>36.866</v>
      </c>
      <c r="M21" s="261">
        <v>19.552</v>
      </c>
      <c r="N21" s="25">
        <v>-90.786000000000001</v>
      </c>
    </row>
    <row r="22" spans="1:14" s="14" customFormat="1" ht="19.5" customHeight="1">
      <c r="A22" s="12"/>
      <c r="B22" s="35" t="s">
        <v>184</v>
      </c>
      <c r="C22" s="254">
        <v>-8.2690000000000001</v>
      </c>
      <c r="D22" s="34">
        <v>-6.6740000000000004</v>
      </c>
      <c r="E22" s="38">
        <v>0.23898711417440821</v>
      </c>
      <c r="F22" s="255">
        <v>0.25114438476065093</v>
      </c>
      <c r="G22" s="34">
        <v>-2.6349999999999998</v>
      </c>
      <c r="H22" s="34">
        <v>-1.544</v>
      </c>
      <c r="I22" s="34">
        <v>-2.4950000000000001</v>
      </c>
      <c r="J22" s="34">
        <v>-2.8559999999999999</v>
      </c>
      <c r="K22" s="34">
        <v>-10.363</v>
      </c>
      <c r="L22" s="34">
        <v>2.0960000000000001</v>
      </c>
      <c r="M22" s="245">
        <v>-2E-3</v>
      </c>
      <c r="N22" s="22">
        <v>8.2690000000000001</v>
      </c>
    </row>
    <row r="23" spans="1:14" s="14" customFormat="1" ht="19.5" customHeight="1">
      <c r="A23" s="12"/>
      <c r="B23" s="37" t="s">
        <v>185</v>
      </c>
      <c r="C23" s="254">
        <v>-6.7919999999999998</v>
      </c>
      <c r="D23" s="34">
        <v>-7.85</v>
      </c>
      <c r="E23" s="38">
        <v>-0.13477707006369422</v>
      </c>
      <c r="F23" s="255">
        <v>-0.12628727290906902</v>
      </c>
      <c r="G23" s="34">
        <v>-2.6419999999999999</v>
      </c>
      <c r="H23" s="34">
        <v>-2.5840000000000001</v>
      </c>
      <c r="I23" s="34">
        <v>-2.6240000000000001</v>
      </c>
      <c r="J23" s="34">
        <v>-2.6219999999999999</v>
      </c>
      <c r="K23" s="34">
        <v>-10.363</v>
      </c>
      <c r="L23" s="34">
        <v>3.5870000000000002</v>
      </c>
      <c r="M23" s="245">
        <v>-1.6E-2</v>
      </c>
      <c r="N23" s="22">
        <v>6.7919999999999998</v>
      </c>
    </row>
    <row r="24" spans="1:14" s="14" customFormat="1" ht="19.5" customHeight="1">
      <c r="A24" s="12"/>
      <c r="B24" s="35" t="s">
        <v>79</v>
      </c>
      <c r="C24" s="254">
        <v>-3.0569999999999999</v>
      </c>
      <c r="D24" s="34">
        <v>-9.2999999999999999E-2</v>
      </c>
      <c r="E24" s="38" t="s">
        <v>25</v>
      </c>
      <c r="F24" s="255" t="s">
        <v>25</v>
      </c>
      <c r="G24" s="34">
        <v>0</v>
      </c>
      <c r="H24" s="34">
        <v>0</v>
      </c>
      <c r="I24" s="34">
        <v>-9.2999999999999999E-2</v>
      </c>
      <c r="J24" s="34">
        <v>-0.314</v>
      </c>
      <c r="K24" s="34">
        <v>-0.57399999999999995</v>
      </c>
      <c r="L24" s="34">
        <v>-1.4259999999999999</v>
      </c>
      <c r="M24" s="245">
        <v>-1.0569999999999999</v>
      </c>
      <c r="N24" s="22">
        <v>3.0569999999999999</v>
      </c>
    </row>
    <row r="25" spans="1:14" s="26" customFormat="1" ht="19.5" customHeight="1">
      <c r="A25" s="12"/>
      <c r="B25" s="35" t="s">
        <v>80</v>
      </c>
      <c r="C25" s="254">
        <v>0.104</v>
      </c>
      <c r="D25" s="34">
        <v>-0.61899999999999999</v>
      </c>
      <c r="E25" s="38" t="s">
        <v>25</v>
      </c>
      <c r="F25" s="255">
        <v>-1.1696615114982065</v>
      </c>
      <c r="G25" s="34">
        <v>-0.44800000000000001</v>
      </c>
      <c r="H25" s="34">
        <v>-0.17</v>
      </c>
      <c r="I25" s="34">
        <v>-1E-3</v>
      </c>
      <c r="J25" s="34">
        <v>-0.73599999999999999</v>
      </c>
      <c r="K25" s="34">
        <v>1E-3</v>
      </c>
      <c r="L25" s="34">
        <v>-1.0780000000000001</v>
      </c>
      <c r="M25" s="245">
        <v>1.181</v>
      </c>
      <c r="N25" s="22">
        <v>-0.104</v>
      </c>
    </row>
    <row r="26" spans="1:14" s="28" customFormat="1" ht="19.5" customHeight="1">
      <c r="A26" s="27"/>
      <c r="B26" s="20" t="s">
        <v>81</v>
      </c>
      <c r="C26" s="256">
        <v>79.563999999999993</v>
      </c>
      <c r="D26" s="29">
        <v>48.204999999999998</v>
      </c>
      <c r="E26" s="41">
        <v>0.6505341769525983</v>
      </c>
      <c r="F26" s="257">
        <v>0.66672961625233229</v>
      </c>
      <c r="G26" s="29">
        <v>21.536999999999999</v>
      </c>
      <c r="H26" s="29">
        <v>12.162000000000001</v>
      </c>
      <c r="I26" s="29">
        <v>14.506</v>
      </c>
      <c r="J26" s="29">
        <v>21.454999999999998</v>
      </c>
      <c r="K26" s="29">
        <v>23.431999999999999</v>
      </c>
      <c r="L26" s="29">
        <v>36.457999999999998</v>
      </c>
      <c r="M26" s="261">
        <v>19.673999999999999</v>
      </c>
      <c r="N26" s="25">
        <v>-79.563999999999993</v>
      </c>
    </row>
    <row r="27" spans="1:14" ht="19.5" customHeight="1">
      <c r="A27" s="27"/>
      <c r="B27" s="20" t="s">
        <v>177</v>
      </c>
      <c r="C27" s="258">
        <v>64.798000000000002</v>
      </c>
      <c r="D27" s="259">
        <v>39.081000000000003</v>
      </c>
      <c r="E27" s="332">
        <v>0.65804355057444797</v>
      </c>
      <c r="F27" s="260">
        <v>0.67431266442074511</v>
      </c>
      <c r="G27" s="29">
        <v>17.535</v>
      </c>
      <c r="H27" s="29">
        <v>9.766</v>
      </c>
      <c r="I27" s="29">
        <v>11.78</v>
      </c>
      <c r="J27" s="29">
        <v>17.552</v>
      </c>
      <c r="K27" s="29">
        <v>18.18</v>
      </c>
      <c r="L27" s="29">
        <v>29.827999999999999</v>
      </c>
      <c r="M27" s="262">
        <v>16.79</v>
      </c>
      <c r="N27" s="25">
        <v>-64.798000000000002</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0.42547899087585372</v>
      </c>
      <c r="D31" s="72">
        <v>0.46347822319891935</v>
      </c>
      <c r="E31" s="73">
        <v>-3.7999232323065621</v>
      </c>
      <c r="F31" s="74"/>
      <c r="G31" s="72">
        <v>0.46698481870070818</v>
      </c>
      <c r="H31" s="72">
        <v>0.46849950948723468</v>
      </c>
      <c r="I31" s="72">
        <v>0.45514350585084706</v>
      </c>
      <c r="J31" s="72">
        <v>0.42971148623934557</v>
      </c>
      <c r="K31" s="72">
        <v>0.44613765330404542</v>
      </c>
      <c r="L31" s="72">
        <v>0.40067793882457076</v>
      </c>
      <c r="M31" s="72">
        <v>0.43257689825768975</v>
      </c>
      <c r="N31" s="61">
        <v>0.42547899087585372</v>
      </c>
    </row>
    <row r="32" spans="1:14" ht="19.5" customHeight="1">
      <c r="A32" s="44"/>
      <c r="B32" s="20" t="s">
        <v>90</v>
      </c>
      <c r="C32" s="50">
        <v>186.75384016737624</v>
      </c>
      <c r="D32" s="50">
        <v>229.16437103735305</v>
      </c>
      <c r="E32" s="60">
        <v>-42.41053086997681</v>
      </c>
      <c r="F32" s="75"/>
      <c r="G32" s="50">
        <v>176.91615516017924</v>
      </c>
      <c r="H32" s="50">
        <v>261.94162838735593</v>
      </c>
      <c r="I32" s="50">
        <v>247.49071909803382</v>
      </c>
      <c r="J32" s="50">
        <v>214.61682822633682</v>
      </c>
      <c r="K32" s="50">
        <v>114.84707568875331</v>
      </c>
      <c r="L32" s="50">
        <v>181.70389794972249</v>
      </c>
      <c r="M32" s="50">
        <v>260.75991959765059</v>
      </c>
      <c r="N32" s="25" t="s">
        <v>25</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5142.4960000000001</v>
      </c>
      <c r="D34" s="29">
        <v>4899.8050000000003</v>
      </c>
      <c r="E34" s="41">
        <v>4.9530746631753608E-2</v>
      </c>
      <c r="F34" s="76"/>
      <c r="G34" s="29">
        <v>4629.768</v>
      </c>
      <c r="H34" s="29">
        <v>4700.5550000000003</v>
      </c>
      <c r="I34" s="29">
        <v>4899.8050000000003</v>
      </c>
      <c r="J34" s="29">
        <v>4825.8069999999998</v>
      </c>
      <c r="K34" s="29">
        <v>4956.9409999999998</v>
      </c>
      <c r="L34" s="29">
        <v>5045.2659999999996</v>
      </c>
      <c r="M34" s="29">
        <v>5142.4960000000001</v>
      </c>
      <c r="N34" s="25">
        <v>0</v>
      </c>
    </row>
    <row r="35" spans="1:14" ht="19.5" customHeight="1">
      <c r="A35" s="54"/>
      <c r="B35" s="36" t="s">
        <v>218</v>
      </c>
      <c r="C35" s="29">
        <v>4478.1360000000004</v>
      </c>
      <c r="D35" s="29">
        <v>3464.7869999999998</v>
      </c>
      <c r="E35" s="41">
        <v>0.29247079257685993</v>
      </c>
      <c r="F35" s="76"/>
      <c r="G35" s="29">
        <v>3287.9059999999999</v>
      </c>
      <c r="H35" s="29">
        <v>3259.3809999999999</v>
      </c>
      <c r="I35" s="29">
        <v>3464.7869999999998</v>
      </c>
      <c r="J35" s="29">
        <v>4050.6779999999999</v>
      </c>
      <c r="K35" s="29">
        <v>4111.8789999999999</v>
      </c>
      <c r="L35" s="29">
        <v>4309.6880000000001</v>
      </c>
      <c r="M35" s="29">
        <v>4478.1360000000004</v>
      </c>
      <c r="N35" s="25">
        <v>0</v>
      </c>
    </row>
    <row r="36" spans="1:14" ht="19.5" customHeight="1">
      <c r="A36" s="44"/>
      <c r="B36" s="20" t="s">
        <v>168</v>
      </c>
      <c r="C36" s="29">
        <v>5822.2389999999996</v>
      </c>
      <c r="D36" s="29">
        <v>5323.7565000000004</v>
      </c>
      <c r="E36" s="41">
        <v>9.3633602513563341E-2</v>
      </c>
      <c r="F36" s="78"/>
      <c r="G36" s="29">
        <v>4990.2489999999998</v>
      </c>
      <c r="H36" s="29">
        <v>5213.8514999999998</v>
      </c>
      <c r="I36" s="29">
        <v>5323.7565000000004</v>
      </c>
      <c r="J36" s="29">
        <v>5434.64</v>
      </c>
      <c r="K36" s="29">
        <v>5623.39</v>
      </c>
      <c r="L36" s="29">
        <v>5739.2520000000004</v>
      </c>
      <c r="M36" s="29">
        <v>5822.2389999999996</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3374.5</v>
      </c>
      <c r="D38" s="29">
        <v>3348.6</v>
      </c>
      <c r="E38" s="41">
        <v>7.7345756435525104E-3</v>
      </c>
      <c r="F38" s="74"/>
      <c r="G38" s="29">
        <v>3350.1</v>
      </c>
      <c r="H38" s="29">
        <v>3363.35</v>
      </c>
      <c r="I38" s="29">
        <v>3348.6</v>
      </c>
      <c r="J38" s="29">
        <v>3361.5</v>
      </c>
      <c r="K38" s="29">
        <v>3336.25</v>
      </c>
      <c r="L38" s="29">
        <v>3363.75</v>
      </c>
      <c r="M38" s="29">
        <v>3374.5</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N43"/>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32</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436.35300000000001</v>
      </c>
      <c r="D8" s="34">
        <v>446.399</v>
      </c>
      <c r="E8" s="38">
        <v>-2.2504530700113601E-2</v>
      </c>
      <c r="F8" s="255">
        <v>0.11818985932894108</v>
      </c>
      <c r="G8" s="34">
        <v>144</v>
      </c>
      <c r="H8" s="34">
        <v>162.327</v>
      </c>
      <c r="I8" s="34">
        <v>140.072</v>
      </c>
      <c r="J8" s="34">
        <v>143.84899999999999</v>
      </c>
      <c r="K8" s="34">
        <v>131.28100000000001</v>
      </c>
      <c r="L8" s="34">
        <v>144.286</v>
      </c>
      <c r="M8" s="245">
        <v>160.786</v>
      </c>
      <c r="N8" s="22">
        <v>-436.35300000000001</v>
      </c>
    </row>
    <row r="9" spans="1:14" s="14" customFormat="1" ht="19.5" customHeight="1">
      <c r="A9" s="12"/>
      <c r="B9" s="35" t="s">
        <v>65</v>
      </c>
      <c r="C9" s="254">
        <v>0</v>
      </c>
      <c r="D9" s="34">
        <v>0</v>
      </c>
      <c r="E9" s="38" t="s">
        <v>25</v>
      </c>
      <c r="F9" s="255" t="s">
        <v>204</v>
      </c>
      <c r="G9" s="34">
        <v>0</v>
      </c>
      <c r="H9" s="34">
        <v>0</v>
      </c>
      <c r="I9" s="34">
        <v>0</v>
      </c>
      <c r="J9" s="34">
        <v>0</v>
      </c>
      <c r="K9" s="34">
        <v>0</v>
      </c>
      <c r="L9" s="34">
        <v>0</v>
      </c>
      <c r="M9" s="245">
        <v>0</v>
      </c>
      <c r="N9" s="22">
        <v>0</v>
      </c>
    </row>
    <row r="10" spans="1:14" s="14" customFormat="1" ht="19.5" customHeight="1">
      <c r="A10" s="12"/>
      <c r="B10" s="35" t="s">
        <v>66</v>
      </c>
      <c r="C10" s="254">
        <v>59.378</v>
      </c>
      <c r="D10" s="34">
        <v>44.564999999999998</v>
      </c>
      <c r="E10" s="38">
        <v>0.3323908897116572</v>
      </c>
      <c r="F10" s="255">
        <v>0.52416663639876604</v>
      </c>
      <c r="G10" s="34">
        <v>12.244999999999999</v>
      </c>
      <c r="H10" s="34">
        <v>16.632000000000001</v>
      </c>
      <c r="I10" s="34">
        <v>15.688000000000001</v>
      </c>
      <c r="J10" s="34">
        <v>19.757000000000001</v>
      </c>
      <c r="K10" s="34">
        <v>15.597</v>
      </c>
      <c r="L10" s="34">
        <v>21.074999999999999</v>
      </c>
      <c r="M10" s="245">
        <v>22.706</v>
      </c>
      <c r="N10" s="22">
        <v>-59.378</v>
      </c>
    </row>
    <row r="11" spans="1:14" s="14" customFormat="1" ht="19.5" customHeight="1">
      <c r="A11" s="12"/>
      <c r="B11" s="35" t="s">
        <v>67</v>
      </c>
      <c r="C11" s="254">
        <v>32.51</v>
      </c>
      <c r="D11" s="34">
        <v>39.981000000000002</v>
      </c>
      <c r="E11" s="38">
        <v>-0.18686376028613605</v>
      </c>
      <c r="F11" s="255">
        <v>-6.9826177146229018E-2</v>
      </c>
      <c r="G11" s="34">
        <v>9.734</v>
      </c>
      <c r="H11" s="34">
        <v>30.113</v>
      </c>
      <c r="I11" s="34">
        <v>0.13400000000000001</v>
      </c>
      <c r="J11" s="34">
        <v>21.843</v>
      </c>
      <c r="K11" s="34">
        <v>8.1609999999999996</v>
      </c>
      <c r="L11" s="34">
        <v>23.971</v>
      </c>
      <c r="M11" s="245">
        <v>0.378</v>
      </c>
      <c r="N11" s="22">
        <v>-32.51</v>
      </c>
    </row>
    <row r="12" spans="1:14" s="14" customFormat="1" ht="19.5" customHeight="1">
      <c r="A12" s="12"/>
      <c r="B12" s="35" t="s">
        <v>68</v>
      </c>
      <c r="C12" s="254">
        <v>-1.893</v>
      </c>
      <c r="D12" s="34">
        <v>-0.66700000000000004</v>
      </c>
      <c r="E12" s="38" t="s">
        <v>25</v>
      </c>
      <c r="F12" s="255" t="s">
        <v>25</v>
      </c>
      <c r="G12" s="34">
        <v>0.29099999999999998</v>
      </c>
      <c r="H12" s="34">
        <v>0.65800000000000003</v>
      </c>
      <c r="I12" s="34">
        <v>-1.6160000000000001</v>
      </c>
      <c r="J12" s="34">
        <v>-0.84599999999999997</v>
      </c>
      <c r="K12" s="34">
        <v>-0.108</v>
      </c>
      <c r="L12" s="34">
        <v>-0.23100000000000001</v>
      </c>
      <c r="M12" s="245">
        <v>-1.554</v>
      </c>
      <c r="N12" s="22">
        <v>1.893</v>
      </c>
    </row>
    <row r="13" spans="1:14" s="26" customFormat="1" ht="19.5" customHeight="1">
      <c r="A13" s="23"/>
      <c r="B13" s="36" t="s">
        <v>69</v>
      </c>
      <c r="C13" s="256">
        <v>526.34799999999996</v>
      </c>
      <c r="D13" s="29">
        <v>530.27800000000002</v>
      </c>
      <c r="E13" s="41">
        <v>-7.4112069518253998E-3</v>
      </c>
      <c r="F13" s="257">
        <v>0.13545562779444323</v>
      </c>
      <c r="G13" s="29">
        <v>166.27</v>
      </c>
      <c r="H13" s="29">
        <v>209.73</v>
      </c>
      <c r="I13" s="29">
        <v>154.27799999999999</v>
      </c>
      <c r="J13" s="29">
        <v>184.60300000000001</v>
      </c>
      <c r="K13" s="29">
        <v>154.93100000000001</v>
      </c>
      <c r="L13" s="29">
        <v>189.101</v>
      </c>
      <c r="M13" s="261">
        <v>182.316</v>
      </c>
      <c r="N13" s="25">
        <v>-526.34799999999996</v>
      </c>
    </row>
    <row r="14" spans="1:14" s="14" customFormat="1" ht="19.5" customHeight="1">
      <c r="A14" s="12"/>
      <c r="B14" s="35" t="s">
        <v>70</v>
      </c>
      <c r="C14" s="254">
        <v>-85.468000000000004</v>
      </c>
      <c r="D14" s="34">
        <v>-89.703000000000003</v>
      </c>
      <c r="E14" s="38">
        <v>-4.7211353020523261E-2</v>
      </c>
      <c r="F14" s="255">
        <v>8.9926896437970069E-2</v>
      </c>
      <c r="G14" s="34">
        <v>-28.911999999999999</v>
      </c>
      <c r="H14" s="34">
        <v>-33.441000000000003</v>
      </c>
      <c r="I14" s="34">
        <v>-27.35</v>
      </c>
      <c r="J14" s="34">
        <v>-26.103000000000002</v>
      </c>
      <c r="K14" s="34">
        <v>-25.645</v>
      </c>
      <c r="L14" s="34">
        <v>-29.359000000000002</v>
      </c>
      <c r="M14" s="245">
        <v>-30.463999999999999</v>
      </c>
      <c r="N14" s="22">
        <v>85.468000000000004</v>
      </c>
    </row>
    <row r="15" spans="1:14" s="14" customFormat="1" ht="19.5" customHeight="1">
      <c r="A15" s="12"/>
      <c r="B15" s="35" t="s">
        <v>71</v>
      </c>
      <c r="C15" s="254">
        <v>-54.394999999999996</v>
      </c>
      <c r="D15" s="34">
        <v>-53.423999999999999</v>
      </c>
      <c r="E15" s="38">
        <v>1.817535190176689E-2</v>
      </c>
      <c r="F15" s="331">
        <v>0.1151711337553889</v>
      </c>
      <c r="G15" s="34">
        <v>-16.43</v>
      </c>
      <c r="H15" s="34">
        <v>-19.307000000000002</v>
      </c>
      <c r="I15" s="34">
        <v>-17.686999999999998</v>
      </c>
      <c r="J15" s="34">
        <v>-22.000999999999998</v>
      </c>
      <c r="K15" s="34">
        <v>-15.946999999999999</v>
      </c>
      <c r="L15" s="34">
        <v>-18.407999999999998</v>
      </c>
      <c r="M15" s="245">
        <v>-20.04</v>
      </c>
      <c r="N15" s="22">
        <v>54.394999999999996</v>
      </c>
    </row>
    <row r="16" spans="1:14"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row>
    <row r="17" spans="1:14" s="14" customFormat="1" ht="19.5" customHeight="1">
      <c r="A17" s="12"/>
      <c r="B17" s="35" t="s">
        <v>73</v>
      </c>
      <c r="C17" s="254">
        <v>-18.617000000000001</v>
      </c>
      <c r="D17" s="34">
        <v>-17.856000000000002</v>
      </c>
      <c r="E17" s="38">
        <v>4.2618727598566331E-2</v>
      </c>
      <c r="F17" s="255">
        <v>0.19268653918378104</v>
      </c>
      <c r="G17" s="34">
        <v>-5.55</v>
      </c>
      <c r="H17" s="34">
        <v>-6.907</v>
      </c>
      <c r="I17" s="34">
        <v>-5.399</v>
      </c>
      <c r="J17" s="34">
        <v>-6.6109999999999998</v>
      </c>
      <c r="K17" s="34">
        <v>-5.1970000000000001</v>
      </c>
      <c r="L17" s="34">
        <v>-7.1319999999999997</v>
      </c>
      <c r="M17" s="245">
        <v>-6.2880000000000003</v>
      </c>
      <c r="N17" s="22">
        <v>18.617000000000001</v>
      </c>
    </row>
    <row r="18" spans="1:14" s="26" customFormat="1" ht="19.5" customHeight="1">
      <c r="A18" s="23"/>
      <c r="B18" s="20" t="s">
        <v>74</v>
      </c>
      <c r="C18" s="256">
        <v>-158.47999999999999</v>
      </c>
      <c r="D18" s="29">
        <v>-160.983</v>
      </c>
      <c r="E18" s="41">
        <v>-1.5548225589037457E-2</v>
      </c>
      <c r="F18" s="257">
        <v>0.12614741010835226</v>
      </c>
      <c r="G18" s="29">
        <v>-50.892000000000003</v>
      </c>
      <c r="H18" s="29">
        <v>-59.655000000000001</v>
      </c>
      <c r="I18" s="29">
        <v>-50.436</v>
      </c>
      <c r="J18" s="29">
        <v>-54.715000000000003</v>
      </c>
      <c r="K18" s="29">
        <v>-46.789000000000001</v>
      </c>
      <c r="L18" s="29">
        <v>-54.899000000000001</v>
      </c>
      <c r="M18" s="261">
        <v>-56.792000000000002</v>
      </c>
      <c r="N18" s="25">
        <v>158.47999999999999</v>
      </c>
    </row>
    <row r="19" spans="1:14" s="26" customFormat="1" ht="19.5" customHeight="1">
      <c r="A19" s="23"/>
      <c r="B19" s="20" t="s">
        <v>75</v>
      </c>
      <c r="C19" s="256">
        <v>367.86799999999999</v>
      </c>
      <c r="D19" s="29">
        <v>369.29500000000002</v>
      </c>
      <c r="E19" s="41">
        <v>-3.8641194708837201E-3</v>
      </c>
      <c r="F19" s="257">
        <v>0.13951326696330588</v>
      </c>
      <c r="G19" s="29">
        <v>115.378</v>
      </c>
      <c r="H19" s="29">
        <v>150.07499999999999</v>
      </c>
      <c r="I19" s="29">
        <v>103.842</v>
      </c>
      <c r="J19" s="29">
        <v>129.88800000000001</v>
      </c>
      <c r="K19" s="29">
        <v>108.142</v>
      </c>
      <c r="L19" s="29">
        <v>134.202</v>
      </c>
      <c r="M19" s="261">
        <v>125.524</v>
      </c>
      <c r="N19" s="25">
        <v>-367.86799999999999</v>
      </c>
    </row>
    <row r="20" spans="1:14" s="14" customFormat="1" ht="19.5" customHeight="1">
      <c r="A20" s="12"/>
      <c r="B20" s="57" t="s">
        <v>76</v>
      </c>
      <c r="C20" s="254">
        <v>-156.268</v>
      </c>
      <c r="D20" s="34">
        <v>-157.30000000000001</v>
      </c>
      <c r="E20" s="38">
        <v>-6.5607120152575416E-3</v>
      </c>
      <c r="F20" s="255">
        <v>0.13642852838912636</v>
      </c>
      <c r="G20" s="34">
        <v>-34.515000000000001</v>
      </c>
      <c r="H20" s="34">
        <v>-72.344999999999999</v>
      </c>
      <c r="I20" s="34">
        <v>-50.44</v>
      </c>
      <c r="J20" s="34">
        <v>-56.472999999999999</v>
      </c>
      <c r="K20" s="34">
        <v>-48.616999999999997</v>
      </c>
      <c r="L20" s="34">
        <v>-52.219000000000001</v>
      </c>
      <c r="M20" s="245">
        <v>-55.432000000000002</v>
      </c>
      <c r="N20" s="22">
        <v>156.268</v>
      </c>
    </row>
    <row r="21" spans="1:14" s="26" customFormat="1" ht="19.5" customHeight="1">
      <c r="A21" s="23"/>
      <c r="B21" s="20" t="s">
        <v>77</v>
      </c>
      <c r="C21" s="256">
        <v>211.6</v>
      </c>
      <c r="D21" s="29">
        <v>211.995</v>
      </c>
      <c r="E21" s="41">
        <v>-1.8632514917804599E-3</v>
      </c>
      <c r="F21" s="257">
        <v>0.14180214155708618</v>
      </c>
      <c r="G21" s="29">
        <v>80.863</v>
      </c>
      <c r="H21" s="29">
        <v>77.73</v>
      </c>
      <c r="I21" s="29">
        <v>53.402000000000001</v>
      </c>
      <c r="J21" s="29">
        <v>73.415000000000006</v>
      </c>
      <c r="K21" s="29">
        <v>59.524999999999999</v>
      </c>
      <c r="L21" s="29">
        <v>81.983000000000004</v>
      </c>
      <c r="M21" s="261">
        <v>70.091999999999999</v>
      </c>
      <c r="N21" s="25">
        <v>-211.6</v>
      </c>
    </row>
    <row r="22" spans="1:14" s="14" customFormat="1" ht="19.5" customHeight="1">
      <c r="A22" s="12"/>
      <c r="B22" s="35" t="s">
        <v>184</v>
      </c>
      <c r="C22" s="254">
        <v>-12.974</v>
      </c>
      <c r="D22" s="34">
        <v>-6.6929999999999996</v>
      </c>
      <c r="E22" s="38">
        <v>0.93844314955924113</v>
      </c>
      <c r="F22" s="255">
        <v>1.2174501476463859</v>
      </c>
      <c r="G22" s="34">
        <v>-1.6439999999999999</v>
      </c>
      <c r="H22" s="34">
        <v>-2.6</v>
      </c>
      <c r="I22" s="34">
        <v>-2.4489999999999998</v>
      </c>
      <c r="J22" s="34">
        <v>-2.754</v>
      </c>
      <c r="K22" s="34">
        <v>-4.3710000000000004</v>
      </c>
      <c r="L22" s="34">
        <v>-3.4039999999999999</v>
      </c>
      <c r="M22" s="245">
        <v>-5.1989999999999998</v>
      </c>
      <c r="N22" s="22">
        <v>12.974</v>
      </c>
    </row>
    <row r="23" spans="1:14" s="14" customFormat="1" ht="19.5" customHeight="1">
      <c r="A23" s="12"/>
      <c r="B23" s="37" t="s">
        <v>185</v>
      </c>
      <c r="C23" s="254">
        <v>-7.4429999999999996</v>
      </c>
      <c r="D23" s="34">
        <v>-5.5990000000000002</v>
      </c>
      <c r="E23" s="38">
        <v>0.32934452580817997</v>
      </c>
      <c r="F23" s="255">
        <v>0.52068179853316809</v>
      </c>
      <c r="G23" s="34">
        <v>-1.601</v>
      </c>
      <c r="H23" s="34">
        <v>-2.0550000000000002</v>
      </c>
      <c r="I23" s="34">
        <v>-1.9430000000000001</v>
      </c>
      <c r="J23" s="34">
        <v>-2.1379999999999999</v>
      </c>
      <c r="K23" s="34">
        <v>-2.1850000000000001</v>
      </c>
      <c r="L23" s="34">
        <v>-2.35</v>
      </c>
      <c r="M23" s="245">
        <v>-2.9079999999999999</v>
      </c>
      <c r="N23" s="22">
        <v>7.4429999999999996</v>
      </c>
    </row>
    <row r="24" spans="1:14"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row>
    <row r="25" spans="1:14" s="26" customFormat="1" ht="19.5" customHeight="1">
      <c r="A25" s="12"/>
      <c r="B25" s="35" t="s">
        <v>80</v>
      </c>
      <c r="C25" s="254">
        <v>8.1000000000000003E-2</v>
      </c>
      <c r="D25" s="34">
        <v>0.36799999999999999</v>
      </c>
      <c r="E25" s="38">
        <v>-0.77989130434782605</v>
      </c>
      <c r="F25" s="255">
        <v>-0.74821027906809634</v>
      </c>
      <c r="G25" s="34">
        <v>3.5999999999999997E-2</v>
      </c>
      <c r="H25" s="34">
        <v>0.192</v>
      </c>
      <c r="I25" s="34">
        <v>0.14000000000000001</v>
      </c>
      <c r="J25" s="34">
        <v>0.03</v>
      </c>
      <c r="K25" s="34">
        <v>2.3E-2</v>
      </c>
      <c r="L25" s="34">
        <v>5.0000000000000001E-3</v>
      </c>
      <c r="M25" s="245">
        <v>5.2999999999999999E-2</v>
      </c>
      <c r="N25" s="22">
        <v>-8.1000000000000003E-2</v>
      </c>
    </row>
    <row r="26" spans="1:14" s="28" customFormat="1" ht="19.5" customHeight="1">
      <c r="A26" s="27"/>
      <c r="B26" s="20" t="s">
        <v>81</v>
      </c>
      <c r="C26" s="256">
        <v>198.70699999999999</v>
      </c>
      <c r="D26" s="29">
        <v>205.67</v>
      </c>
      <c r="E26" s="41">
        <v>-3.385520493995231E-2</v>
      </c>
      <c r="F26" s="257">
        <v>0.10520542770650099</v>
      </c>
      <c r="G26" s="29">
        <v>79.254999999999995</v>
      </c>
      <c r="H26" s="29">
        <v>75.322000000000003</v>
      </c>
      <c r="I26" s="29">
        <v>51.093000000000004</v>
      </c>
      <c r="J26" s="29">
        <v>70.691000000000003</v>
      </c>
      <c r="K26" s="29">
        <v>55.177</v>
      </c>
      <c r="L26" s="29">
        <v>78.584000000000003</v>
      </c>
      <c r="M26" s="261">
        <v>64.945999999999998</v>
      </c>
      <c r="N26" s="25">
        <v>-198.70699999999999</v>
      </c>
    </row>
    <row r="27" spans="1:14" ht="19.5" customHeight="1">
      <c r="A27" s="27"/>
      <c r="B27" s="20" t="s">
        <v>177</v>
      </c>
      <c r="C27" s="258">
        <v>157.40700000000001</v>
      </c>
      <c r="D27" s="259">
        <v>163.607</v>
      </c>
      <c r="E27" s="332">
        <v>-3.7895689059759041E-2</v>
      </c>
      <c r="F27" s="260">
        <v>0.10058337132340489</v>
      </c>
      <c r="G27" s="29">
        <v>63.313000000000002</v>
      </c>
      <c r="H27" s="29">
        <v>61.156999999999996</v>
      </c>
      <c r="I27" s="29">
        <v>39.137</v>
      </c>
      <c r="J27" s="29">
        <v>60.343000000000004</v>
      </c>
      <c r="K27" s="29">
        <v>44.518999999999998</v>
      </c>
      <c r="L27" s="29">
        <v>62.616999999999997</v>
      </c>
      <c r="M27" s="262">
        <v>50.271000000000001</v>
      </c>
      <c r="N27" s="25">
        <v>-157.40700000000001</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0.3010935730733279</v>
      </c>
      <c r="D31" s="72">
        <v>0.30358227194037846</v>
      </c>
      <c r="E31" s="73">
        <v>-0.24886988670505539</v>
      </c>
      <c r="F31" s="74"/>
      <c r="G31" s="72">
        <v>0.3060804715222229</v>
      </c>
      <c r="H31" s="72">
        <v>0.28443713345730226</v>
      </c>
      <c r="I31" s="72">
        <v>0.3269163458172909</v>
      </c>
      <c r="J31" s="72">
        <v>0.29639279968364546</v>
      </c>
      <c r="K31" s="72">
        <v>0.30199895437323709</v>
      </c>
      <c r="L31" s="72">
        <v>0.29031575718795777</v>
      </c>
      <c r="M31" s="72">
        <v>0.31150310449987934</v>
      </c>
      <c r="N31" s="61">
        <v>0.3010935730733279</v>
      </c>
    </row>
    <row r="32" spans="1:14" ht="19.5" customHeight="1">
      <c r="A32" s="44"/>
      <c r="B32" s="20" t="s">
        <v>90</v>
      </c>
      <c r="C32" s="50">
        <v>195.93067517378029</v>
      </c>
      <c r="D32" s="50">
        <v>168.55916206915211</v>
      </c>
      <c r="E32" s="60">
        <v>27.371513104628178</v>
      </c>
      <c r="F32" s="75"/>
      <c r="G32" s="50">
        <v>112.12880632160866</v>
      </c>
      <c r="H32" s="50">
        <v>223.11869088589293</v>
      </c>
      <c r="I32" s="50">
        <v>167.49495423110716</v>
      </c>
      <c r="J32" s="50">
        <v>204.11613544140931</v>
      </c>
      <c r="K32" s="50">
        <v>181.49819353915038</v>
      </c>
      <c r="L32" s="50">
        <v>195.68787953722602</v>
      </c>
      <c r="M32" s="50">
        <v>210.88474906124387</v>
      </c>
      <c r="N32" s="25" t="s">
        <v>25</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10369.482</v>
      </c>
      <c r="D34" s="29">
        <v>11393.477000000001</v>
      </c>
      <c r="E34" s="41">
        <v>-8.9875548965430041E-2</v>
      </c>
      <c r="F34" s="76"/>
      <c r="G34" s="29">
        <v>13241.562</v>
      </c>
      <c r="H34" s="29">
        <v>12697.995000000001</v>
      </c>
      <c r="I34" s="29">
        <v>11393.477000000001</v>
      </c>
      <c r="J34" s="29">
        <v>10740.197</v>
      </c>
      <c r="K34" s="29">
        <v>10688.996999999999</v>
      </c>
      <c r="L34" s="29">
        <v>10658.876</v>
      </c>
      <c r="M34" s="29">
        <v>10369.482</v>
      </c>
      <c r="N34" s="25">
        <v>0</v>
      </c>
    </row>
    <row r="35" spans="1:14" ht="19.5" customHeight="1">
      <c r="A35" s="54"/>
      <c r="B35" s="36" t="s">
        <v>218</v>
      </c>
      <c r="C35" s="29">
        <v>12199.021000000001</v>
      </c>
      <c r="D35" s="29">
        <v>13190.504000000001</v>
      </c>
      <c r="E35" s="41">
        <v>-7.516642275382357E-2</v>
      </c>
      <c r="F35" s="76"/>
      <c r="G35" s="29">
        <v>13320.507</v>
      </c>
      <c r="H35" s="29">
        <v>13652.67</v>
      </c>
      <c r="I35" s="29">
        <v>13190.504000000001</v>
      </c>
      <c r="J35" s="29">
        <v>11950.163</v>
      </c>
      <c r="K35" s="29">
        <v>14281.137000000001</v>
      </c>
      <c r="L35" s="29">
        <v>12409.915000000001</v>
      </c>
      <c r="M35" s="29">
        <v>12199.021000000001</v>
      </c>
      <c r="N35" s="25">
        <v>0</v>
      </c>
    </row>
    <row r="36" spans="1:14" ht="19.5" customHeight="1">
      <c r="A36" s="44"/>
      <c r="B36" s="20" t="s">
        <v>168</v>
      </c>
      <c r="C36" s="29">
        <v>13928.001</v>
      </c>
      <c r="D36" s="29">
        <v>15522.422500000001</v>
      </c>
      <c r="E36" s="41">
        <v>-0.10271731103827386</v>
      </c>
      <c r="F36" s="78"/>
      <c r="G36" s="29">
        <v>17480.25</v>
      </c>
      <c r="H36" s="29">
        <v>16845.490000000002</v>
      </c>
      <c r="I36" s="29">
        <v>15522.422500000001</v>
      </c>
      <c r="J36" s="29">
        <v>15118.174499999999</v>
      </c>
      <c r="K36" s="29">
        <v>14687.87</v>
      </c>
      <c r="L36" s="29">
        <v>13850.754499999999</v>
      </c>
      <c r="M36" s="29">
        <v>13928.001</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4183</v>
      </c>
      <c r="D38" s="29">
        <v>3903</v>
      </c>
      <c r="E38" s="41">
        <v>7.1739687419933418E-2</v>
      </c>
      <c r="F38" s="74"/>
      <c r="G38" s="29">
        <v>3959.5</v>
      </c>
      <c r="H38" s="29">
        <v>3910.5</v>
      </c>
      <c r="I38" s="29">
        <v>3903</v>
      </c>
      <c r="J38" s="29">
        <v>3987.5</v>
      </c>
      <c r="K38" s="29">
        <v>3962.5</v>
      </c>
      <c r="L38" s="29">
        <v>3956.5</v>
      </c>
      <c r="M38" s="29">
        <v>4183</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43"/>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33</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74.626000000000005</v>
      </c>
      <c r="D8" s="34">
        <v>75.459000000000003</v>
      </c>
      <c r="E8" s="38">
        <v>-1.1039107329808173E-2</v>
      </c>
      <c r="F8" s="255">
        <v>8.9157195589111039E-3</v>
      </c>
      <c r="G8" s="34">
        <v>23.213999999999999</v>
      </c>
      <c r="H8" s="34">
        <v>26.75</v>
      </c>
      <c r="I8" s="34">
        <v>25.495000000000001</v>
      </c>
      <c r="J8" s="34">
        <v>26.033999999999999</v>
      </c>
      <c r="K8" s="34">
        <v>24.856000000000002</v>
      </c>
      <c r="L8" s="34">
        <v>24.683</v>
      </c>
      <c r="M8" s="245">
        <v>25.087</v>
      </c>
      <c r="N8" s="22">
        <v>-74.626000000000005</v>
      </c>
    </row>
    <row r="9" spans="1:14" s="14" customFormat="1" ht="19.5" customHeight="1">
      <c r="A9" s="12"/>
      <c r="B9" s="35" t="s">
        <v>65</v>
      </c>
      <c r="C9" s="254">
        <v>3.0000000000000001E-3</v>
      </c>
      <c r="D9" s="34">
        <v>2E-3</v>
      </c>
      <c r="E9" s="38">
        <v>0.5</v>
      </c>
      <c r="F9" s="255">
        <v>0.53026635436375946</v>
      </c>
      <c r="G9" s="34">
        <v>1E-3</v>
      </c>
      <c r="H9" s="34">
        <v>0</v>
      </c>
      <c r="I9" s="34">
        <v>1E-3</v>
      </c>
      <c r="J9" s="34">
        <v>2E-3</v>
      </c>
      <c r="K9" s="34">
        <v>1E-3</v>
      </c>
      <c r="L9" s="34">
        <v>1E-3</v>
      </c>
      <c r="M9" s="245">
        <v>1E-3</v>
      </c>
      <c r="N9" s="22">
        <v>-3.0000000000000001E-3</v>
      </c>
    </row>
    <row r="10" spans="1:14" s="14" customFormat="1" ht="19.5" customHeight="1">
      <c r="A10" s="12"/>
      <c r="B10" s="35" t="s">
        <v>66</v>
      </c>
      <c r="C10" s="254">
        <v>16.02</v>
      </c>
      <c r="D10" s="34">
        <v>16.382999999999999</v>
      </c>
      <c r="E10" s="38">
        <v>-2.2157114081669982E-2</v>
      </c>
      <c r="F10" s="255">
        <v>-2.4266215440124535E-3</v>
      </c>
      <c r="G10" s="34">
        <v>5.4409999999999998</v>
      </c>
      <c r="H10" s="34">
        <v>5.7069999999999999</v>
      </c>
      <c r="I10" s="34">
        <v>5.2350000000000003</v>
      </c>
      <c r="J10" s="34">
        <v>5.3760000000000003</v>
      </c>
      <c r="K10" s="34">
        <v>5.2569999999999997</v>
      </c>
      <c r="L10" s="34">
        <v>5.5839999999999996</v>
      </c>
      <c r="M10" s="245">
        <v>5.1790000000000003</v>
      </c>
      <c r="N10" s="22">
        <v>-16.02</v>
      </c>
    </row>
    <row r="11" spans="1:14" s="14" customFormat="1" ht="19.5" customHeight="1">
      <c r="A11" s="12"/>
      <c r="B11" s="35" t="s">
        <v>67</v>
      </c>
      <c r="C11" s="254">
        <v>9.016</v>
      </c>
      <c r="D11" s="34">
        <v>10.906000000000001</v>
      </c>
      <c r="E11" s="38">
        <v>-0.17329910141206684</v>
      </c>
      <c r="F11" s="255">
        <v>-0.1566182867890184</v>
      </c>
      <c r="G11" s="34">
        <v>3.605</v>
      </c>
      <c r="H11" s="34">
        <v>4.04</v>
      </c>
      <c r="I11" s="34">
        <v>3.2610000000000001</v>
      </c>
      <c r="J11" s="34">
        <v>2.8239999999999998</v>
      </c>
      <c r="K11" s="34">
        <v>2.851</v>
      </c>
      <c r="L11" s="34">
        <v>3.012</v>
      </c>
      <c r="M11" s="245">
        <v>3.153</v>
      </c>
      <c r="N11" s="22">
        <v>-9.016</v>
      </c>
    </row>
    <row r="12" spans="1:14" s="14" customFormat="1" ht="19.5" customHeight="1">
      <c r="A12" s="12"/>
      <c r="B12" s="35" t="s">
        <v>68</v>
      </c>
      <c r="C12" s="254">
        <v>0.123</v>
      </c>
      <c r="D12" s="34">
        <v>0.307</v>
      </c>
      <c r="E12" s="38">
        <v>-0.59934853420195444</v>
      </c>
      <c r="F12" s="255">
        <v>-0.59121196241938667</v>
      </c>
      <c r="G12" s="34">
        <v>1E-3</v>
      </c>
      <c r="H12" s="34">
        <v>0.20100000000000001</v>
      </c>
      <c r="I12" s="34">
        <v>0.105</v>
      </c>
      <c r="J12" s="34">
        <v>0.27500000000000002</v>
      </c>
      <c r="K12" s="34">
        <v>-8.0000000000000002E-3</v>
      </c>
      <c r="L12" s="34">
        <v>3.6999999999999998E-2</v>
      </c>
      <c r="M12" s="245">
        <v>9.4E-2</v>
      </c>
      <c r="N12" s="22">
        <v>-0.123</v>
      </c>
    </row>
    <row r="13" spans="1:14" s="26" customFormat="1" ht="19.5" customHeight="1">
      <c r="A13" s="23"/>
      <c r="B13" s="36" t="s">
        <v>69</v>
      </c>
      <c r="C13" s="256">
        <v>99.787999999999997</v>
      </c>
      <c r="D13" s="29">
        <v>103.057</v>
      </c>
      <c r="E13" s="41">
        <v>-3.1720310119642603E-2</v>
      </c>
      <c r="F13" s="257">
        <v>-1.2182623538780354E-2</v>
      </c>
      <c r="G13" s="29">
        <v>32.262</v>
      </c>
      <c r="H13" s="29">
        <v>36.698</v>
      </c>
      <c r="I13" s="29">
        <v>34.097000000000001</v>
      </c>
      <c r="J13" s="29">
        <v>34.511000000000003</v>
      </c>
      <c r="K13" s="29">
        <v>32.957000000000001</v>
      </c>
      <c r="L13" s="29">
        <v>33.317</v>
      </c>
      <c r="M13" s="261">
        <v>33.514000000000003</v>
      </c>
      <c r="N13" s="25">
        <v>-99.787999999999997</v>
      </c>
    </row>
    <row r="14" spans="1:14" s="14" customFormat="1" ht="19.5" customHeight="1">
      <c r="A14" s="12"/>
      <c r="B14" s="35" t="s">
        <v>70</v>
      </c>
      <c r="C14" s="254">
        <v>-19.190999999999999</v>
      </c>
      <c r="D14" s="34">
        <v>-17.803000000000001</v>
      </c>
      <c r="E14" s="38">
        <v>7.7964388024490239E-2</v>
      </c>
      <c r="F14" s="255">
        <v>9.9715089103457458E-2</v>
      </c>
      <c r="G14" s="34">
        <v>-5.7130000000000001</v>
      </c>
      <c r="H14" s="34">
        <v>-5.9880000000000004</v>
      </c>
      <c r="I14" s="34">
        <v>-6.1020000000000003</v>
      </c>
      <c r="J14" s="34">
        <v>-6.6580000000000004</v>
      </c>
      <c r="K14" s="34">
        <v>-6.2569999999999997</v>
      </c>
      <c r="L14" s="34">
        <v>-6.3289999999999997</v>
      </c>
      <c r="M14" s="245">
        <v>-6.6050000000000004</v>
      </c>
      <c r="N14" s="22">
        <v>19.190999999999999</v>
      </c>
    </row>
    <row r="15" spans="1:14" s="14" customFormat="1" ht="19.5" customHeight="1">
      <c r="A15" s="12"/>
      <c r="B15" s="35" t="s">
        <v>71</v>
      </c>
      <c r="C15" s="254">
        <v>-15.11</v>
      </c>
      <c r="D15" s="34">
        <v>-13.581999999999999</v>
      </c>
      <c r="E15" s="38">
        <v>0.11250184067147706</v>
      </c>
      <c r="F15" s="331">
        <v>0.110710429210223</v>
      </c>
      <c r="G15" s="34">
        <v>-4.0600000000000005</v>
      </c>
      <c r="H15" s="34">
        <v>-4.5069999999999997</v>
      </c>
      <c r="I15" s="34">
        <v>-5.0149999999999997</v>
      </c>
      <c r="J15" s="34">
        <v>-5.1660000000000004</v>
      </c>
      <c r="K15" s="34">
        <v>-5.0110000000000001</v>
      </c>
      <c r="L15" s="34">
        <v>-5.0990000000000002</v>
      </c>
      <c r="M15" s="245">
        <v>-5</v>
      </c>
      <c r="N15" s="22">
        <v>15.11</v>
      </c>
    </row>
    <row r="16" spans="1:14"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row>
    <row r="17" spans="1:14" s="14" customFormat="1" ht="19.5" customHeight="1">
      <c r="A17" s="12"/>
      <c r="B17" s="35" t="s">
        <v>73</v>
      </c>
      <c r="C17" s="254">
        <v>-3.633</v>
      </c>
      <c r="D17" s="34">
        <v>-3.1669999999999998</v>
      </c>
      <c r="E17" s="38">
        <v>0.14714240606251971</v>
      </c>
      <c r="F17" s="255">
        <v>0.17028895139051956</v>
      </c>
      <c r="G17" s="34">
        <v>-1.1419999999999999</v>
      </c>
      <c r="H17" s="34">
        <v>-0.93899999999999995</v>
      </c>
      <c r="I17" s="34">
        <v>-1.0860000000000001</v>
      </c>
      <c r="J17" s="34">
        <v>-0.98799999999999999</v>
      </c>
      <c r="K17" s="34">
        <v>-1.2849999999999999</v>
      </c>
      <c r="L17" s="34">
        <v>-1.39</v>
      </c>
      <c r="M17" s="245">
        <v>-0.95799999999999996</v>
      </c>
      <c r="N17" s="22">
        <v>3.633</v>
      </c>
    </row>
    <row r="18" spans="1:14" s="26" customFormat="1" ht="19.5" customHeight="1">
      <c r="A18" s="23"/>
      <c r="B18" s="20" t="s">
        <v>74</v>
      </c>
      <c r="C18" s="256">
        <v>-37.933999999999997</v>
      </c>
      <c r="D18" s="29">
        <v>-34.552</v>
      </c>
      <c r="E18" s="41">
        <v>9.788145404028703E-2</v>
      </c>
      <c r="F18" s="257">
        <v>0.12003403309783976</v>
      </c>
      <c r="G18" s="29">
        <v>-10.914999999999999</v>
      </c>
      <c r="H18" s="29">
        <v>-11.433999999999999</v>
      </c>
      <c r="I18" s="29">
        <v>-12.202999999999999</v>
      </c>
      <c r="J18" s="29">
        <v>-12.811999999999999</v>
      </c>
      <c r="K18" s="29">
        <v>-12.553000000000001</v>
      </c>
      <c r="L18" s="29">
        <v>-12.818</v>
      </c>
      <c r="M18" s="261">
        <v>-12.563000000000001</v>
      </c>
      <c r="N18" s="25">
        <v>37.933999999999997</v>
      </c>
    </row>
    <row r="19" spans="1:14" s="26" customFormat="1" ht="19.5" customHeight="1">
      <c r="A19" s="23"/>
      <c r="B19" s="20" t="s">
        <v>75</v>
      </c>
      <c r="C19" s="256">
        <v>61.853999999999999</v>
      </c>
      <c r="D19" s="29">
        <v>68.504999999999995</v>
      </c>
      <c r="E19" s="41">
        <v>-9.7087803809940865E-2</v>
      </c>
      <c r="F19" s="257">
        <v>-7.8868995629978428E-2</v>
      </c>
      <c r="G19" s="29">
        <v>21.347000000000001</v>
      </c>
      <c r="H19" s="29">
        <v>25.263999999999999</v>
      </c>
      <c r="I19" s="29">
        <v>21.893999999999998</v>
      </c>
      <c r="J19" s="29">
        <v>21.699000000000002</v>
      </c>
      <c r="K19" s="29">
        <v>20.404</v>
      </c>
      <c r="L19" s="29">
        <v>20.498999999999999</v>
      </c>
      <c r="M19" s="261">
        <v>20.951000000000001</v>
      </c>
      <c r="N19" s="25">
        <v>-61.853999999999999</v>
      </c>
    </row>
    <row r="20" spans="1:14" s="14" customFormat="1" ht="19.5" customHeight="1">
      <c r="A20" s="12"/>
      <c r="B20" s="57" t="s">
        <v>76</v>
      </c>
      <c r="C20" s="254">
        <v>-6.9029999999999996</v>
      </c>
      <c r="D20" s="34">
        <v>-6.8440000000000003</v>
      </c>
      <c r="E20" s="38">
        <v>8.6206896551723755E-3</v>
      </c>
      <c r="F20" s="255">
        <v>2.8972203458728796E-2</v>
      </c>
      <c r="G20" s="34">
        <v>-3.762</v>
      </c>
      <c r="H20" s="34">
        <v>-4.6340000000000003</v>
      </c>
      <c r="I20" s="34">
        <v>1.552</v>
      </c>
      <c r="J20" s="34">
        <v>-20.904</v>
      </c>
      <c r="K20" s="34">
        <v>1.5249999999999999</v>
      </c>
      <c r="L20" s="34">
        <v>-1.9019999999999999</v>
      </c>
      <c r="M20" s="245">
        <v>-6.5259999999999998</v>
      </c>
      <c r="N20" s="22">
        <v>6.9029999999999996</v>
      </c>
    </row>
    <row r="21" spans="1:14" s="26" customFormat="1" ht="19.5" customHeight="1">
      <c r="A21" s="23"/>
      <c r="B21" s="20" t="s">
        <v>77</v>
      </c>
      <c r="C21" s="256">
        <v>54.951000000000001</v>
      </c>
      <c r="D21" s="29">
        <v>61.661000000000001</v>
      </c>
      <c r="E21" s="41">
        <v>-0.10882081056097048</v>
      </c>
      <c r="F21" s="257">
        <v>-9.0838719873246251E-2</v>
      </c>
      <c r="G21" s="29">
        <v>17.585000000000001</v>
      </c>
      <c r="H21" s="29">
        <v>20.63</v>
      </c>
      <c r="I21" s="29">
        <v>23.446000000000002</v>
      </c>
      <c r="J21" s="29">
        <v>0.79500000000000004</v>
      </c>
      <c r="K21" s="29">
        <v>21.928999999999998</v>
      </c>
      <c r="L21" s="29">
        <v>18.597000000000001</v>
      </c>
      <c r="M21" s="261">
        <v>14.425000000000001</v>
      </c>
      <c r="N21" s="25">
        <v>-54.951000000000001</v>
      </c>
    </row>
    <row r="22" spans="1:14" s="14" customFormat="1" ht="19.5" customHeight="1">
      <c r="A22" s="12"/>
      <c r="B22" s="35" t="s">
        <v>184</v>
      </c>
      <c r="C22" s="254">
        <v>-3.9409999999999998</v>
      </c>
      <c r="D22" s="34">
        <v>-3.5609999999999999</v>
      </c>
      <c r="E22" s="38">
        <v>0.106711597865768</v>
      </c>
      <c r="F22" s="255">
        <v>0.12904234776168844</v>
      </c>
      <c r="G22" s="34">
        <v>-1.1319999999999999</v>
      </c>
      <c r="H22" s="34">
        <v>-1.1910000000000001</v>
      </c>
      <c r="I22" s="34">
        <v>-1.238</v>
      </c>
      <c r="J22" s="34">
        <v>-4.9269999999999996</v>
      </c>
      <c r="K22" s="34">
        <v>-1.577</v>
      </c>
      <c r="L22" s="34">
        <v>-0.98099999999999998</v>
      </c>
      <c r="M22" s="245">
        <v>-1.383</v>
      </c>
      <c r="N22" s="22">
        <v>3.9409999999999998</v>
      </c>
    </row>
    <row r="23" spans="1:14" s="14" customFormat="1" ht="19.5" customHeight="1">
      <c r="A23" s="12"/>
      <c r="B23" s="37" t="s">
        <v>185</v>
      </c>
      <c r="C23" s="254">
        <v>-3.8069999999999999</v>
      </c>
      <c r="D23" s="34">
        <v>-3.468</v>
      </c>
      <c r="E23" s="38">
        <v>9.7750865051903002E-2</v>
      </c>
      <c r="F23" s="255">
        <v>0.11990080914088362</v>
      </c>
      <c r="G23" s="34">
        <v>-1.1180000000000001</v>
      </c>
      <c r="H23" s="34">
        <v>-1.1759999999999999</v>
      </c>
      <c r="I23" s="34">
        <v>-1.1739999999999999</v>
      </c>
      <c r="J23" s="34">
        <v>-1.198</v>
      </c>
      <c r="K23" s="34">
        <v>-1.532</v>
      </c>
      <c r="L23" s="34">
        <v>-0.93700000000000006</v>
      </c>
      <c r="M23" s="245">
        <v>-1.3380000000000001</v>
      </c>
      <c r="N23" s="22">
        <v>3.8069999999999999</v>
      </c>
    </row>
    <row r="24" spans="1:14"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row>
    <row r="25" spans="1:14" s="26" customFormat="1" ht="19.5" customHeight="1">
      <c r="A25" s="12"/>
      <c r="B25" s="35" t="s">
        <v>80</v>
      </c>
      <c r="C25" s="254">
        <v>0.54300000000000004</v>
      </c>
      <c r="D25" s="34">
        <v>1.2E-2</v>
      </c>
      <c r="E25" s="38" t="s">
        <v>25</v>
      </c>
      <c r="F25" s="255" t="s">
        <v>25</v>
      </c>
      <c r="G25" s="34">
        <v>0</v>
      </c>
      <c r="H25" s="34">
        <v>7.0000000000000001E-3</v>
      </c>
      <c r="I25" s="34">
        <v>5.0000000000000001E-3</v>
      </c>
      <c r="J25" s="34">
        <v>0</v>
      </c>
      <c r="K25" s="34">
        <v>0</v>
      </c>
      <c r="L25" s="34">
        <v>0</v>
      </c>
      <c r="M25" s="245">
        <v>0.54300000000000004</v>
      </c>
      <c r="N25" s="22">
        <v>-0.54300000000000004</v>
      </c>
    </row>
    <row r="26" spans="1:14" s="28" customFormat="1" ht="19.5" customHeight="1">
      <c r="A26" s="27"/>
      <c r="B26" s="20" t="s">
        <v>81</v>
      </c>
      <c r="C26" s="256">
        <v>51.552999999999997</v>
      </c>
      <c r="D26" s="29">
        <v>58.112000000000002</v>
      </c>
      <c r="E26" s="41">
        <v>-0.11286825440528647</v>
      </c>
      <c r="F26" s="257">
        <v>-9.4967815363179831E-2</v>
      </c>
      <c r="G26" s="29">
        <v>16.452999999999999</v>
      </c>
      <c r="H26" s="29">
        <v>19.446000000000002</v>
      </c>
      <c r="I26" s="29">
        <v>22.213000000000001</v>
      </c>
      <c r="J26" s="29">
        <v>-4.1319999999999997</v>
      </c>
      <c r="K26" s="29">
        <v>20.352</v>
      </c>
      <c r="L26" s="29">
        <v>17.616</v>
      </c>
      <c r="M26" s="261">
        <v>13.585000000000001</v>
      </c>
      <c r="N26" s="25">
        <v>-51.552999999999997</v>
      </c>
    </row>
    <row r="27" spans="1:14" ht="19.5" customHeight="1">
      <c r="A27" s="27"/>
      <c r="B27" s="20" t="s">
        <v>177</v>
      </c>
      <c r="C27" s="258">
        <v>46.78</v>
      </c>
      <c r="D27" s="259">
        <v>52.619</v>
      </c>
      <c r="E27" s="332">
        <v>-0.11096752123757581</v>
      </c>
      <c r="F27" s="260">
        <v>-9.3028701122677568E-2</v>
      </c>
      <c r="G27" s="29">
        <v>14.77</v>
      </c>
      <c r="H27" s="29">
        <v>17.646000000000001</v>
      </c>
      <c r="I27" s="29">
        <v>20.202999999999999</v>
      </c>
      <c r="J27" s="29">
        <v>-0.38600000000000001</v>
      </c>
      <c r="K27" s="29">
        <v>18.048999999999999</v>
      </c>
      <c r="L27" s="29">
        <v>15.6</v>
      </c>
      <c r="M27" s="262">
        <v>13.131</v>
      </c>
      <c r="N27" s="25">
        <v>-46.78</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0.38014590932777487</v>
      </c>
      <c r="D31" s="72">
        <v>0.3352707724851296</v>
      </c>
      <c r="E31" s="73">
        <v>4.4875136842645267</v>
      </c>
      <c r="F31" s="74"/>
      <c r="G31" s="72">
        <v>0.33832372450561027</v>
      </c>
      <c r="H31" s="72">
        <v>0.31157011281268732</v>
      </c>
      <c r="I31" s="72">
        <v>0.35789072352406365</v>
      </c>
      <c r="J31" s="72">
        <v>0.37124395120396392</v>
      </c>
      <c r="K31" s="72">
        <v>0.38089025093303397</v>
      </c>
      <c r="L31" s="72">
        <v>0.38472851697331689</v>
      </c>
      <c r="M31" s="72">
        <v>0.37485826818642953</v>
      </c>
      <c r="N31" s="61">
        <v>0.38014590932777487</v>
      </c>
    </row>
    <row r="32" spans="1:14" ht="19.5" customHeight="1">
      <c r="A32" s="44"/>
      <c r="B32" s="20" t="s">
        <v>90</v>
      </c>
      <c r="C32" s="50">
        <v>57.076603822181113</v>
      </c>
      <c r="D32" s="50">
        <v>61.097616811307411</v>
      </c>
      <c r="E32" s="60">
        <v>-4.021012989126298</v>
      </c>
      <c r="F32" s="75"/>
      <c r="G32" s="50">
        <v>103.40864384387686</v>
      </c>
      <c r="H32" s="50">
        <v>124.39404376944286</v>
      </c>
      <c r="I32" s="50">
        <v>-40.432526430452043</v>
      </c>
      <c r="J32" s="50">
        <v>533.96136289908532</v>
      </c>
      <c r="K32" s="50">
        <v>-39.03765149488607</v>
      </c>
      <c r="L32" s="50">
        <v>47.334524369845148</v>
      </c>
      <c r="M32" s="50">
        <v>156.51461193771675</v>
      </c>
      <c r="N32" s="25">
        <v>-327.28164925676532</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1687.354</v>
      </c>
      <c r="D34" s="29">
        <v>1572.982</v>
      </c>
      <c r="E34" s="41">
        <v>7.271030437729098E-2</v>
      </c>
      <c r="F34" s="76"/>
      <c r="G34" s="29">
        <v>1482.394</v>
      </c>
      <c r="H34" s="29">
        <v>1497.8130000000001</v>
      </c>
      <c r="I34" s="29">
        <v>1572.982</v>
      </c>
      <c r="J34" s="29">
        <v>1558.93</v>
      </c>
      <c r="K34" s="29">
        <v>1566.258</v>
      </c>
      <c r="L34" s="29">
        <v>1648.309</v>
      </c>
      <c r="M34" s="29">
        <v>1687.354</v>
      </c>
      <c r="N34" s="25">
        <v>0</v>
      </c>
    </row>
    <row r="35" spans="1:14" ht="19.5" customHeight="1">
      <c r="A35" s="54"/>
      <c r="B35" s="36" t="s">
        <v>218</v>
      </c>
      <c r="C35" s="29">
        <v>1459.0050000000001</v>
      </c>
      <c r="D35" s="29">
        <v>1266.479</v>
      </c>
      <c r="E35" s="41">
        <v>0.15201673300544272</v>
      </c>
      <c r="F35" s="76"/>
      <c r="G35" s="29">
        <v>1226.0060000000001</v>
      </c>
      <c r="H35" s="29">
        <v>1225.6880000000001</v>
      </c>
      <c r="I35" s="29">
        <v>1266.479</v>
      </c>
      <c r="J35" s="29">
        <v>1292.442</v>
      </c>
      <c r="K35" s="29">
        <v>1283.713</v>
      </c>
      <c r="L35" s="29">
        <v>1370.5940000000001</v>
      </c>
      <c r="M35" s="29">
        <v>1459.0050000000001</v>
      </c>
      <c r="N35" s="25">
        <v>0</v>
      </c>
    </row>
    <row r="36" spans="1:14" ht="19.5" customHeight="1">
      <c r="A36" s="44"/>
      <c r="B36" s="20" t="s">
        <v>168</v>
      </c>
      <c r="C36" s="29">
        <v>2771.8</v>
      </c>
      <c r="D36" s="29">
        <v>2757.1959999999999</v>
      </c>
      <c r="E36" s="41">
        <v>5.2966854732128255E-3</v>
      </c>
      <c r="F36" s="78"/>
      <c r="G36" s="29">
        <v>2607.377</v>
      </c>
      <c r="H36" s="29">
        <v>2613.116</v>
      </c>
      <c r="I36" s="29">
        <v>2757.1959999999999</v>
      </c>
      <c r="J36" s="29">
        <v>2800.8384999999998</v>
      </c>
      <c r="K36" s="29">
        <v>2689.4209999999998</v>
      </c>
      <c r="L36" s="29">
        <v>2743.3679999999999</v>
      </c>
      <c r="M36" s="29">
        <v>2771.8</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1117.2</v>
      </c>
      <c r="D38" s="29">
        <v>1019</v>
      </c>
      <c r="E38" s="41">
        <v>9.6368989205103173E-2</v>
      </c>
      <c r="F38" s="74"/>
      <c r="G38" s="29">
        <v>976.5</v>
      </c>
      <c r="H38" s="29">
        <v>992</v>
      </c>
      <c r="I38" s="29">
        <v>1019</v>
      </c>
      <c r="J38" s="29">
        <v>1043.5</v>
      </c>
      <c r="K38" s="29">
        <v>1075.3</v>
      </c>
      <c r="L38" s="29">
        <v>1103.2</v>
      </c>
      <c r="M38" s="29">
        <v>1117.2</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43"/>
  <sheetViews>
    <sheetView showGridLines="0" zoomScale="70" zoomScaleNormal="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5" t="s">
        <v>34</v>
      </c>
      <c r="B2" s="375"/>
      <c r="C2" s="375"/>
      <c r="D2" s="375"/>
      <c r="E2" s="375"/>
      <c r="F2" s="375"/>
      <c r="G2" s="375"/>
      <c r="H2" s="375"/>
      <c r="I2" s="375"/>
      <c r="J2" s="375"/>
      <c r="K2" s="375"/>
      <c r="L2" s="375"/>
      <c r="M2" s="375"/>
      <c r="N2" s="375"/>
    </row>
    <row r="3" spans="1:14" ht="25.5" customHeight="1">
      <c r="A3" s="7"/>
      <c r="B3" s="7"/>
      <c r="C3" s="7"/>
      <c r="D3" s="7"/>
      <c r="E3" s="30"/>
      <c r="F3" s="30"/>
      <c r="G3" s="7"/>
      <c r="H3" s="7"/>
      <c r="I3" s="7"/>
      <c r="J3" s="7"/>
      <c r="K3" s="7"/>
      <c r="L3" s="7"/>
      <c r="M3" s="7"/>
      <c r="N3" s="7"/>
    </row>
    <row r="4" spans="1:14" ht="12.75" customHeight="1">
      <c r="A4" s="7"/>
      <c r="B4" s="233" t="s">
        <v>8</v>
      </c>
      <c r="C4" s="7"/>
      <c r="D4" s="7"/>
      <c r="E4" s="30"/>
      <c r="F4" s="30"/>
      <c r="G4" s="7"/>
      <c r="H4" s="7"/>
      <c r="I4" s="7"/>
      <c r="J4" s="7"/>
      <c r="K4" s="7"/>
      <c r="L4" s="7"/>
      <c r="M4" s="7"/>
      <c r="N4" s="7"/>
    </row>
    <row r="5" spans="1:14"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row>
    <row r="6" spans="1:14"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row>
    <row r="7" spans="1:14" s="14" customFormat="1" ht="6" customHeight="1">
      <c r="A7" s="340"/>
      <c r="B7" s="341"/>
      <c r="C7" s="342"/>
      <c r="D7" s="343"/>
      <c r="E7" s="354"/>
      <c r="F7" s="344"/>
      <c r="G7" s="345"/>
      <c r="H7" s="345"/>
      <c r="I7" s="345"/>
      <c r="J7" s="345"/>
      <c r="K7" s="343"/>
      <c r="L7" s="343"/>
      <c r="M7" s="346"/>
      <c r="N7" s="345"/>
    </row>
    <row r="8" spans="1:14" s="14" customFormat="1" ht="19.5" customHeight="1">
      <c r="A8" s="12"/>
      <c r="B8" s="35" t="s">
        <v>64</v>
      </c>
      <c r="C8" s="254">
        <v>34.969000000000001</v>
      </c>
      <c r="D8" s="34">
        <v>37.536000000000001</v>
      </c>
      <c r="E8" s="38">
        <v>-6.8387681159420288E-2</v>
      </c>
      <c r="F8" s="255">
        <v>-6.8387681159420288E-2</v>
      </c>
      <c r="G8" s="34">
        <v>12.742000000000001</v>
      </c>
      <c r="H8" s="34">
        <v>13.638</v>
      </c>
      <c r="I8" s="34">
        <v>11.156000000000001</v>
      </c>
      <c r="J8" s="34">
        <v>12.233000000000001</v>
      </c>
      <c r="K8" s="34">
        <v>11.946</v>
      </c>
      <c r="L8" s="34">
        <v>11.214</v>
      </c>
      <c r="M8" s="245">
        <v>11.808999999999999</v>
      </c>
      <c r="N8" s="22">
        <v>-34.969000000000001</v>
      </c>
    </row>
    <row r="9" spans="1:14" s="14" customFormat="1" ht="19.5" customHeight="1">
      <c r="A9" s="12"/>
      <c r="B9" s="35" t="s">
        <v>65</v>
      </c>
      <c r="C9" s="254">
        <v>7.0000000000000001E-3</v>
      </c>
      <c r="D9" s="34">
        <v>5.0000000000000001E-3</v>
      </c>
      <c r="E9" s="38">
        <v>0.39999999999999991</v>
      </c>
      <c r="F9" s="255">
        <v>0.4</v>
      </c>
      <c r="G9" s="34">
        <v>0</v>
      </c>
      <c r="H9" s="34">
        <v>5.0000000000000001E-3</v>
      </c>
      <c r="I9" s="34">
        <v>0</v>
      </c>
      <c r="J9" s="34">
        <v>0</v>
      </c>
      <c r="K9" s="34">
        <v>7.0000000000000001E-3</v>
      </c>
      <c r="L9" s="34">
        <v>0</v>
      </c>
      <c r="M9" s="245">
        <v>0</v>
      </c>
      <c r="N9" s="22">
        <v>-7.0000000000000001E-3</v>
      </c>
    </row>
    <row r="10" spans="1:14" s="14" customFormat="1" ht="19.5" customHeight="1">
      <c r="A10" s="12"/>
      <c r="B10" s="35" t="s">
        <v>66</v>
      </c>
      <c r="C10" s="254">
        <v>18.335000000000001</v>
      </c>
      <c r="D10" s="34">
        <v>20.280999999999999</v>
      </c>
      <c r="E10" s="38">
        <v>-9.5951876140229708E-2</v>
      </c>
      <c r="F10" s="255">
        <v>-9.5951876140229778E-2</v>
      </c>
      <c r="G10" s="34">
        <v>6.5129999999999999</v>
      </c>
      <c r="H10" s="34">
        <v>7.2480000000000002</v>
      </c>
      <c r="I10" s="34">
        <v>6.52</v>
      </c>
      <c r="J10" s="34">
        <v>7.5549999999999997</v>
      </c>
      <c r="K10" s="34">
        <v>5.8319999999999999</v>
      </c>
      <c r="L10" s="34">
        <v>6.1</v>
      </c>
      <c r="M10" s="245">
        <v>6.4029999999999996</v>
      </c>
      <c r="N10" s="22">
        <v>-18.335000000000001</v>
      </c>
    </row>
    <row r="11" spans="1:14" s="14" customFormat="1" ht="19.5" customHeight="1">
      <c r="A11" s="12"/>
      <c r="B11" s="35" t="s">
        <v>67</v>
      </c>
      <c r="C11" s="254">
        <v>7.4470000000000001</v>
      </c>
      <c r="D11" s="34">
        <v>6.4619999999999997</v>
      </c>
      <c r="E11" s="38">
        <v>0.15242958836273601</v>
      </c>
      <c r="F11" s="255">
        <v>0.15242958836273598</v>
      </c>
      <c r="G11" s="34">
        <v>3.8410000000000002</v>
      </c>
      <c r="H11" s="34">
        <v>1.298</v>
      </c>
      <c r="I11" s="34">
        <v>1.323</v>
      </c>
      <c r="J11" s="34">
        <v>1.379</v>
      </c>
      <c r="K11" s="34">
        <v>1.966</v>
      </c>
      <c r="L11" s="34">
        <v>4.3159999999999998</v>
      </c>
      <c r="M11" s="245">
        <v>1.165</v>
      </c>
      <c r="N11" s="22">
        <v>-7.4470000000000001</v>
      </c>
    </row>
    <row r="12" spans="1:14" s="14" customFormat="1" ht="19.5" customHeight="1">
      <c r="A12" s="12"/>
      <c r="B12" s="35" t="s">
        <v>68</v>
      </c>
      <c r="C12" s="254">
        <v>2.1240000000000001</v>
      </c>
      <c r="D12" s="34">
        <v>0.316</v>
      </c>
      <c r="E12" s="38" t="s">
        <v>25</v>
      </c>
      <c r="F12" s="255" t="s">
        <v>25</v>
      </c>
      <c r="G12" s="34">
        <v>0.115</v>
      </c>
      <c r="H12" s="34">
        <v>0.112</v>
      </c>
      <c r="I12" s="34">
        <v>8.8999999999999996E-2</v>
      </c>
      <c r="J12" s="34">
        <v>0.48199999999999998</v>
      </c>
      <c r="K12" s="34">
        <v>0.24299999999999999</v>
      </c>
      <c r="L12" s="34">
        <v>1.4119999999999999</v>
      </c>
      <c r="M12" s="245">
        <v>0.46899999999999997</v>
      </c>
      <c r="N12" s="22">
        <v>-2.1240000000000001</v>
      </c>
    </row>
    <row r="13" spans="1:14" s="26" customFormat="1" ht="19.5" customHeight="1">
      <c r="A13" s="23"/>
      <c r="B13" s="36" t="s">
        <v>69</v>
      </c>
      <c r="C13" s="256">
        <v>62.881999999999998</v>
      </c>
      <c r="D13" s="29">
        <v>64.599999999999994</v>
      </c>
      <c r="E13" s="41">
        <v>-2.6594427244581942E-2</v>
      </c>
      <c r="F13" s="257">
        <v>-2.6594427244582042E-2</v>
      </c>
      <c r="G13" s="29">
        <v>23.210999999999999</v>
      </c>
      <c r="H13" s="29">
        <v>22.300999999999998</v>
      </c>
      <c r="I13" s="29">
        <v>19.088000000000001</v>
      </c>
      <c r="J13" s="29">
        <v>21.649000000000001</v>
      </c>
      <c r="K13" s="29">
        <v>19.994</v>
      </c>
      <c r="L13" s="29">
        <v>23.042000000000002</v>
      </c>
      <c r="M13" s="261">
        <v>19.846</v>
      </c>
      <c r="N13" s="25">
        <v>-62.881999999999998</v>
      </c>
    </row>
    <row r="14" spans="1:14" s="14" customFormat="1" ht="19.5" customHeight="1">
      <c r="A14" s="12"/>
      <c r="B14" s="35" t="s">
        <v>70</v>
      </c>
      <c r="C14" s="254">
        <v>-17.978000000000002</v>
      </c>
      <c r="D14" s="34">
        <v>-17.847999999999999</v>
      </c>
      <c r="E14" s="38">
        <v>7.2837292693861411E-3</v>
      </c>
      <c r="F14" s="255">
        <v>7.283729269385926E-3</v>
      </c>
      <c r="G14" s="34">
        <v>-5.9089999999999998</v>
      </c>
      <c r="H14" s="34">
        <v>-5.8970000000000002</v>
      </c>
      <c r="I14" s="34">
        <v>-6.0419999999999998</v>
      </c>
      <c r="J14" s="34">
        <v>-6.4020000000000001</v>
      </c>
      <c r="K14" s="34">
        <v>-5.95</v>
      </c>
      <c r="L14" s="34">
        <v>-6.1740000000000004</v>
      </c>
      <c r="M14" s="245">
        <v>-5.8540000000000001</v>
      </c>
      <c r="N14" s="22">
        <v>17.978000000000002</v>
      </c>
    </row>
    <row r="15" spans="1:14" s="14" customFormat="1" ht="19.5" customHeight="1">
      <c r="A15" s="12"/>
      <c r="B15" s="35" t="s">
        <v>71</v>
      </c>
      <c r="C15" s="254">
        <v>-11.314</v>
      </c>
      <c r="D15" s="34">
        <v>-10.645</v>
      </c>
      <c r="E15" s="38">
        <v>6.2846406763738871E-2</v>
      </c>
      <c r="F15" s="331">
        <v>2.1433287622530273E-2</v>
      </c>
      <c r="G15" s="34">
        <v>-3.286</v>
      </c>
      <c r="H15" s="34">
        <v>-3.6440000000000001</v>
      </c>
      <c r="I15" s="34">
        <v>-3.7150000000000003</v>
      </c>
      <c r="J15" s="34">
        <v>-4.7249999999999996</v>
      </c>
      <c r="K15" s="34">
        <v>-3.476</v>
      </c>
      <c r="L15" s="34">
        <v>-4.0919999999999996</v>
      </c>
      <c r="M15" s="245">
        <v>-3.7460000000000004</v>
      </c>
      <c r="N15" s="22">
        <v>11.314</v>
      </c>
    </row>
    <row r="16" spans="1:14"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row>
    <row r="17" spans="1:14" s="14" customFormat="1" ht="19.5" customHeight="1">
      <c r="A17" s="12"/>
      <c r="B17" s="35" t="s">
        <v>73</v>
      </c>
      <c r="C17" s="254">
        <v>-3.25</v>
      </c>
      <c r="D17" s="34">
        <v>-3.2280000000000002</v>
      </c>
      <c r="E17" s="38">
        <v>6.8153655514249234E-3</v>
      </c>
      <c r="F17" s="255">
        <v>6.8153655514250309E-3</v>
      </c>
      <c r="G17" s="34">
        <v>-1.0940000000000001</v>
      </c>
      <c r="H17" s="34">
        <v>-1.0740000000000001</v>
      </c>
      <c r="I17" s="34">
        <v>-1.06</v>
      </c>
      <c r="J17" s="34">
        <v>-1.587</v>
      </c>
      <c r="K17" s="34">
        <v>-1.0860000000000001</v>
      </c>
      <c r="L17" s="34">
        <v>-1.0920000000000001</v>
      </c>
      <c r="M17" s="245">
        <v>-1.0720000000000001</v>
      </c>
      <c r="N17" s="22">
        <v>3.25</v>
      </c>
    </row>
    <row r="18" spans="1:14" s="26" customFormat="1" ht="19.5" customHeight="1">
      <c r="A18" s="23"/>
      <c r="B18" s="20" t="s">
        <v>74</v>
      </c>
      <c r="C18" s="256">
        <v>-32.542000000000002</v>
      </c>
      <c r="D18" s="29">
        <v>-31.721</v>
      </c>
      <c r="E18" s="41">
        <v>2.5881907884366839E-2</v>
      </c>
      <c r="F18" s="257">
        <v>2.5881907884366822E-2</v>
      </c>
      <c r="G18" s="29">
        <v>-10.289</v>
      </c>
      <c r="H18" s="29">
        <v>-10.615</v>
      </c>
      <c r="I18" s="29">
        <v>-10.817</v>
      </c>
      <c r="J18" s="29">
        <v>-12.714</v>
      </c>
      <c r="K18" s="29">
        <v>-10.512</v>
      </c>
      <c r="L18" s="29">
        <v>-11.358000000000001</v>
      </c>
      <c r="M18" s="261">
        <v>-10.672000000000001</v>
      </c>
      <c r="N18" s="25">
        <v>32.542000000000002</v>
      </c>
    </row>
    <row r="19" spans="1:14" s="26" customFormat="1" ht="19.5" customHeight="1">
      <c r="A19" s="23"/>
      <c r="B19" s="20" t="s">
        <v>75</v>
      </c>
      <c r="C19" s="256">
        <v>30.34</v>
      </c>
      <c r="D19" s="29">
        <v>32.878999999999998</v>
      </c>
      <c r="E19" s="41">
        <v>-7.7222543264697796E-2</v>
      </c>
      <c r="F19" s="257">
        <v>-7.7222543264697838E-2</v>
      </c>
      <c r="G19" s="29">
        <v>12.922000000000001</v>
      </c>
      <c r="H19" s="29">
        <v>11.686</v>
      </c>
      <c r="I19" s="29">
        <v>8.2710000000000008</v>
      </c>
      <c r="J19" s="29">
        <v>8.9350000000000005</v>
      </c>
      <c r="K19" s="29">
        <v>9.4819999999999993</v>
      </c>
      <c r="L19" s="29">
        <v>11.683999999999999</v>
      </c>
      <c r="M19" s="261">
        <v>9.1739999999999995</v>
      </c>
      <c r="N19" s="25">
        <v>-30.34</v>
      </c>
    </row>
    <row r="20" spans="1:14" s="14" customFormat="1" ht="19.5" customHeight="1">
      <c r="A20" s="12"/>
      <c r="B20" s="57" t="s">
        <v>76</v>
      </c>
      <c r="C20" s="254">
        <v>-7.8940000000000001</v>
      </c>
      <c r="D20" s="34">
        <v>-20.347999999999999</v>
      </c>
      <c r="E20" s="38">
        <v>-0.6120503243562021</v>
      </c>
      <c r="F20" s="255">
        <v>-0.6120503243562021</v>
      </c>
      <c r="G20" s="34">
        <v>-7.4790000000000001</v>
      </c>
      <c r="H20" s="34">
        <v>-8.4169999999999998</v>
      </c>
      <c r="I20" s="34">
        <v>-4.452</v>
      </c>
      <c r="J20" s="34">
        <v>-4.5510000000000002</v>
      </c>
      <c r="K20" s="34">
        <v>-2.8980000000000001</v>
      </c>
      <c r="L20" s="34">
        <v>-2.6819999999999999</v>
      </c>
      <c r="M20" s="245">
        <v>-2.3140000000000001</v>
      </c>
      <c r="N20" s="22">
        <v>7.8940000000000001</v>
      </c>
    </row>
    <row r="21" spans="1:14" s="26" customFormat="1" ht="19.5" customHeight="1">
      <c r="A21" s="23"/>
      <c r="B21" s="20" t="s">
        <v>77</v>
      </c>
      <c r="C21" s="256">
        <v>22.446000000000002</v>
      </c>
      <c r="D21" s="29">
        <v>12.531000000000001</v>
      </c>
      <c r="E21" s="41">
        <v>0.79123773042853718</v>
      </c>
      <c r="F21" s="257">
        <v>0.79123773042853718</v>
      </c>
      <c r="G21" s="29">
        <v>5.4429999999999996</v>
      </c>
      <c r="H21" s="29">
        <v>3.2690000000000001</v>
      </c>
      <c r="I21" s="29">
        <v>3.819</v>
      </c>
      <c r="J21" s="29">
        <v>4.3840000000000003</v>
      </c>
      <c r="K21" s="29">
        <v>6.5839999999999996</v>
      </c>
      <c r="L21" s="29">
        <v>9.0020000000000007</v>
      </c>
      <c r="M21" s="261">
        <v>6.86</v>
      </c>
      <c r="N21" s="25">
        <v>-22.446000000000002</v>
      </c>
    </row>
    <row r="22" spans="1:14" s="14" customFormat="1" ht="19.5" customHeight="1">
      <c r="A22" s="12"/>
      <c r="B22" s="35" t="s">
        <v>184</v>
      </c>
      <c r="C22" s="254">
        <v>-1.49</v>
      </c>
      <c r="D22" s="34">
        <v>-1.5720000000000001</v>
      </c>
      <c r="E22" s="38">
        <v>-5.2162849872773531E-2</v>
      </c>
      <c r="F22" s="255">
        <v>-5.2162849872773538E-2</v>
      </c>
      <c r="G22" s="34">
        <v>-0.125</v>
      </c>
      <c r="H22" s="34">
        <v>-1.284</v>
      </c>
      <c r="I22" s="34">
        <v>-0.16300000000000001</v>
      </c>
      <c r="J22" s="34">
        <v>-2.234</v>
      </c>
      <c r="K22" s="34">
        <v>-2.0720000000000001</v>
      </c>
      <c r="L22" s="34">
        <v>6.7000000000000004E-2</v>
      </c>
      <c r="M22" s="245">
        <v>0.51500000000000001</v>
      </c>
      <c r="N22" s="22">
        <v>1.49</v>
      </c>
    </row>
    <row r="23" spans="1:14" s="14" customFormat="1" ht="19.5" customHeight="1">
      <c r="A23" s="12"/>
      <c r="B23" s="37" t="s">
        <v>185</v>
      </c>
      <c r="C23" s="254">
        <v>-1.903</v>
      </c>
      <c r="D23" s="34">
        <v>-0.375</v>
      </c>
      <c r="E23" s="38" t="s">
        <v>25</v>
      </c>
      <c r="F23" s="255" t="s">
        <v>25</v>
      </c>
      <c r="G23" s="34">
        <v>-0.125</v>
      </c>
      <c r="H23" s="34">
        <v>-0.125</v>
      </c>
      <c r="I23" s="34">
        <v>-0.125</v>
      </c>
      <c r="J23" s="34">
        <v>-1.097</v>
      </c>
      <c r="K23" s="34">
        <v>-2.0720000000000001</v>
      </c>
      <c r="L23" s="34">
        <v>6.7000000000000004E-2</v>
      </c>
      <c r="M23" s="245">
        <v>0.10199999999999999</v>
      </c>
      <c r="N23" s="22">
        <v>1.903</v>
      </c>
    </row>
    <row r="24" spans="1:14"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row>
    <row r="25" spans="1:14" s="26" customFormat="1" ht="19.5" customHeight="1">
      <c r="A25" s="12"/>
      <c r="B25" s="35" t="s">
        <v>80</v>
      </c>
      <c r="C25" s="254">
        <v>-0.51600000000000001</v>
      </c>
      <c r="D25" s="34">
        <v>-0.65300000000000002</v>
      </c>
      <c r="E25" s="38">
        <v>-0.20980091883614094</v>
      </c>
      <c r="F25" s="255">
        <v>-0.20980091883614088</v>
      </c>
      <c r="G25" s="34">
        <v>-3.5999999999999997E-2</v>
      </c>
      <c r="H25" s="34">
        <v>5.1999999999999998E-2</v>
      </c>
      <c r="I25" s="34">
        <v>-0.66900000000000004</v>
      </c>
      <c r="J25" s="34">
        <v>-0.16900000000000001</v>
      </c>
      <c r="K25" s="34">
        <v>-7.3999999999999996E-2</v>
      </c>
      <c r="L25" s="34">
        <v>-0.15</v>
      </c>
      <c r="M25" s="245">
        <v>-0.29199999999999998</v>
      </c>
      <c r="N25" s="22">
        <v>0.51600000000000001</v>
      </c>
    </row>
    <row r="26" spans="1:14" s="28" customFormat="1" ht="19.5" customHeight="1">
      <c r="A26" s="27"/>
      <c r="B26" s="20" t="s">
        <v>81</v>
      </c>
      <c r="C26" s="256">
        <v>20.440000000000001</v>
      </c>
      <c r="D26" s="29">
        <v>10.305999999999999</v>
      </c>
      <c r="E26" s="41">
        <v>0.9833106928003108</v>
      </c>
      <c r="F26" s="257">
        <v>0.98331069280031047</v>
      </c>
      <c r="G26" s="29">
        <v>5.282</v>
      </c>
      <c r="H26" s="29">
        <v>2.0369999999999999</v>
      </c>
      <c r="I26" s="29">
        <v>2.9870000000000001</v>
      </c>
      <c r="J26" s="29">
        <v>1.9810000000000001</v>
      </c>
      <c r="K26" s="29">
        <v>4.4379999999999997</v>
      </c>
      <c r="L26" s="29">
        <v>8.9190000000000005</v>
      </c>
      <c r="M26" s="261">
        <v>7.0830000000000002</v>
      </c>
      <c r="N26" s="25">
        <v>-20.440000000000001</v>
      </c>
    </row>
    <row r="27" spans="1:14" ht="19.5" customHeight="1">
      <c r="A27" s="27"/>
      <c r="B27" s="20" t="s">
        <v>177</v>
      </c>
      <c r="C27" s="258">
        <v>16.146999999999998</v>
      </c>
      <c r="D27" s="259">
        <v>8.5050000000000008</v>
      </c>
      <c r="E27" s="332">
        <v>0.89853027630805382</v>
      </c>
      <c r="F27" s="260">
        <v>0.89853027630805404</v>
      </c>
      <c r="G27" s="29">
        <v>4.3179999999999996</v>
      </c>
      <c r="H27" s="29">
        <v>1.651</v>
      </c>
      <c r="I27" s="29">
        <v>2.536</v>
      </c>
      <c r="J27" s="29">
        <v>1.7629999999999999</v>
      </c>
      <c r="K27" s="29">
        <v>3.7629999999999999</v>
      </c>
      <c r="L27" s="29">
        <v>6.5060000000000002</v>
      </c>
      <c r="M27" s="262">
        <v>5.8780000000000001</v>
      </c>
      <c r="N27" s="25">
        <v>-16.146999999999998</v>
      </c>
    </row>
    <row r="28" spans="1:14" ht="6.75" customHeight="1">
      <c r="A28" s="23"/>
      <c r="B28" s="20"/>
      <c r="C28" s="29"/>
      <c r="D28" s="29"/>
      <c r="E28" s="41"/>
      <c r="F28" s="30"/>
      <c r="G28" s="29"/>
      <c r="H28" s="29"/>
      <c r="I28" s="29"/>
      <c r="J28" s="29"/>
      <c r="K28" s="34"/>
      <c r="L28" s="34"/>
      <c r="M28" s="34"/>
      <c r="N28" s="25"/>
    </row>
    <row r="29" spans="1:14" ht="19.5" customHeight="1">
      <c r="A29" s="7"/>
      <c r="B29" s="58"/>
      <c r="C29" s="59"/>
      <c r="D29" s="59"/>
      <c r="E29" s="30"/>
      <c r="G29" s="59"/>
      <c r="H29" s="59"/>
      <c r="I29" s="59"/>
      <c r="J29" s="59"/>
      <c r="K29" s="29"/>
      <c r="L29" s="29"/>
      <c r="M29" s="29"/>
      <c r="N29" s="70"/>
    </row>
    <row r="30" spans="1:14" ht="19.5" customHeight="1">
      <c r="A30" s="322" t="s">
        <v>95</v>
      </c>
      <c r="B30" s="327"/>
      <c r="C30" s="59"/>
      <c r="D30" s="59"/>
      <c r="E30" s="30"/>
      <c r="F30" s="71"/>
      <c r="G30" s="59"/>
      <c r="H30" s="59"/>
      <c r="I30" s="59"/>
      <c r="J30" s="59"/>
      <c r="K30" s="34"/>
      <c r="L30" s="34"/>
      <c r="M30" s="34"/>
      <c r="N30" s="70"/>
    </row>
    <row r="31" spans="1:14" ht="19.5" customHeight="1">
      <c r="A31" s="44"/>
      <c r="B31" s="20" t="s">
        <v>89</v>
      </c>
      <c r="C31" s="72">
        <v>0.51750898508317167</v>
      </c>
      <c r="D31" s="72">
        <v>0.49103715170278645</v>
      </c>
      <c r="E31" s="73">
        <v>2.6471833380385226</v>
      </c>
      <c r="F31" s="74"/>
      <c r="G31" s="72">
        <v>0.44328120287794581</v>
      </c>
      <c r="H31" s="72">
        <v>0.47598762387336896</v>
      </c>
      <c r="I31" s="72">
        <v>0.56669111483654655</v>
      </c>
      <c r="J31" s="72">
        <v>0.58727885814587277</v>
      </c>
      <c r="K31" s="72">
        <v>0.52575772731819548</v>
      </c>
      <c r="L31" s="72">
        <v>0.49292596128808264</v>
      </c>
      <c r="M31" s="72">
        <v>0.53774060264033052</v>
      </c>
      <c r="N31" s="61">
        <v>0.51750898508317167</v>
      </c>
    </row>
    <row r="32" spans="1:14" ht="19.5" customHeight="1">
      <c r="A32" s="44"/>
      <c r="B32" s="20" t="s">
        <v>90</v>
      </c>
      <c r="C32" s="50">
        <v>59.267746021866515</v>
      </c>
      <c r="D32" s="50">
        <v>141.24104076766324</v>
      </c>
      <c r="E32" s="60">
        <v>-81.973294745796721</v>
      </c>
      <c r="F32" s="75"/>
      <c r="G32" s="50">
        <v>152.95389526012156</v>
      </c>
      <c r="H32" s="50">
        <v>172.83868859646086</v>
      </c>
      <c r="I32" s="50">
        <v>95.803538189072114</v>
      </c>
      <c r="J32" s="50">
        <v>102.26575613965309</v>
      </c>
      <c r="K32" s="50">
        <v>65.062937110037012</v>
      </c>
      <c r="L32" s="50">
        <v>60.105200909533771</v>
      </c>
      <c r="M32" s="50">
        <v>52.556359257011152</v>
      </c>
      <c r="N32" s="25">
        <v>-360.44119115905426</v>
      </c>
    </row>
    <row r="33" spans="1:14" ht="19.5" customHeight="1">
      <c r="A33" s="322" t="s">
        <v>96</v>
      </c>
      <c r="B33" s="327"/>
      <c r="C33" s="52"/>
      <c r="D33" s="52"/>
      <c r="E33" s="52"/>
      <c r="F33" s="76"/>
      <c r="G33" s="53"/>
      <c r="H33" s="53"/>
      <c r="I33" s="53"/>
      <c r="J33" s="53"/>
      <c r="K33" s="34"/>
      <c r="L33" s="34"/>
      <c r="M33" s="34"/>
      <c r="N33" s="77"/>
    </row>
    <row r="34" spans="1:14" ht="19.5" customHeight="1">
      <c r="A34" s="54"/>
      <c r="B34" s="20" t="s">
        <v>92</v>
      </c>
      <c r="C34" s="29">
        <v>1752.075</v>
      </c>
      <c r="D34" s="29">
        <v>1796.319</v>
      </c>
      <c r="E34" s="41">
        <v>-2.4630369104819305E-2</v>
      </c>
      <c r="F34" s="76"/>
      <c r="G34" s="29">
        <v>1974.598</v>
      </c>
      <c r="H34" s="29">
        <v>1921.289</v>
      </c>
      <c r="I34" s="29">
        <v>1796.319</v>
      </c>
      <c r="J34" s="29">
        <v>1763.817</v>
      </c>
      <c r="K34" s="29">
        <v>1799.502</v>
      </c>
      <c r="L34" s="29">
        <v>1770.239</v>
      </c>
      <c r="M34" s="29">
        <v>1752.075</v>
      </c>
      <c r="N34" s="25">
        <v>0</v>
      </c>
    </row>
    <row r="35" spans="1:14" ht="19.5" customHeight="1">
      <c r="A35" s="54"/>
      <c r="B35" s="36" t="s">
        <v>218</v>
      </c>
      <c r="C35" s="29">
        <v>1830.24</v>
      </c>
      <c r="D35" s="29">
        <v>1945.088</v>
      </c>
      <c r="E35" s="41">
        <v>-5.9045143458804961E-2</v>
      </c>
      <c r="F35" s="76"/>
      <c r="G35" s="29">
        <v>1647.2090000000001</v>
      </c>
      <c r="H35" s="29">
        <v>2055.3629999999998</v>
      </c>
      <c r="I35" s="29">
        <v>1945.088</v>
      </c>
      <c r="J35" s="29">
        <v>1829.0119999999999</v>
      </c>
      <c r="K35" s="29">
        <v>1908.37</v>
      </c>
      <c r="L35" s="29">
        <v>1829.6579999999999</v>
      </c>
      <c r="M35" s="29">
        <v>1830.24</v>
      </c>
      <c r="N35" s="25">
        <v>0</v>
      </c>
    </row>
    <row r="36" spans="1:14" ht="19.5" customHeight="1">
      <c r="A36" s="44"/>
      <c r="B36" s="20" t="s">
        <v>168</v>
      </c>
      <c r="C36" s="29">
        <v>1254.0519999999999</v>
      </c>
      <c r="D36" s="29">
        <v>1131.2874999999999</v>
      </c>
      <c r="E36" s="41">
        <v>0.10851750770692692</v>
      </c>
      <c r="F36" s="78"/>
      <c r="G36" s="29">
        <v>1254.8844999999999</v>
      </c>
      <c r="H36" s="29">
        <v>1195.9135000000001</v>
      </c>
      <c r="I36" s="29">
        <v>1131.2874999999999</v>
      </c>
      <c r="J36" s="29">
        <v>1119.3995</v>
      </c>
      <c r="K36" s="29">
        <v>1165.3785</v>
      </c>
      <c r="L36" s="29">
        <v>1220.479</v>
      </c>
      <c r="M36" s="29">
        <v>1254.0519999999999</v>
      </c>
      <c r="N36" s="25">
        <v>0</v>
      </c>
    </row>
    <row r="37" spans="1:14" ht="19.5" customHeight="1">
      <c r="A37" s="322" t="s">
        <v>7</v>
      </c>
      <c r="B37" s="327"/>
      <c r="C37" s="29"/>
      <c r="D37" s="29"/>
      <c r="E37" s="62"/>
      <c r="F37" s="76"/>
      <c r="G37" s="29"/>
      <c r="H37" s="29"/>
      <c r="I37" s="29"/>
      <c r="J37" s="29"/>
      <c r="K37" s="29"/>
      <c r="L37" s="29"/>
      <c r="M37" s="29"/>
      <c r="N37" s="25"/>
    </row>
    <row r="38" spans="1:14" ht="19.5" customHeight="1">
      <c r="A38" s="7"/>
      <c r="B38" s="36" t="s">
        <v>93</v>
      </c>
      <c r="C38" s="29">
        <v>528.1</v>
      </c>
      <c r="D38" s="29">
        <v>570.4</v>
      </c>
      <c r="E38" s="41">
        <v>-7.4158485273492225E-2</v>
      </c>
      <c r="F38" s="74"/>
      <c r="G38" s="29">
        <v>576.9</v>
      </c>
      <c r="H38" s="29">
        <v>572.1</v>
      </c>
      <c r="I38" s="29">
        <v>570.4</v>
      </c>
      <c r="J38" s="29">
        <v>550</v>
      </c>
      <c r="K38" s="29">
        <v>548.6</v>
      </c>
      <c r="L38" s="29">
        <v>540.79999999999995</v>
      </c>
      <c r="M38" s="29">
        <v>528.1</v>
      </c>
      <c r="N38" s="25">
        <v>0</v>
      </c>
    </row>
    <row r="39" spans="1:14">
      <c r="C39" s="29"/>
      <c r="D39" s="29"/>
      <c r="H39" s="29"/>
      <c r="I39" s="29"/>
      <c r="J39" s="29"/>
      <c r="K39" s="29"/>
      <c r="L39" s="25"/>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3"/>
  <sheetViews>
    <sheetView showGridLines="0" zoomScale="70" zoomScaleNormal="70" zoomScalePageLayoutView="60" workbookViewId="0">
      <selection activeCell="A2" sqref="A2:M2"/>
    </sheetView>
  </sheetViews>
  <sheetFormatPr defaultRowHeight="12.75"/>
  <cols>
    <col min="1" max="1" width="1" style="9" customWidth="1"/>
    <col min="2" max="2" width="56.5703125" style="9" customWidth="1"/>
    <col min="3" max="4" width="12" style="9" customWidth="1"/>
    <col min="5" max="5" width="12" style="55" customWidth="1"/>
    <col min="6" max="10" width="11.42578125" style="9" customWidth="1"/>
    <col min="11" max="11" width="14.85546875" style="9" customWidth="1"/>
    <col min="12" max="13" width="11.42578125" style="9" customWidth="1"/>
    <col min="14" max="16384" width="9.140625" style="9"/>
  </cols>
  <sheetData>
    <row r="1" spans="1:13" ht="15" customHeight="1">
      <c r="A1" s="7"/>
      <c r="B1" s="8"/>
      <c r="C1" s="7"/>
      <c r="D1" s="7"/>
      <c r="E1" s="30"/>
      <c r="F1" s="7"/>
      <c r="G1" s="7"/>
      <c r="H1" s="7"/>
      <c r="I1" s="7"/>
      <c r="J1" s="7"/>
      <c r="K1" s="7"/>
      <c r="L1" s="7"/>
      <c r="M1" s="7"/>
    </row>
    <row r="2" spans="1:13" ht="30.75" customHeight="1">
      <c r="A2" s="375" t="s">
        <v>26</v>
      </c>
      <c r="B2" s="375"/>
      <c r="C2" s="375"/>
      <c r="D2" s="375"/>
      <c r="E2" s="375"/>
      <c r="F2" s="375"/>
      <c r="G2" s="375"/>
      <c r="H2" s="375"/>
      <c r="I2" s="375"/>
      <c r="J2" s="375"/>
      <c r="K2" s="375"/>
      <c r="L2" s="375"/>
      <c r="M2" s="375"/>
    </row>
    <row r="3" spans="1:13" ht="25.5" customHeight="1">
      <c r="A3" s="7"/>
      <c r="B3" s="7"/>
      <c r="C3" s="7"/>
      <c r="D3" s="7"/>
      <c r="E3" s="30"/>
      <c r="F3" s="7"/>
      <c r="G3" s="7"/>
      <c r="H3" s="7"/>
      <c r="I3" s="7"/>
      <c r="J3" s="7"/>
      <c r="K3" s="7"/>
      <c r="L3" s="7"/>
      <c r="M3" s="7"/>
    </row>
    <row r="4" spans="1:13" ht="12.75" customHeight="1">
      <c r="A4" s="7"/>
      <c r="B4" s="233" t="s">
        <v>2</v>
      </c>
      <c r="C4" s="7"/>
      <c r="D4" s="7"/>
      <c r="E4" s="30"/>
      <c r="F4" s="7"/>
      <c r="G4" s="7"/>
      <c r="H4" s="7"/>
      <c r="I4" s="7"/>
      <c r="J4" s="7"/>
      <c r="K4" s="7"/>
      <c r="L4" s="7"/>
      <c r="M4" s="7"/>
    </row>
    <row r="5" spans="1:13" s="14" customFormat="1" ht="15" customHeight="1">
      <c r="A5" s="12"/>
      <c r="B5" s="12"/>
      <c r="C5" s="249" t="s">
        <v>239</v>
      </c>
      <c r="D5" s="250"/>
      <c r="E5" s="251" t="s">
        <v>3</v>
      </c>
      <c r="F5" s="13" t="s">
        <v>46</v>
      </c>
      <c r="G5" s="13" t="s">
        <v>61</v>
      </c>
      <c r="H5" s="13" t="s">
        <v>62</v>
      </c>
      <c r="I5" s="13" t="s">
        <v>63</v>
      </c>
      <c r="J5" s="68" t="s">
        <v>46</v>
      </c>
      <c r="K5" s="68" t="s">
        <v>61</v>
      </c>
      <c r="L5" s="242" t="s">
        <v>62</v>
      </c>
      <c r="M5" s="13" t="s">
        <v>63</v>
      </c>
    </row>
    <row r="6" spans="1:13" s="14" customFormat="1" ht="15" customHeight="1">
      <c r="A6" s="12"/>
      <c r="B6" s="15" t="s">
        <v>5</v>
      </c>
      <c r="C6" s="252">
        <v>2016</v>
      </c>
      <c r="D6" s="31">
        <v>2015</v>
      </c>
      <c r="E6" s="253" t="s">
        <v>6</v>
      </c>
      <c r="F6" s="13">
        <v>2015</v>
      </c>
      <c r="G6" s="13">
        <v>2015</v>
      </c>
      <c r="H6" s="13">
        <v>2015</v>
      </c>
      <c r="I6" s="13">
        <v>2015</v>
      </c>
      <c r="J6" s="68">
        <v>2016</v>
      </c>
      <c r="K6" s="68">
        <v>2016</v>
      </c>
      <c r="L6" s="243">
        <v>2016</v>
      </c>
      <c r="M6" s="13">
        <v>2016</v>
      </c>
    </row>
    <row r="7" spans="1:13" s="14" customFormat="1" ht="6" customHeight="1">
      <c r="A7" s="340"/>
      <c r="B7" s="341"/>
      <c r="C7" s="342"/>
      <c r="D7" s="343"/>
      <c r="E7" s="344"/>
      <c r="F7" s="345"/>
      <c r="G7" s="345"/>
      <c r="H7" s="345"/>
      <c r="I7" s="345"/>
      <c r="J7" s="343"/>
      <c r="K7" s="343"/>
      <c r="L7" s="346"/>
      <c r="M7" s="345"/>
    </row>
    <row r="8" spans="1:13" s="14" customFormat="1" ht="19.5" customHeight="1">
      <c r="A8" s="12"/>
      <c r="B8" s="35" t="s">
        <v>64</v>
      </c>
      <c r="C8" s="254">
        <v>8644.4330000000009</v>
      </c>
      <c r="D8" s="34">
        <v>8887.2729999999992</v>
      </c>
      <c r="E8" s="255">
        <v>-2.7324467246589434E-2</v>
      </c>
      <c r="F8" s="34">
        <v>2963.1779999999999</v>
      </c>
      <c r="G8" s="34">
        <v>2998.9670000000001</v>
      </c>
      <c r="H8" s="34">
        <v>2925.1280000000002</v>
      </c>
      <c r="I8" s="34">
        <v>3029.0909999999999</v>
      </c>
      <c r="J8" s="34">
        <v>2876.424</v>
      </c>
      <c r="K8" s="34">
        <v>2918.1309999999999</v>
      </c>
      <c r="L8" s="245">
        <v>2849.8780000000002</v>
      </c>
      <c r="M8" s="22">
        <v>-8644.4330000000009</v>
      </c>
    </row>
    <row r="9" spans="1:13" s="14" customFormat="1" ht="19.5" customHeight="1">
      <c r="A9" s="12"/>
      <c r="B9" s="35" t="s">
        <v>65</v>
      </c>
      <c r="C9" s="254">
        <v>699.69399999999996</v>
      </c>
      <c r="D9" s="34">
        <v>578.97699999999998</v>
      </c>
      <c r="E9" s="255">
        <v>0.20850051038296846</v>
      </c>
      <c r="F9" s="34">
        <v>118.35899999999999</v>
      </c>
      <c r="G9" s="34">
        <v>269.05700000000002</v>
      </c>
      <c r="H9" s="34">
        <v>191.56100000000001</v>
      </c>
      <c r="I9" s="34">
        <v>250.29400000000001</v>
      </c>
      <c r="J9" s="34">
        <v>211.81</v>
      </c>
      <c r="K9" s="34">
        <v>298.68099999999998</v>
      </c>
      <c r="L9" s="245">
        <v>189.203</v>
      </c>
      <c r="M9" s="22">
        <v>-699.69399999999996</v>
      </c>
    </row>
    <row r="10" spans="1:13" s="14" customFormat="1" ht="19.5" customHeight="1">
      <c r="A10" s="12"/>
      <c r="B10" s="35" t="s">
        <v>66</v>
      </c>
      <c r="C10" s="254">
        <v>5735.7619999999997</v>
      </c>
      <c r="D10" s="34">
        <v>5913.8109999999997</v>
      </c>
      <c r="E10" s="255">
        <v>-3.0107319966769297E-2</v>
      </c>
      <c r="F10" s="34">
        <v>2014.135</v>
      </c>
      <c r="G10" s="34">
        <v>1997.2429999999999</v>
      </c>
      <c r="H10" s="34">
        <v>1902.433</v>
      </c>
      <c r="I10" s="34">
        <v>1934.6769999999999</v>
      </c>
      <c r="J10" s="34">
        <v>1945.8130000000001</v>
      </c>
      <c r="K10" s="34">
        <v>1932.1849999999999</v>
      </c>
      <c r="L10" s="245">
        <v>1857.7639999999999</v>
      </c>
      <c r="M10" s="22">
        <v>-5735.7619999999997</v>
      </c>
    </row>
    <row r="11" spans="1:13" s="14" customFormat="1" ht="19.5" customHeight="1">
      <c r="A11" s="12"/>
      <c r="B11" s="35" t="s">
        <v>67</v>
      </c>
      <c r="C11" s="254">
        <v>1820.289</v>
      </c>
      <c r="D11" s="34">
        <v>1341.9639999999999</v>
      </c>
      <c r="E11" s="255">
        <v>0.35643653630052663</v>
      </c>
      <c r="F11" s="34">
        <v>619.46699999999998</v>
      </c>
      <c r="G11" s="34">
        <v>472.78899999999999</v>
      </c>
      <c r="H11" s="34">
        <v>249.708</v>
      </c>
      <c r="I11" s="34">
        <v>302.34100000000001</v>
      </c>
      <c r="J11" s="34">
        <v>362.21800000000002</v>
      </c>
      <c r="K11" s="34">
        <v>949.51300000000003</v>
      </c>
      <c r="L11" s="245">
        <v>508.55799999999999</v>
      </c>
      <c r="M11" s="22">
        <v>-1820.289</v>
      </c>
    </row>
    <row r="12" spans="1:13" s="14" customFormat="1" ht="19.5" customHeight="1">
      <c r="A12" s="12"/>
      <c r="B12" s="35" t="s">
        <v>68</v>
      </c>
      <c r="C12" s="254">
        <v>170.34100000000001</v>
      </c>
      <c r="D12" s="34">
        <v>93.768000000000001</v>
      </c>
      <c r="E12" s="255">
        <v>0.81662187526661545</v>
      </c>
      <c r="F12" s="34">
        <v>33.920999999999999</v>
      </c>
      <c r="G12" s="34">
        <v>-3.3380000000000001</v>
      </c>
      <c r="H12" s="34">
        <v>63.185000000000002</v>
      </c>
      <c r="I12" s="34">
        <v>72.584000000000003</v>
      </c>
      <c r="J12" s="34">
        <v>80.007999999999996</v>
      </c>
      <c r="K12" s="34">
        <v>40.61</v>
      </c>
      <c r="L12" s="245">
        <v>49.722999999999999</v>
      </c>
      <c r="M12" s="22">
        <v>-170.34100000000001</v>
      </c>
    </row>
    <row r="13" spans="1:13" s="26" customFormat="1" ht="19.5" customHeight="1">
      <c r="A13" s="23"/>
      <c r="B13" s="211" t="s">
        <v>69</v>
      </c>
      <c r="C13" s="256">
        <v>17070.519</v>
      </c>
      <c r="D13" s="29">
        <v>16815.793000000001</v>
      </c>
      <c r="E13" s="257">
        <v>1.5148021862543048E-2</v>
      </c>
      <c r="F13" s="29">
        <v>5749.06</v>
      </c>
      <c r="G13" s="29">
        <v>5734.7179999999998</v>
      </c>
      <c r="H13" s="29">
        <v>5332.0150000000003</v>
      </c>
      <c r="I13" s="29">
        <v>5588.9870000000001</v>
      </c>
      <c r="J13" s="29">
        <v>5476.2730000000001</v>
      </c>
      <c r="K13" s="29">
        <v>6139.12</v>
      </c>
      <c r="L13" s="261">
        <v>5455.1260000000002</v>
      </c>
      <c r="M13" s="25">
        <v>-17070.519</v>
      </c>
    </row>
    <row r="14" spans="1:13" s="14" customFormat="1" ht="19.5" customHeight="1">
      <c r="A14" s="12"/>
      <c r="B14" s="35" t="s">
        <v>70</v>
      </c>
      <c r="C14" s="254">
        <v>-6012.9449999999997</v>
      </c>
      <c r="D14" s="34">
        <v>-6286.5770000000002</v>
      </c>
      <c r="E14" s="255">
        <v>-4.352638963938571E-2</v>
      </c>
      <c r="F14" s="34">
        <v>-2093.078</v>
      </c>
      <c r="G14" s="34">
        <v>-2126.9830000000002</v>
      </c>
      <c r="H14" s="34">
        <v>-2066.5160000000001</v>
      </c>
      <c r="I14" s="34">
        <v>-2052.5790000000002</v>
      </c>
      <c r="J14" s="34">
        <v>-2027.6120000000001</v>
      </c>
      <c r="K14" s="34">
        <v>-2021.837</v>
      </c>
      <c r="L14" s="245">
        <v>-1963.4960000000001</v>
      </c>
      <c r="M14" s="22">
        <v>6012.9449999999997</v>
      </c>
    </row>
    <row r="15" spans="1:13" s="14" customFormat="1" ht="19.5" customHeight="1">
      <c r="A15" s="12"/>
      <c r="B15" s="35" t="s">
        <v>71</v>
      </c>
      <c r="C15" s="254">
        <v>-3628.3109999999997</v>
      </c>
      <c r="D15" s="34">
        <v>-3869.4380000000001</v>
      </c>
      <c r="E15" s="255">
        <v>-6.2315767819512868E-2</v>
      </c>
      <c r="F15" s="34">
        <v>-1288.9059999999999</v>
      </c>
      <c r="G15" s="34">
        <v>-1294.3220000000001</v>
      </c>
      <c r="H15" s="34">
        <v>-1286.2099999999998</v>
      </c>
      <c r="I15" s="34">
        <v>-1289.1610000000001</v>
      </c>
      <c r="J15" s="34">
        <v>-1202.1850000000002</v>
      </c>
      <c r="K15" s="34">
        <v>-1221.1299999999999</v>
      </c>
      <c r="L15" s="245">
        <v>-1204.9960000000001</v>
      </c>
      <c r="M15" s="22">
        <v>3628.3109999999997</v>
      </c>
    </row>
    <row r="16" spans="1:13" s="14" customFormat="1" ht="19.5" customHeight="1">
      <c r="A16" s="12"/>
      <c r="B16" s="35" t="s">
        <v>72</v>
      </c>
      <c r="C16" s="254">
        <v>561.524</v>
      </c>
      <c r="D16" s="34">
        <v>598.49900000000002</v>
      </c>
      <c r="E16" s="255">
        <v>-6.1779551845533631E-2</v>
      </c>
      <c r="F16" s="34">
        <v>188.02199999999999</v>
      </c>
      <c r="G16" s="34">
        <v>212.666</v>
      </c>
      <c r="H16" s="34">
        <v>197.81100000000001</v>
      </c>
      <c r="I16" s="34">
        <v>209.733</v>
      </c>
      <c r="J16" s="34">
        <v>175.91</v>
      </c>
      <c r="K16" s="34">
        <v>194.67400000000001</v>
      </c>
      <c r="L16" s="245">
        <v>190.94</v>
      </c>
      <c r="M16" s="22">
        <v>-561.524</v>
      </c>
    </row>
    <row r="17" spans="1:13" s="14" customFormat="1" ht="19.5" customHeight="1">
      <c r="A17" s="12"/>
      <c r="B17" s="35" t="s">
        <v>73</v>
      </c>
      <c r="C17" s="254">
        <v>-727.91</v>
      </c>
      <c r="D17" s="34">
        <v>-678.19200000000001</v>
      </c>
      <c r="E17" s="255">
        <v>7.3309623233538623E-2</v>
      </c>
      <c r="F17" s="34">
        <v>-223.90799999999999</v>
      </c>
      <c r="G17" s="34">
        <v>-226.673</v>
      </c>
      <c r="H17" s="34">
        <v>-227.61099999999999</v>
      </c>
      <c r="I17" s="34">
        <v>-250.35</v>
      </c>
      <c r="J17" s="34">
        <v>-236.64</v>
      </c>
      <c r="K17" s="34">
        <v>-240.60400000000001</v>
      </c>
      <c r="L17" s="245">
        <v>-250.666</v>
      </c>
      <c r="M17" s="22">
        <v>727.91</v>
      </c>
    </row>
    <row r="18" spans="1:13" s="26" customFormat="1" ht="19.5" customHeight="1">
      <c r="A18" s="23"/>
      <c r="B18" s="20" t="s">
        <v>74</v>
      </c>
      <c r="C18" s="256">
        <v>-9807.6419999999998</v>
      </c>
      <c r="D18" s="29">
        <v>-10235.708000000001</v>
      </c>
      <c r="E18" s="257">
        <v>-4.1820849129342141E-2</v>
      </c>
      <c r="F18" s="29">
        <v>-3417.87</v>
      </c>
      <c r="G18" s="29">
        <v>-3435.3119999999999</v>
      </c>
      <c r="H18" s="29">
        <v>-3382.5259999999998</v>
      </c>
      <c r="I18" s="29">
        <v>-3382.357</v>
      </c>
      <c r="J18" s="29">
        <v>-3290.527</v>
      </c>
      <c r="K18" s="29">
        <v>-3288.8969999999999</v>
      </c>
      <c r="L18" s="261">
        <v>-3228.2179999999998</v>
      </c>
      <c r="M18" s="25">
        <v>9807.6419999999998</v>
      </c>
    </row>
    <row r="19" spans="1:13" s="26" customFormat="1" ht="19.5" customHeight="1">
      <c r="A19" s="23"/>
      <c r="B19" s="20" t="s">
        <v>75</v>
      </c>
      <c r="C19" s="256">
        <v>7262.8770000000004</v>
      </c>
      <c r="D19" s="29">
        <v>6580.085</v>
      </c>
      <c r="E19" s="257">
        <v>0.10376644070707308</v>
      </c>
      <c r="F19" s="29">
        <v>2331.19</v>
      </c>
      <c r="G19" s="29">
        <v>2299.4059999999999</v>
      </c>
      <c r="H19" s="29">
        <v>1949.489</v>
      </c>
      <c r="I19" s="29">
        <v>2206.63</v>
      </c>
      <c r="J19" s="29">
        <v>2185.7460000000001</v>
      </c>
      <c r="K19" s="29">
        <v>2850.223</v>
      </c>
      <c r="L19" s="261">
        <v>2226.9079999999999</v>
      </c>
      <c r="M19" s="25">
        <v>-7262.8770000000004</v>
      </c>
    </row>
    <row r="20" spans="1:13" s="14" customFormat="1" ht="19.5" customHeight="1">
      <c r="A20" s="12"/>
      <c r="B20" s="57" t="s">
        <v>76</v>
      </c>
      <c r="C20" s="254">
        <v>-2676.7330000000002</v>
      </c>
      <c r="D20" s="34">
        <v>-2898.4569999999999</v>
      </c>
      <c r="E20" s="255">
        <v>-7.6497253538693077E-2</v>
      </c>
      <c r="F20" s="34">
        <v>-980.29899999999998</v>
      </c>
      <c r="G20" s="34">
        <v>-913.01800000000003</v>
      </c>
      <c r="H20" s="34">
        <v>-1005.14</v>
      </c>
      <c r="I20" s="34">
        <v>-1215.9079999999999</v>
      </c>
      <c r="J20" s="34">
        <v>-755.38499999999999</v>
      </c>
      <c r="K20" s="34">
        <v>-913.60799999999995</v>
      </c>
      <c r="L20" s="245">
        <v>-1007.74</v>
      </c>
      <c r="M20" s="22">
        <v>2676.7330000000002</v>
      </c>
    </row>
    <row r="21" spans="1:13" s="26" customFormat="1" ht="19.5" customHeight="1">
      <c r="A21" s="23"/>
      <c r="B21" s="20" t="s">
        <v>77</v>
      </c>
      <c r="C21" s="256">
        <v>4586.1440000000002</v>
      </c>
      <c r="D21" s="29">
        <v>3681.6280000000002</v>
      </c>
      <c r="E21" s="257">
        <v>0.24568370297053366</v>
      </c>
      <c r="F21" s="29">
        <v>1350.8910000000001</v>
      </c>
      <c r="G21" s="29">
        <v>1386.3879999999999</v>
      </c>
      <c r="H21" s="29">
        <v>944.34900000000005</v>
      </c>
      <c r="I21" s="29">
        <v>990.72199999999998</v>
      </c>
      <c r="J21" s="29">
        <v>1430.3610000000001</v>
      </c>
      <c r="K21" s="29">
        <v>1936.615</v>
      </c>
      <c r="L21" s="261">
        <v>1219.1679999999999</v>
      </c>
      <c r="M21" s="25">
        <v>-4586.1440000000002</v>
      </c>
    </row>
    <row r="22" spans="1:13" s="14" customFormat="1" ht="19.5" customHeight="1">
      <c r="A22" s="12"/>
      <c r="B22" s="35" t="s">
        <v>184</v>
      </c>
      <c r="C22" s="254">
        <v>-1231.3040000000001</v>
      </c>
      <c r="D22" s="34">
        <v>-777.16800000000001</v>
      </c>
      <c r="E22" s="255">
        <v>0.58434727111769913</v>
      </c>
      <c r="F22" s="34">
        <v>-264.04399999999998</v>
      </c>
      <c r="G22" s="34">
        <v>-359.31799999999998</v>
      </c>
      <c r="H22" s="34">
        <v>-153.80600000000001</v>
      </c>
      <c r="I22" s="34">
        <v>-807.38300000000004</v>
      </c>
      <c r="J22" s="34">
        <v>-417.226</v>
      </c>
      <c r="K22" s="34">
        <v>-521.673</v>
      </c>
      <c r="L22" s="245">
        <v>-292.40499999999997</v>
      </c>
      <c r="M22" s="22">
        <v>1231.3040000000001</v>
      </c>
    </row>
    <row r="23" spans="1:13" s="14" customFormat="1" ht="19.5" customHeight="1">
      <c r="A23" s="12"/>
      <c r="B23" s="37" t="s">
        <v>185</v>
      </c>
      <c r="C23" s="254">
        <v>-906.68299999999999</v>
      </c>
      <c r="D23" s="34">
        <v>-490.60300000000001</v>
      </c>
      <c r="E23" s="255">
        <v>0.84809917591209172</v>
      </c>
      <c r="F23" s="34">
        <v>-209.93899999999999</v>
      </c>
      <c r="G23" s="34">
        <v>-196.08099999999999</v>
      </c>
      <c r="H23" s="34">
        <v>-84.582999999999998</v>
      </c>
      <c r="I23" s="34">
        <v>-410.35700000000003</v>
      </c>
      <c r="J23" s="34">
        <v>-390.17099999999999</v>
      </c>
      <c r="K23" s="34">
        <v>-300.96899999999999</v>
      </c>
      <c r="L23" s="245">
        <v>-215.54300000000001</v>
      </c>
      <c r="M23" s="22">
        <v>906.68299999999999</v>
      </c>
    </row>
    <row r="24" spans="1:13" s="14" customFormat="1" ht="19.5" customHeight="1">
      <c r="A24" s="12"/>
      <c r="B24" s="35" t="s">
        <v>79</v>
      </c>
      <c r="C24" s="254">
        <v>-398.05500000000001</v>
      </c>
      <c r="D24" s="34">
        <v>-11.85</v>
      </c>
      <c r="E24" s="255" t="s">
        <v>25</v>
      </c>
      <c r="F24" s="34">
        <v>-1.4079999999999999</v>
      </c>
      <c r="G24" s="34">
        <v>-2.4420000000000002</v>
      </c>
      <c r="H24" s="34">
        <v>-8</v>
      </c>
      <c r="I24" s="34">
        <v>-398.37200000000001</v>
      </c>
      <c r="J24" s="34">
        <v>-260.13</v>
      </c>
      <c r="K24" s="34">
        <v>-90.424000000000007</v>
      </c>
      <c r="L24" s="245">
        <v>-47.500999999999998</v>
      </c>
      <c r="M24" s="22">
        <v>398.05500000000001</v>
      </c>
    </row>
    <row r="25" spans="1:13" s="14" customFormat="1" ht="19.5" customHeight="1">
      <c r="A25" s="12"/>
      <c r="B25" s="35" t="s">
        <v>80</v>
      </c>
      <c r="C25" s="254">
        <v>-24.224</v>
      </c>
      <c r="D25" s="34">
        <v>32.618000000000002</v>
      </c>
      <c r="E25" s="255" t="s">
        <v>25</v>
      </c>
      <c r="F25" s="34">
        <v>-5.09</v>
      </c>
      <c r="G25" s="34">
        <v>17.95</v>
      </c>
      <c r="H25" s="34">
        <v>19.757999999999999</v>
      </c>
      <c r="I25" s="34">
        <v>-38.78</v>
      </c>
      <c r="J25" s="34">
        <v>-17.244</v>
      </c>
      <c r="K25" s="34">
        <v>-5.2999999999999999E-2</v>
      </c>
      <c r="L25" s="245">
        <v>-6.9269999999999996</v>
      </c>
      <c r="M25" s="22">
        <v>24.224</v>
      </c>
    </row>
    <row r="26" spans="1:13" s="26" customFormat="1" ht="19.5" customHeight="1">
      <c r="A26" s="23"/>
      <c r="B26" s="20" t="s">
        <v>81</v>
      </c>
      <c r="C26" s="256">
        <v>2932.5610000000001</v>
      </c>
      <c r="D26" s="29">
        <v>2925.2280000000001</v>
      </c>
      <c r="E26" s="257">
        <v>2.5068131441379204E-3</v>
      </c>
      <c r="F26" s="29">
        <v>1080.3489999999999</v>
      </c>
      <c r="G26" s="29">
        <v>1042.578</v>
      </c>
      <c r="H26" s="29">
        <v>802.30100000000004</v>
      </c>
      <c r="I26" s="29">
        <v>-253.81299999999999</v>
      </c>
      <c r="J26" s="29">
        <v>735.76099999999997</v>
      </c>
      <c r="K26" s="29">
        <v>1324.4649999999999</v>
      </c>
      <c r="L26" s="261">
        <v>872.33500000000004</v>
      </c>
      <c r="M26" s="25">
        <v>-2932.5610000000001</v>
      </c>
    </row>
    <row r="27" spans="1:13" s="14" customFormat="1" ht="19.5" customHeight="1">
      <c r="A27" s="12"/>
      <c r="B27" s="35" t="s">
        <v>82</v>
      </c>
      <c r="C27" s="254">
        <v>-820.73699999999997</v>
      </c>
      <c r="D27" s="34">
        <v>-777.66800000000001</v>
      </c>
      <c r="E27" s="255">
        <v>5.5382245379776318E-2</v>
      </c>
      <c r="F27" s="34">
        <v>-342.92</v>
      </c>
      <c r="G27" s="34">
        <v>-237.637</v>
      </c>
      <c r="H27" s="34">
        <v>-197.11099999999999</v>
      </c>
      <c r="I27" s="34">
        <v>640.37300000000005</v>
      </c>
      <c r="J27" s="34">
        <v>-246.08</v>
      </c>
      <c r="K27" s="34">
        <v>-246.98699999999999</v>
      </c>
      <c r="L27" s="245">
        <v>-327.67</v>
      </c>
      <c r="M27" s="22">
        <v>820.73699999999997</v>
      </c>
    </row>
    <row r="28" spans="1:13" s="14" customFormat="1" ht="19.5" customHeight="1">
      <c r="A28" s="12"/>
      <c r="B28" s="35" t="s">
        <v>83</v>
      </c>
      <c r="C28" s="254">
        <v>12.586</v>
      </c>
      <c r="D28" s="34">
        <v>-152.36799999999999</v>
      </c>
      <c r="E28" s="255" t="s">
        <v>25</v>
      </c>
      <c r="F28" s="34">
        <v>-58.322000000000003</v>
      </c>
      <c r="G28" s="34">
        <v>-121.44499999999999</v>
      </c>
      <c r="H28" s="34">
        <v>27.399000000000001</v>
      </c>
      <c r="I28" s="34">
        <v>-143.05799999999999</v>
      </c>
      <c r="J28" s="34">
        <v>13.675000000000001</v>
      </c>
      <c r="K28" s="34">
        <v>-10.528</v>
      </c>
      <c r="L28" s="245">
        <v>9.4390000000000001</v>
      </c>
      <c r="M28" s="22">
        <v>-12.586</v>
      </c>
    </row>
    <row r="29" spans="1:13" s="26" customFormat="1" ht="19.5" customHeight="1">
      <c r="A29" s="23"/>
      <c r="B29" s="20" t="s">
        <v>84</v>
      </c>
      <c r="C29" s="256">
        <v>2124.41</v>
      </c>
      <c r="D29" s="29">
        <v>1995.192</v>
      </c>
      <c r="E29" s="257">
        <v>6.4764694325157635E-2</v>
      </c>
      <c r="F29" s="29">
        <v>679.10699999999997</v>
      </c>
      <c r="G29" s="29">
        <v>683.49599999999998</v>
      </c>
      <c r="H29" s="29">
        <v>632.58900000000006</v>
      </c>
      <c r="I29" s="29">
        <v>243.50200000000001</v>
      </c>
      <c r="J29" s="29">
        <v>503.35599999999999</v>
      </c>
      <c r="K29" s="29">
        <v>1066.95</v>
      </c>
      <c r="L29" s="261">
        <v>554.10400000000004</v>
      </c>
      <c r="M29" s="25">
        <v>-2124.41</v>
      </c>
    </row>
    <row r="30" spans="1:13" s="14" customFormat="1" ht="19.5" customHeight="1">
      <c r="A30" s="12"/>
      <c r="B30" s="35" t="s">
        <v>85</v>
      </c>
      <c r="C30" s="254">
        <v>-343.27600000000001</v>
      </c>
      <c r="D30" s="34">
        <v>-279.93400000000003</v>
      </c>
      <c r="E30" s="255">
        <v>0.22627476476598041</v>
      </c>
      <c r="F30" s="34">
        <v>-101.702</v>
      </c>
      <c r="G30" s="34">
        <v>-100.13500000000001</v>
      </c>
      <c r="H30" s="34">
        <v>-78.096999999999994</v>
      </c>
      <c r="I30" s="34">
        <v>-71.775999999999996</v>
      </c>
      <c r="J30" s="34">
        <v>-93.387</v>
      </c>
      <c r="K30" s="34">
        <v>-147.07900000000001</v>
      </c>
      <c r="L30" s="245">
        <v>-102.81</v>
      </c>
      <c r="M30" s="22">
        <v>343.27600000000001</v>
      </c>
    </row>
    <row r="31" spans="1:13" s="26" customFormat="1" ht="19.5" customHeight="1">
      <c r="A31" s="23"/>
      <c r="B31" s="20" t="s">
        <v>86</v>
      </c>
      <c r="C31" s="256">
        <v>1781.134</v>
      </c>
      <c r="D31" s="29">
        <v>1715.258</v>
      </c>
      <c r="E31" s="257">
        <v>3.8405884129384615E-2</v>
      </c>
      <c r="F31" s="29">
        <v>577.40499999999997</v>
      </c>
      <c r="G31" s="29">
        <v>583.36099999999999</v>
      </c>
      <c r="H31" s="29">
        <v>554.49199999999996</v>
      </c>
      <c r="I31" s="29">
        <v>171.726</v>
      </c>
      <c r="J31" s="29">
        <v>409.96899999999999</v>
      </c>
      <c r="K31" s="29">
        <v>919.87099999999998</v>
      </c>
      <c r="L31" s="261">
        <v>451.29399999999998</v>
      </c>
      <c r="M31" s="25">
        <v>-1781.134</v>
      </c>
    </row>
    <row r="32" spans="1:13" s="14" customFormat="1" ht="19.5" customHeight="1">
      <c r="A32" s="12"/>
      <c r="B32" s="35" t="s">
        <v>87</v>
      </c>
      <c r="C32" s="254">
        <v>-12.775</v>
      </c>
      <c r="D32" s="34">
        <v>-173.99700000000001</v>
      </c>
      <c r="E32" s="255">
        <v>-0.92657919389414756</v>
      </c>
      <c r="F32" s="34">
        <v>-65.366</v>
      </c>
      <c r="G32" s="34">
        <v>-60.99</v>
      </c>
      <c r="H32" s="34">
        <v>-47.640999999999998</v>
      </c>
      <c r="I32" s="34">
        <v>-18.734000000000002</v>
      </c>
      <c r="J32" s="34">
        <v>-4.2460000000000004</v>
      </c>
      <c r="K32" s="34">
        <v>-4.25</v>
      </c>
      <c r="L32" s="245">
        <v>-4.2789999999999999</v>
      </c>
      <c r="M32" s="22">
        <v>12.775</v>
      </c>
    </row>
    <row r="33" spans="1:13" s="14" customFormat="1" ht="19.5" customHeight="1">
      <c r="A33" s="12"/>
      <c r="B33" s="35" t="s">
        <v>88</v>
      </c>
      <c r="C33" s="254">
        <v>0</v>
      </c>
      <c r="D33" s="34">
        <v>0</v>
      </c>
      <c r="E33" s="255" t="s">
        <v>25</v>
      </c>
      <c r="F33" s="34">
        <v>0</v>
      </c>
      <c r="G33" s="34">
        <v>0</v>
      </c>
      <c r="H33" s="34">
        <v>0</v>
      </c>
      <c r="I33" s="34">
        <v>0</v>
      </c>
      <c r="J33" s="34">
        <v>0</v>
      </c>
      <c r="K33" s="34">
        <v>0</v>
      </c>
      <c r="L33" s="245">
        <v>0</v>
      </c>
      <c r="M33" s="22">
        <v>0</v>
      </c>
    </row>
    <row r="34" spans="1:13" s="26" customFormat="1" ht="19.5" customHeight="1">
      <c r="A34" s="23"/>
      <c r="B34" s="20" t="s">
        <v>177</v>
      </c>
      <c r="C34" s="258">
        <v>1768.3589999999999</v>
      </c>
      <c r="D34" s="259">
        <v>1541.261</v>
      </c>
      <c r="E34" s="260">
        <v>0.14734558261060249</v>
      </c>
      <c r="F34" s="29">
        <v>512.03899999999999</v>
      </c>
      <c r="G34" s="29">
        <v>522.37099999999998</v>
      </c>
      <c r="H34" s="29">
        <v>506.851</v>
      </c>
      <c r="I34" s="29">
        <v>152.99199999999999</v>
      </c>
      <c r="J34" s="29">
        <v>405.72300000000001</v>
      </c>
      <c r="K34" s="29">
        <v>915.62099999999998</v>
      </c>
      <c r="L34" s="262">
        <v>447.01499999999999</v>
      </c>
      <c r="M34" s="25">
        <v>-1768.3589999999999</v>
      </c>
    </row>
    <row r="35" spans="1:13" ht="9" customHeight="1">
      <c r="A35" s="7"/>
      <c r="B35" s="58"/>
      <c r="C35" s="59"/>
      <c r="D35" s="59"/>
      <c r="E35" s="30"/>
      <c r="F35" s="59"/>
      <c r="G35" s="59"/>
      <c r="H35" s="59"/>
      <c r="I35" s="59"/>
      <c r="J35" s="59"/>
      <c r="K35" s="70"/>
      <c r="L35" s="70"/>
      <c r="M35" s="70"/>
    </row>
    <row r="36" spans="1:13" ht="19.5" customHeight="1">
      <c r="A36" s="234" t="s">
        <v>95</v>
      </c>
      <c r="B36" s="235"/>
      <c r="C36" s="72"/>
      <c r="D36" s="59"/>
      <c r="E36" s="30"/>
      <c r="F36" s="59"/>
      <c r="G36" s="59"/>
      <c r="H36" s="59"/>
      <c r="I36" s="59"/>
      <c r="J36" s="59"/>
      <c r="K36" s="70"/>
      <c r="L36" s="70"/>
      <c r="M36" s="70"/>
    </row>
    <row r="37" spans="1:13" ht="19.5" customHeight="1">
      <c r="A37" s="44"/>
      <c r="B37" s="20" t="s">
        <v>89</v>
      </c>
      <c r="C37" s="72">
        <v>0.5745368374564358</v>
      </c>
      <c r="D37" s="72">
        <v>0.60869612274604001</v>
      </c>
      <c r="E37" s="73">
        <v>-3.4159285289604213</v>
      </c>
      <c r="F37" s="72">
        <v>0.5945093632698214</v>
      </c>
      <c r="G37" s="72">
        <v>0.59903765102311923</v>
      </c>
      <c r="H37" s="72">
        <v>0.63438043591400239</v>
      </c>
      <c r="I37" s="72">
        <v>0.60518247761177468</v>
      </c>
      <c r="J37" s="72">
        <v>0.60086978863179397</v>
      </c>
      <c r="K37" s="72">
        <v>0.53572775902735248</v>
      </c>
      <c r="L37" s="72">
        <v>0.59177698186989625</v>
      </c>
      <c r="M37" s="61">
        <v>0.5745368374564358</v>
      </c>
    </row>
    <row r="38" spans="1:13" ht="19.5" customHeight="1">
      <c r="A38" s="44"/>
      <c r="B38" s="20" t="s">
        <v>90</v>
      </c>
      <c r="C38" s="50">
        <v>73.846030217423305</v>
      </c>
      <c r="D38" s="50">
        <v>81.13620045178628</v>
      </c>
      <c r="E38" s="60">
        <v>-7.2901702343629751</v>
      </c>
      <c r="F38" s="50">
        <v>82.272007547379658</v>
      </c>
      <c r="G38" s="50">
        <v>76.356148043422948</v>
      </c>
      <c r="H38" s="50">
        <v>84.817288145303053</v>
      </c>
      <c r="I38" s="50">
        <v>102.59527626387698</v>
      </c>
      <c r="J38" s="50">
        <v>63.127605169461702</v>
      </c>
      <c r="K38" s="50">
        <v>75.16028465462189</v>
      </c>
      <c r="L38" s="50">
        <v>83.105563552727148</v>
      </c>
      <c r="M38" s="25">
        <v>-445.26275019043243</v>
      </c>
    </row>
    <row r="39" spans="1:13" ht="19.5" customHeight="1">
      <c r="A39" s="44"/>
      <c r="B39" s="20" t="s">
        <v>91</v>
      </c>
      <c r="C39" s="72">
        <v>0.27987039314783219</v>
      </c>
      <c r="D39" s="72">
        <v>0.26584867914569393</v>
      </c>
      <c r="E39" s="60">
        <v>140.21714002138253</v>
      </c>
      <c r="F39" s="72">
        <v>0.31741594614332963</v>
      </c>
      <c r="G39" s="72">
        <v>0.2279321067584392</v>
      </c>
      <c r="H39" s="72">
        <v>0.24568210684020084</v>
      </c>
      <c r="I39" s="72" t="s">
        <v>204</v>
      </c>
      <c r="J39" s="72">
        <v>0.33445643354295762</v>
      </c>
      <c r="K39" s="72">
        <v>0.18648057895074616</v>
      </c>
      <c r="L39" s="72">
        <v>0.37562404351539258</v>
      </c>
      <c r="M39" s="61">
        <v>0.27987039314783219</v>
      </c>
    </row>
    <row r="40" spans="1:13" ht="19.5" customHeight="1">
      <c r="A40" s="234" t="s">
        <v>96</v>
      </c>
      <c r="B40" s="235"/>
      <c r="C40" s="52"/>
      <c r="D40" s="52"/>
      <c r="E40" s="212"/>
      <c r="F40" s="52"/>
      <c r="G40" s="52"/>
      <c r="H40" s="52"/>
      <c r="I40" s="52"/>
      <c r="J40" s="52"/>
      <c r="K40" s="52"/>
      <c r="L40" s="52"/>
      <c r="M40" s="77"/>
    </row>
    <row r="41" spans="1:13" ht="19.5" customHeight="1">
      <c r="A41" s="54"/>
      <c r="B41" s="20" t="s">
        <v>92</v>
      </c>
      <c r="C41" s="29">
        <v>480926.46399999998</v>
      </c>
      <c r="D41" s="29">
        <v>474121.54499999998</v>
      </c>
      <c r="E41" s="41">
        <v>1.4352688823706661E-2</v>
      </c>
      <c r="F41" s="29">
        <v>482658.39299999998</v>
      </c>
      <c r="G41" s="29">
        <v>473930.45899999997</v>
      </c>
      <c r="H41" s="29">
        <v>474121.54499999998</v>
      </c>
      <c r="I41" s="29">
        <v>473998.52</v>
      </c>
      <c r="J41" s="29">
        <v>483281.57699999999</v>
      </c>
      <c r="K41" s="29">
        <v>489155.4</v>
      </c>
      <c r="L41" s="29">
        <v>480926.46399999998</v>
      </c>
      <c r="M41" s="25">
        <v>0</v>
      </c>
    </row>
    <row r="42" spans="1:13" ht="19.5" customHeight="1">
      <c r="A42" s="54"/>
      <c r="B42" s="36" t="s">
        <v>218</v>
      </c>
      <c r="C42" s="29">
        <v>591607.45600000001</v>
      </c>
      <c r="D42" s="29">
        <v>588146.75100000005</v>
      </c>
      <c r="E42" s="41">
        <v>5.8840841917700004E-3</v>
      </c>
      <c r="F42" s="29">
        <v>574322.31599999999</v>
      </c>
      <c r="G42" s="29">
        <v>581316.07400000002</v>
      </c>
      <c r="H42" s="29">
        <v>588146.75100000005</v>
      </c>
      <c r="I42" s="29">
        <v>584720.12600000005</v>
      </c>
      <c r="J42" s="29">
        <v>607230.88699999999</v>
      </c>
      <c r="K42" s="29">
        <v>597873.07900000003</v>
      </c>
      <c r="L42" s="29">
        <v>591607.45600000001</v>
      </c>
      <c r="M42" s="25">
        <v>0</v>
      </c>
    </row>
    <row r="43" spans="1:13" ht="19.5" customHeight="1">
      <c r="A43" s="54"/>
      <c r="B43" s="166" t="s">
        <v>213</v>
      </c>
      <c r="C43" s="29">
        <v>920279.11800000002</v>
      </c>
      <c r="D43" s="29">
        <v>903809.34600000002</v>
      </c>
      <c r="E43" s="41">
        <v>1.8222617494375815E-2</v>
      </c>
      <c r="F43" s="29">
        <v>926495.07900000003</v>
      </c>
      <c r="G43" s="29">
        <v>910124.429</v>
      </c>
      <c r="H43" s="29">
        <v>903809.34600000002</v>
      </c>
      <c r="I43" s="29">
        <v>917678.00699999998</v>
      </c>
      <c r="J43" s="29">
        <v>906146.72400000005</v>
      </c>
      <c r="K43" s="29">
        <v>905224.07400000002</v>
      </c>
      <c r="L43" s="29">
        <v>920279.11800000002</v>
      </c>
      <c r="M43" s="25"/>
    </row>
    <row r="44" spans="1:13" ht="19.5" customHeight="1">
      <c r="A44" s="44"/>
      <c r="B44" s="197" t="s">
        <v>214</v>
      </c>
      <c r="C44" s="92">
        <v>304033.10399999999</v>
      </c>
      <c r="D44" s="92">
        <v>289819.58199999999</v>
      </c>
      <c r="E44" s="198">
        <v>4.9042655785763944E-2</v>
      </c>
      <c r="F44" s="92">
        <v>299689.37</v>
      </c>
      <c r="G44" s="92">
        <v>296877.652</v>
      </c>
      <c r="H44" s="92">
        <v>289819.58199999999</v>
      </c>
      <c r="I44" s="92">
        <v>297453.28100000002</v>
      </c>
      <c r="J44" s="92">
        <v>292655.68199999997</v>
      </c>
      <c r="K44" s="92">
        <v>295217.15500000003</v>
      </c>
      <c r="L44" s="92">
        <v>304033.10399999999</v>
      </c>
      <c r="M44" s="24"/>
    </row>
    <row r="45" spans="1:13" ht="19.5" customHeight="1">
      <c r="A45" s="44"/>
      <c r="B45" s="197" t="s">
        <v>215</v>
      </c>
      <c r="C45" s="92">
        <v>211400.38699999999</v>
      </c>
      <c r="D45" s="92">
        <v>232303.538</v>
      </c>
      <c r="E45" s="198">
        <v>-8.9982060454025459E-2</v>
      </c>
      <c r="F45" s="92">
        <v>261714.625</v>
      </c>
      <c r="G45" s="92">
        <v>240906.63699999999</v>
      </c>
      <c r="H45" s="92">
        <v>232303.538</v>
      </c>
      <c r="I45" s="92">
        <v>228244.519</v>
      </c>
      <c r="J45" s="92">
        <v>217118.59400000001</v>
      </c>
      <c r="K45" s="92">
        <v>212295.71599999999</v>
      </c>
      <c r="L45" s="92">
        <v>211400.38699999999</v>
      </c>
      <c r="M45" s="24"/>
    </row>
    <row r="46" spans="1:13" ht="19.5" customHeight="1">
      <c r="A46" s="44"/>
      <c r="B46" s="20" t="s">
        <v>168</v>
      </c>
      <c r="C46" s="29">
        <v>390901.21500000003</v>
      </c>
      <c r="D46" s="29">
        <v>400480.25449999998</v>
      </c>
      <c r="E46" s="41">
        <v>-2.3918880874562509E-2</v>
      </c>
      <c r="F46" s="29">
        <v>420636.59100000001</v>
      </c>
      <c r="G46" s="29">
        <v>405896.82049999997</v>
      </c>
      <c r="H46" s="29">
        <v>400480.25449999998</v>
      </c>
      <c r="I46" s="29">
        <v>390598.97600000002</v>
      </c>
      <c r="J46" s="29">
        <v>394359.12550000002</v>
      </c>
      <c r="K46" s="29">
        <v>399259.88650000002</v>
      </c>
      <c r="L46" s="29">
        <v>390901.21500000003</v>
      </c>
      <c r="M46" s="24">
        <v>0</v>
      </c>
    </row>
    <row r="47" spans="1:13" ht="19.5" customHeight="1">
      <c r="A47" s="234" t="s">
        <v>7</v>
      </c>
      <c r="B47" s="235"/>
      <c r="C47" s="29"/>
      <c r="D47" s="29"/>
      <c r="E47" s="213"/>
      <c r="F47" s="29"/>
      <c r="G47" s="29"/>
      <c r="H47" s="29"/>
      <c r="I47" s="29"/>
      <c r="J47" s="29"/>
      <c r="K47" s="29"/>
      <c r="L47" s="29"/>
      <c r="M47" s="214"/>
    </row>
    <row r="48" spans="1:13" ht="19.5" customHeight="1">
      <c r="A48" s="7"/>
      <c r="B48" s="20" t="s">
        <v>93</v>
      </c>
      <c r="C48" s="29">
        <v>122990.018999999</v>
      </c>
      <c r="D48" s="29">
        <v>126849.207000001</v>
      </c>
      <c r="E48" s="41">
        <v>-3.042343023872407E-2</v>
      </c>
      <c r="F48" s="29">
        <v>128263.393</v>
      </c>
      <c r="G48" s="29">
        <v>127475.156</v>
      </c>
      <c r="H48" s="29">
        <v>126849.207000001</v>
      </c>
      <c r="I48" s="29">
        <v>125509.68700000001</v>
      </c>
      <c r="J48" s="29">
        <v>124459.365999999</v>
      </c>
      <c r="K48" s="29">
        <v>123887.847000002</v>
      </c>
      <c r="L48" s="29">
        <v>122990.018999999</v>
      </c>
      <c r="M48" s="25">
        <v>0</v>
      </c>
    </row>
    <row r="49" spans="1:13" ht="14.25">
      <c r="A49" s="7"/>
      <c r="B49" s="84"/>
      <c r="C49" s="7"/>
      <c r="D49" s="7"/>
      <c r="E49" s="30"/>
      <c r="F49" s="7"/>
      <c r="G49" s="7"/>
      <c r="H49" s="7"/>
      <c r="I49" s="7"/>
      <c r="J49" s="7"/>
      <c r="K49" s="7"/>
      <c r="L49" s="7"/>
      <c r="M49" s="7"/>
    </row>
    <row r="50" spans="1:13" ht="14.25">
      <c r="A50" s="7"/>
      <c r="B50" s="84"/>
      <c r="F50" s="163"/>
      <c r="G50" s="163"/>
      <c r="H50" s="163"/>
      <c r="I50" s="163"/>
      <c r="J50" s="163"/>
      <c r="K50" s="163"/>
      <c r="M50" s="7"/>
    </row>
    <row r="51" spans="1:13">
      <c r="C51" s="56"/>
      <c r="F51" s="163"/>
      <c r="G51" s="163"/>
      <c r="H51" s="163"/>
      <c r="I51" s="163"/>
      <c r="J51" s="163"/>
      <c r="K51" s="163"/>
    </row>
    <row r="53" spans="1:13">
      <c r="C53" s="29"/>
      <c r="D53" s="29"/>
      <c r="G53" s="29"/>
      <c r="H53" s="29"/>
      <c r="I53" s="29"/>
      <c r="J53" s="29"/>
      <c r="K53" s="29"/>
      <c r="L53" s="29"/>
      <c r="M53" s="29"/>
    </row>
  </sheetData>
  <mergeCells count="1">
    <mergeCell ref="A2:M2"/>
  </mergeCells>
  <phoneticPr fontId="4" type="noConversion"/>
  <printOptions horizontalCentered="1" verticalCentered="1"/>
  <pageMargins left="0" right="0" top="0" bottom="0" header="0" footer="0"/>
  <pageSetup paperSize="9" scale="65"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70" zoomScaleNormal="70" zoomScaleSheetLayoutView="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5" t="s">
        <v>207</v>
      </c>
      <c r="B2" s="375"/>
      <c r="C2" s="375"/>
      <c r="D2" s="375"/>
      <c r="E2" s="375"/>
      <c r="F2" s="375"/>
      <c r="G2" s="375"/>
      <c r="H2" s="375"/>
      <c r="I2" s="375"/>
      <c r="J2" s="375"/>
      <c r="K2" s="375"/>
      <c r="L2" s="375"/>
      <c r="M2" s="375"/>
      <c r="N2" s="375"/>
      <c r="O2" s="7"/>
    </row>
    <row r="3" spans="1:15" ht="25.5" customHeight="1">
      <c r="A3" s="7"/>
      <c r="B3" s="7"/>
      <c r="C3" s="7"/>
      <c r="D3" s="7"/>
      <c r="E3" s="30"/>
      <c r="F3" s="30"/>
      <c r="G3" s="7"/>
      <c r="H3" s="7"/>
      <c r="I3" s="7"/>
      <c r="J3" s="7"/>
      <c r="K3" s="7"/>
      <c r="L3" s="7"/>
      <c r="M3" s="7"/>
      <c r="N3" s="7"/>
      <c r="O3" s="7"/>
    </row>
    <row r="4" spans="1:15" ht="12.75" customHeight="1">
      <c r="A4" s="7"/>
      <c r="B4" s="233" t="s">
        <v>8</v>
      </c>
      <c r="C4" s="7"/>
      <c r="D4" s="7"/>
      <c r="E4" s="30"/>
      <c r="F4" s="30"/>
      <c r="G4" s="7"/>
      <c r="H4" s="7"/>
      <c r="I4" s="7"/>
      <c r="J4" s="7"/>
      <c r="K4" s="7"/>
      <c r="L4" s="7"/>
      <c r="M4" s="7"/>
      <c r="N4" s="7"/>
      <c r="O4" s="7"/>
    </row>
    <row r="5" spans="1:15" s="14" customFormat="1" ht="15" customHeight="1">
      <c r="A5" s="12"/>
      <c r="B5" s="12"/>
      <c r="C5" s="249" t="s">
        <v>239</v>
      </c>
      <c r="D5" s="250"/>
      <c r="E5" s="328" t="s">
        <v>3</v>
      </c>
      <c r="F5" s="329" t="s">
        <v>4</v>
      </c>
      <c r="G5" s="13" t="s">
        <v>46</v>
      </c>
      <c r="H5" s="13" t="s">
        <v>61</v>
      </c>
      <c r="I5" s="13" t="s">
        <v>62</v>
      </c>
      <c r="J5" s="13" t="s">
        <v>63</v>
      </c>
      <c r="K5" s="68" t="s">
        <v>46</v>
      </c>
      <c r="L5" s="68" t="s">
        <v>61</v>
      </c>
      <c r="M5" s="242" t="s">
        <v>62</v>
      </c>
      <c r="N5" s="13" t="s">
        <v>63</v>
      </c>
      <c r="O5" s="64"/>
    </row>
    <row r="6" spans="1:15" s="14" customFormat="1" ht="15" customHeight="1">
      <c r="A6" s="12"/>
      <c r="B6" s="15" t="s">
        <v>5</v>
      </c>
      <c r="C6" s="252">
        <v>2016</v>
      </c>
      <c r="D6" s="31">
        <v>2015</v>
      </c>
      <c r="E6" s="65" t="s">
        <v>6</v>
      </c>
      <c r="F6" s="330" t="s">
        <v>9</v>
      </c>
      <c r="G6" s="13">
        <v>2015</v>
      </c>
      <c r="H6" s="13">
        <v>2015</v>
      </c>
      <c r="I6" s="13">
        <v>2015</v>
      </c>
      <c r="J6" s="13">
        <v>2015</v>
      </c>
      <c r="K6" s="68">
        <v>2016</v>
      </c>
      <c r="L6" s="68">
        <v>2016</v>
      </c>
      <c r="M6" s="243">
        <v>2016</v>
      </c>
      <c r="N6" s="13">
        <v>2016</v>
      </c>
      <c r="O6" s="64"/>
    </row>
    <row r="7" spans="1:15" s="14" customFormat="1" ht="6" customHeight="1">
      <c r="A7" s="340"/>
      <c r="B7" s="341"/>
      <c r="C7" s="342"/>
      <c r="D7" s="343"/>
      <c r="E7" s="354"/>
      <c r="F7" s="344"/>
      <c r="G7" s="345"/>
      <c r="H7" s="345"/>
      <c r="I7" s="345"/>
      <c r="J7" s="345"/>
      <c r="K7" s="343"/>
      <c r="L7" s="343"/>
      <c r="M7" s="346"/>
      <c r="N7" s="345"/>
      <c r="O7" s="66"/>
    </row>
    <row r="8" spans="1:15" s="14" customFormat="1" ht="19.5" customHeight="1">
      <c r="A8" s="12"/>
      <c r="B8" s="35" t="s">
        <v>64</v>
      </c>
      <c r="C8" s="254">
        <v>731.69899999999996</v>
      </c>
      <c r="D8" s="34">
        <v>592.48500000000001</v>
      </c>
      <c r="E8" s="38">
        <v>0.23496628606631376</v>
      </c>
      <c r="F8" s="255">
        <v>0.36204881909812492</v>
      </c>
      <c r="G8" s="34">
        <v>192.22900000000001</v>
      </c>
      <c r="H8" s="34">
        <v>217.81299999999999</v>
      </c>
      <c r="I8" s="34">
        <v>182.44300000000001</v>
      </c>
      <c r="J8" s="34">
        <v>237.142</v>
      </c>
      <c r="K8" s="34">
        <v>218.53399999999999</v>
      </c>
      <c r="L8" s="34">
        <v>245.52500000000001</v>
      </c>
      <c r="M8" s="245">
        <v>267.64</v>
      </c>
      <c r="N8" s="22">
        <v>-731.69899999999996</v>
      </c>
      <c r="O8" s="67"/>
    </row>
    <row r="9" spans="1:15" s="14" customFormat="1" ht="19.5" customHeight="1">
      <c r="A9" s="12"/>
      <c r="B9" s="35" t="s">
        <v>65</v>
      </c>
      <c r="C9" s="254">
        <v>7.4859999999999998</v>
      </c>
      <c r="D9" s="34">
        <v>6.7949999999999999</v>
      </c>
      <c r="E9" s="38">
        <v>0.10169242089771879</v>
      </c>
      <c r="F9" s="255">
        <v>0.10501863141251204</v>
      </c>
      <c r="G9" s="34">
        <v>1.7849999999999999</v>
      </c>
      <c r="H9" s="34">
        <v>3.0529999999999999</v>
      </c>
      <c r="I9" s="34">
        <v>1.9570000000000001</v>
      </c>
      <c r="J9" s="34">
        <v>0.85799999999999998</v>
      </c>
      <c r="K9" s="34">
        <v>2.3010000000000002</v>
      </c>
      <c r="L9" s="34">
        <v>2.028</v>
      </c>
      <c r="M9" s="245">
        <v>3.157</v>
      </c>
      <c r="N9" s="22">
        <v>-7.4859999999999998</v>
      </c>
      <c r="O9" s="67"/>
    </row>
    <row r="10" spans="1:15" s="14" customFormat="1" ht="19.5" customHeight="1">
      <c r="A10" s="12"/>
      <c r="B10" s="35" t="s">
        <v>66</v>
      </c>
      <c r="C10" s="254">
        <v>229.167</v>
      </c>
      <c r="D10" s="34">
        <v>232.279</v>
      </c>
      <c r="E10" s="38">
        <v>-1.3397681236788528E-2</v>
      </c>
      <c r="F10" s="255">
        <v>8.9082913441529035E-2</v>
      </c>
      <c r="G10" s="34">
        <v>76.701999999999998</v>
      </c>
      <c r="H10" s="34">
        <v>81.503</v>
      </c>
      <c r="I10" s="34">
        <v>74.073999999999998</v>
      </c>
      <c r="J10" s="34">
        <v>93.423000000000002</v>
      </c>
      <c r="K10" s="34">
        <v>71.013000000000005</v>
      </c>
      <c r="L10" s="34">
        <v>87.13</v>
      </c>
      <c r="M10" s="245">
        <v>71.024000000000001</v>
      </c>
      <c r="N10" s="22">
        <v>-229.167</v>
      </c>
      <c r="O10" s="67"/>
    </row>
    <row r="11" spans="1:15" s="14" customFormat="1" ht="19.5" customHeight="1">
      <c r="A11" s="12"/>
      <c r="B11" s="35" t="s">
        <v>67</v>
      </c>
      <c r="C11" s="254">
        <v>56.801000000000002</v>
      </c>
      <c r="D11" s="34">
        <v>13.414999999999999</v>
      </c>
      <c r="E11" s="38" t="s">
        <v>25</v>
      </c>
      <c r="F11" s="255" t="s">
        <v>25</v>
      </c>
      <c r="G11" s="34">
        <v>19.192</v>
      </c>
      <c r="H11" s="34">
        <v>6.4630000000000001</v>
      </c>
      <c r="I11" s="34">
        <v>-12.24</v>
      </c>
      <c r="J11" s="34">
        <v>30.535</v>
      </c>
      <c r="K11" s="34">
        <v>4.3979999999999997</v>
      </c>
      <c r="L11" s="34">
        <v>50.738</v>
      </c>
      <c r="M11" s="245">
        <v>1.665</v>
      </c>
      <c r="N11" s="22">
        <v>-56.801000000000002</v>
      </c>
      <c r="O11" s="67"/>
    </row>
    <row r="12" spans="1:15" s="14" customFormat="1" ht="19.5" customHeight="1">
      <c r="A12" s="12"/>
      <c r="B12" s="35" t="s">
        <v>68</v>
      </c>
      <c r="C12" s="254">
        <v>-0.22800000000000001</v>
      </c>
      <c r="D12" s="34">
        <v>0</v>
      </c>
      <c r="E12" s="38" t="s">
        <v>25</v>
      </c>
      <c r="F12" s="255" t="s">
        <v>204</v>
      </c>
      <c r="G12" s="34">
        <v>0</v>
      </c>
      <c r="H12" s="34">
        <v>0</v>
      </c>
      <c r="I12" s="34">
        <v>0</v>
      </c>
      <c r="J12" s="34">
        <v>0</v>
      </c>
      <c r="K12" s="34">
        <v>9.8000000000000004E-2</v>
      </c>
      <c r="L12" s="34">
        <v>-0.313</v>
      </c>
      <c r="M12" s="245">
        <v>-1.2999999999999999E-2</v>
      </c>
      <c r="N12" s="22">
        <v>0.22800000000000001</v>
      </c>
      <c r="O12" s="67"/>
    </row>
    <row r="13" spans="1:15" s="26" customFormat="1" ht="19.5" customHeight="1">
      <c r="A13" s="23"/>
      <c r="B13" s="36" t="s">
        <v>69</v>
      </c>
      <c r="C13" s="256">
        <v>1030.9190000000001</v>
      </c>
      <c r="D13" s="29">
        <v>848.77700000000004</v>
      </c>
      <c r="E13" s="41">
        <v>0.21459346801338874</v>
      </c>
      <c r="F13" s="257">
        <v>0.34123061797209564</v>
      </c>
      <c r="G13" s="29">
        <v>290.91500000000002</v>
      </c>
      <c r="H13" s="29">
        <v>309.95499999999998</v>
      </c>
      <c r="I13" s="29">
        <v>247.90700000000001</v>
      </c>
      <c r="J13" s="29">
        <v>363.69200000000001</v>
      </c>
      <c r="K13" s="29">
        <v>297.38499999999999</v>
      </c>
      <c r="L13" s="29">
        <v>386.762</v>
      </c>
      <c r="M13" s="261">
        <v>346.77199999999999</v>
      </c>
      <c r="N13" s="25">
        <v>-1030.9190000000001</v>
      </c>
      <c r="O13" s="13"/>
    </row>
    <row r="14" spans="1:15" s="14" customFormat="1" ht="19.5" customHeight="1">
      <c r="A14" s="12"/>
      <c r="B14" s="35" t="s">
        <v>70</v>
      </c>
      <c r="C14" s="254">
        <v>-214.77600000000001</v>
      </c>
      <c r="D14" s="34">
        <v>-219.303</v>
      </c>
      <c r="E14" s="38">
        <v>-2.0642672466860912E-2</v>
      </c>
      <c r="F14" s="255">
        <v>8.5250253995428571E-2</v>
      </c>
      <c r="G14" s="34">
        <v>-76.176000000000002</v>
      </c>
      <c r="H14" s="34">
        <v>-76.816999999999993</v>
      </c>
      <c r="I14" s="34">
        <v>-66.31</v>
      </c>
      <c r="J14" s="34">
        <v>-73.186000000000007</v>
      </c>
      <c r="K14" s="34">
        <v>-71.744</v>
      </c>
      <c r="L14" s="34">
        <v>-74.838999999999999</v>
      </c>
      <c r="M14" s="245">
        <v>-68.192999999999998</v>
      </c>
      <c r="N14" s="22">
        <v>214.77600000000001</v>
      </c>
      <c r="O14" s="67"/>
    </row>
    <row r="15" spans="1:15" s="14" customFormat="1" ht="19.5" customHeight="1">
      <c r="A15" s="12"/>
      <c r="B15" s="35" t="s">
        <v>71</v>
      </c>
      <c r="C15" s="254">
        <v>-165.893</v>
      </c>
      <c r="D15" s="34">
        <v>-159.209</v>
      </c>
      <c r="E15" s="38">
        <v>4.1982551237681243E-2</v>
      </c>
      <c r="F15" s="331">
        <v>0.1490330747462858</v>
      </c>
      <c r="G15" s="34">
        <v>-56.675000000000004</v>
      </c>
      <c r="H15" s="34">
        <v>-51.381999999999998</v>
      </c>
      <c r="I15" s="34">
        <v>-51.152000000000001</v>
      </c>
      <c r="J15" s="34">
        <v>-64.903000000000006</v>
      </c>
      <c r="K15" s="34">
        <v>-49.068999999999996</v>
      </c>
      <c r="L15" s="34">
        <v>-53.190999999999995</v>
      </c>
      <c r="M15" s="245">
        <v>-63.632999999999996</v>
      </c>
      <c r="N15" s="22">
        <v>165.893</v>
      </c>
      <c r="O15" s="67"/>
    </row>
    <row r="16" spans="1:15" s="14" customFormat="1" ht="19.5" customHeight="1">
      <c r="A16" s="12"/>
      <c r="B16" s="35" t="s">
        <v>72</v>
      </c>
      <c r="C16" s="254">
        <v>0</v>
      </c>
      <c r="D16" s="34">
        <v>0</v>
      </c>
      <c r="E16" s="38" t="s">
        <v>25</v>
      </c>
      <c r="F16" s="255" t="s">
        <v>204</v>
      </c>
      <c r="G16" s="34">
        <v>0</v>
      </c>
      <c r="H16" s="34">
        <v>0</v>
      </c>
      <c r="I16" s="34">
        <v>0</v>
      </c>
      <c r="J16" s="34">
        <v>0</v>
      </c>
      <c r="K16" s="34">
        <v>0</v>
      </c>
      <c r="L16" s="34">
        <v>0</v>
      </c>
      <c r="M16" s="245">
        <v>0</v>
      </c>
      <c r="N16" s="22">
        <v>0</v>
      </c>
      <c r="O16" s="67"/>
    </row>
    <row r="17" spans="1:15" s="14" customFormat="1" ht="19.5" customHeight="1">
      <c r="A17" s="12"/>
      <c r="B17" s="35" t="s">
        <v>73</v>
      </c>
      <c r="C17" s="254">
        <v>-27.556000000000001</v>
      </c>
      <c r="D17" s="34">
        <v>-14.641</v>
      </c>
      <c r="E17" s="38">
        <v>0.8821118776039889</v>
      </c>
      <c r="F17" s="255">
        <v>1.0822098527127186</v>
      </c>
      <c r="G17" s="34">
        <v>4.7880000000000003</v>
      </c>
      <c r="H17" s="34">
        <v>-9.0839999999999996</v>
      </c>
      <c r="I17" s="34">
        <v>-10.345000000000001</v>
      </c>
      <c r="J17" s="34">
        <v>-9.3089999999999993</v>
      </c>
      <c r="K17" s="34">
        <v>-8.9469999999999992</v>
      </c>
      <c r="L17" s="34">
        <v>-9.0809999999999995</v>
      </c>
      <c r="M17" s="245">
        <v>-9.5280000000000005</v>
      </c>
      <c r="N17" s="22">
        <v>27.556000000000001</v>
      </c>
      <c r="O17" s="67"/>
    </row>
    <row r="18" spans="1:15" s="26" customFormat="1" ht="19.5" customHeight="1">
      <c r="A18" s="23"/>
      <c r="B18" s="20" t="s">
        <v>74</v>
      </c>
      <c r="C18" s="256">
        <v>-408.22500000000002</v>
      </c>
      <c r="D18" s="29">
        <v>-393.15300000000002</v>
      </c>
      <c r="E18" s="41">
        <v>3.8336220250131614E-2</v>
      </c>
      <c r="F18" s="257">
        <v>0.15040266621492554</v>
      </c>
      <c r="G18" s="29">
        <v>-128.06299999999999</v>
      </c>
      <c r="H18" s="29">
        <v>-137.28299999999999</v>
      </c>
      <c r="I18" s="29">
        <v>-127.807</v>
      </c>
      <c r="J18" s="29">
        <v>-147.398</v>
      </c>
      <c r="K18" s="29">
        <v>-129.76</v>
      </c>
      <c r="L18" s="29">
        <v>-137.11099999999999</v>
      </c>
      <c r="M18" s="261">
        <v>-141.35400000000001</v>
      </c>
      <c r="N18" s="25">
        <v>408.22500000000002</v>
      </c>
      <c r="O18" s="13"/>
    </row>
    <row r="19" spans="1:15" s="26" customFormat="1" ht="19.5" customHeight="1">
      <c r="A19" s="23"/>
      <c r="B19" s="20" t="s">
        <v>75</v>
      </c>
      <c r="C19" s="256">
        <v>622.69399999999996</v>
      </c>
      <c r="D19" s="29">
        <v>455.62400000000002</v>
      </c>
      <c r="E19" s="41">
        <v>0.36668393236528352</v>
      </c>
      <c r="F19" s="257">
        <v>0.50637633688465833</v>
      </c>
      <c r="G19" s="29">
        <v>162.852</v>
      </c>
      <c r="H19" s="29">
        <v>172.672</v>
      </c>
      <c r="I19" s="29">
        <v>120.1</v>
      </c>
      <c r="J19" s="29">
        <v>216.29400000000001</v>
      </c>
      <c r="K19" s="29">
        <v>167.625</v>
      </c>
      <c r="L19" s="29">
        <v>249.65100000000001</v>
      </c>
      <c r="M19" s="261">
        <v>205.41800000000001</v>
      </c>
      <c r="N19" s="25">
        <v>-622.69399999999996</v>
      </c>
      <c r="O19" s="13"/>
    </row>
    <row r="20" spans="1:15" s="14" customFormat="1" ht="19.5" customHeight="1">
      <c r="A20" s="12"/>
      <c r="B20" s="57" t="s">
        <v>76</v>
      </c>
      <c r="C20" s="254">
        <v>-183.93899999999999</v>
      </c>
      <c r="D20" s="34">
        <v>-166.98599999999999</v>
      </c>
      <c r="E20" s="38">
        <v>0.10152348101038422</v>
      </c>
      <c r="F20" s="255">
        <v>0.22280564863128338</v>
      </c>
      <c r="G20" s="34">
        <v>-68.293999999999997</v>
      </c>
      <c r="H20" s="34">
        <v>-51.481999999999999</v>
      </c>
      <c r="I20" s="34">
        <v>-47.21</v>
      </c>
      <c r="J20" s="34">
        <v>-46.850999999999999</v>
      </c>
      <c r="K20" s="34">
        <v>-55.594999999999999</v>
      </c>
      <c r="L20" s="34">
        <v>-63.360999999999997</v>
      </c>
      <c r="M20" s="245">
        <v>-64.983000000000004</v>
      </c>
      <c r="N20" s="22">
        <v>183.93899999999999</v>
      </c>
      <c r="O20" s="67"/>
    </row>
    <row r="21" spans="1:15" s="26" customFormat="1" ht="19.5" customHeight="1">
      <c r="A21" s="23"/>
      <c r="B21" s="20" t="s">
        <v>77</v>
      </c>
      <c r="C21" s="256">
        <v>438.755</v>
      </c>
      <c r="D21" s="29">
        <v>288.63799999999998</v>
      </c>
      <c r="E21" s="41">
        <v>0.52008744517353933</v>
      </c>
      <c r="F21" s="257">
        <v>0.67115431661155078</v>
      </c>
      <c r="G21" s="29">
        <v>94.558000000000007</v>
      </c>
      <c r="H21" s="29">
        <v>121.19</v>
      </c>
      <c r="I21" s="29">
        <v>72.89</v>
      </c>
      <c r="J21" s="29">
        <v>169.44300000000001</v>
      </c>
      <c r="K21" s="29">
        <v>112.03</v>
      </c>
      <c r="L21" s="29">
        <v>186.29</v>
      </c>
      <c r="M21" s="261">
        <v>140.435</v>
      </c>
      <c r="N21" s="25">
        <v>-438.755</v>
      </c>
      <c r="O21" s="13"/>
    </row>
    <row r="22" spans="1:15" s="14" customFormat="1" ht="19.5" customHeight="1">
      <c r="A22" s="12"/>
      <c r="B22" s="35" t="s">
        <v>184</v>
      </c>
      <c r="C22" s="254">
        <v>-43.613999999999997</v>
      </c>
      <c r="D22" s="34">
        <v>-18.763999999999999</v>
      </c>
      <c r="E22" s="38">
        <v>1.3243444894478786</v>
      </c>
      <c r="F22" s="255">
        <v>1.5612150498143607</v>
      </c>
      <c r="G22" s="34">
        <v>-7.8380000000000001</v>
      </c>
      <c r="H22" s="34">
        <v>-13.754</v>
      </c>
      <c r="I22" s="34">
        <v>2.8279999999999998</v>
      </c>
      <c r="J22" s="34">
        <v>-8.5869999999999997</v>
      </c>
      <c r="K22" s="34">
        <v>-20.542999999999999</v>
      </c>
      <c r="L22" s="34">
        <v>-8.5690000000000008</v>
      </c>
      <c r="M22" s="245">
        <v>-14.502000000000001</v>
      </c>
      <c r="N22" s="22">
        <v>43.613999999999997</v>
      </c>
      <c r="O22" s="67"/>
    </row>
    <row r="23" spans="1:15" s="14" customFormat="1" ht="19.5" customHeight="1">
      <c r="A23" s="12"/>
      <c r="B23" s="37" t="s">
        <v>185</v>
      </c>
      <c r="C23" s="254">
        <v>-16.074999999999999</v>
      </c>
      <c r="D23" s="34">
        <v>-14.731</v>
      </c>
      <c r="E23" s="38">
        <v>9.1236168623990199E-2</v>
      </c>
      <c r="F23" s="255">
        <v>0.20160194750779245</v>
      </c>
      <c r="G23" s="34">
        <v>0</v>
      </c>
      <c r="H23" s="34">
        <v>-9.9649999999999999</v>
      </c>
      <c r="I23" s="34">
        <v>-4.766</v>
      </c>
      <c r="J23" s="34">
        <v>-4.9080000000000004</v>
      </c>
      <c r="K23" s="34">
        <v>-5.2489999999999997</v>
      </c>
      <c r="L23" s="34">
        <v>-5.242</v>
      </c>
      <c r="M23" s="245">
        <v>-5.5839999999999996</v>
      </c>
      <c r="N23" s="22">
        <v>16.074999999999999</v>
      </c>
      <c r="O23" s="67"/>
    </row>
    <row r="24" spans="1:15" s="14" customFormat="1" ht="19.5" customHeight="1">
      <c r="A24" s="12"/>
      <c r="B24" s="35" t="s">
        <v>79</v>
      </c>
      <c r="C24" s="254">
        <v>0</v>
      </c>
      <c r="D24" s="34">
        <v>0</v>
      </c>
      <c r="E24" s="38" t="s">
        <v>25</v>
      </c>
      <c r="F24" s="255" t="s">
        <v>204</v>
      </c>
      <c r="G24" s="34">
        <v>0</v>
      </c>
      <c r="H24" s="34">
        <v>0</v>
      </c>
      <c r="I24" s="34">
        <v>0</v>
      </c>
      <c r="J24" s="34">
        <v>0</v>
      </c>
      <c r="K24" s="34">
        <v>0</v>
      </c>
      <c r="L24" s="34">
        <v>0</v>
      </c>
      <c r="M24" s="245">
        <v>0</v>
      </c>
      <c r="N24" s="22">
        <v>0</v>
      </c>
      <c r="O24" s="67"/>
    </row>
    <row r="25" spans="1:15" s="26" customFormat="1" ht="19.5" customHeight="1">
      <c r="A25" s="12"/>
      <c r="B25" s="35" t="s">
        <v>80</v>
      </c>
      <c r="C25" s="254">
        <v>3.1869999999999998</v>
      </c>
      <c r="D25" s="34">
        <v>4.3680000000000003</v>
      </c>
      <c r="E25" s="38">
        <v>-0.27037545787545791</v>
      </c>
      <c r="F25" s="255">
        <v>-0.19536998744121642</v>
      </c>
      <c r="G25" s="34">
        <v>1.113</v>
      </c>
      <c r="H25" s="34">
        <v>2.3719999999999999</v>
      </c>
      <c r="I25" s="34">
        <v>0.88300000000000001</v>
      </c>
      <c r="J25" s="34">
        <v>0.98399999999999999</v>
      </c>
      <c r="K25" s="34">
        <v>1.1910000000000001</v>
      </c>
      <c r="L25" s="34">
        <v>1.409</v>
      </c>
      <c r="M25" s="245">
        <v>0.58699999999999997</v>
      </c>
      <c r="N25" s="22">
        <v>-3.1869999999999998</v>
      </c>
      <c r="O25" s="13"/>
    </row>
    <row r="26" spans="1:15" s="28" customFormat="1" ht="19.5" customHeight="1">
      <c r="A26" s="27"/>
      <c r="B26" s="20" t="s">
        <v>81</v>
      </c>
      <c r="C26" s="256">
        <v>398.32799999999997</v>
      </c>
      <c r="D26" s="29">
        <v>274.24200000000002</v>
      </c>
      <c r="E26" s="41">
        <v>0.45246898724484197</v>
      </c>
      <c r="F26" s="257">
        <v>0.59616526835941064</v>
      </c>
      <c r="G26" s="29">
        <v>87.832999999999998</v>
      </c>
      <c r="H26" s="29">
        <v>109.80800000000001</v>
      </c>
      <c r="I26" s="29">
        <v>76.600999999999999</v>
      </c>
      <c r="J26" s="29">
        <v>161.84</v>
      </c>
      <c r="K26" s="29">
        <v>92.677999999999997</v>
      </c>
      <c r="L26" s="29">
        <v>179.13</v>
      </c>
      <c r="M26" s="261">
        <v>126.52</v>
      </c>
      <c r="N26" s="25">
        <v>-398.32799999999997</v>
      </c>
      <c r="O26" s="68"/>
    </row>
    <row r="27" spans="1:15" ht="19.5" customHeight="1">
      <c r="A27" s="27"/>
      <c r="B27" s="20" t="s">
        <v>177</v>
      </c>
      <c r="C27" s="258">
        <v>320.77800000000002</v>
      </c>
      <c r="D27" s="259">
        <v>220.02500000000001</v>
      </c>
      <c r="E27" s="332">
        <v>0.45791614589251228</v>
      </c>
      <c r="F27" s="260">
        <v>0.60146059499415316</v>
      </c>
      <c r="G27" s="29">
        <v>70.265000000000001</v>
      </c>
      <c r="H27" s="29">
        <v>86.986999999999995</v>
      </c>
      <c r="I27" s="29">
        <v>62.773000000000003</v>
      </c>
      <c r="J27" s="29">
        <v>129.47300000000001</v>
      </c>
      <c r="K27" s="29">
        <v>71.781999999999996</v>
      </c>
      <c r="L27" s="29">
        <v>146.62200000000001</v>
      </c>
      <c r="M27" s="262">
        <v>102.374</v>
      </c>
      <c r="N27" s="25">
        <v>-320.77800000000002</v>
      </c>
      <c r="O27" s="69"/>
    </row>
    <row r="28" spans="1:15" ht="6.75" customHeight="1">
      <c r="A28" s="23"/>
      <c r="B28" s="20"/>
      <c r="C28" s="29"/>
      <c r="D28" s="29"/>
      <c r="E28" s="41"/>
      <c r="F28" s="30"/>
      <c r="G28" s="29"/>
      <c r="H28" s="29"/>
      <c r="I28" s="29"/>
      <c r="J28" s="29"/>
      <c r="K28" s="34"/>
      <c r="L28" s="34"/>
      <c r="M28" s="34"/>
      <c r="N28" s="25"/>
      <c r="O28" s="69"/>
    </row>
    <row r="29" spans="1:15" ht="19.5" customHeight="1">
      <c r="A29" s="7"/>
      <c r="B29" s="58"/>
      <c r="C29" s="59"/>
      <c r="D29" s="59"/>
      <c r="E29" s="30"/>
      <c r="G29" s="59"/>
      <c r="H29" s="59"/>
      <c r="I29" s="59"/>
      <c r="J29" s="59"/>
      <c r="K29" s="29"/>
      <c r="L29" s="29"/>
      <c r="M29" s="29"/>
      <c r="N29" s="70"/>
      <c r="O29" s="69"/>
    </row>
    <row r="30" spans="1:15" ht="19.5" customHeight="1">
      <c r="A30" s="322" t="s">
        <v>95</v>
      </c>
      <c r="B30" s="327"/>
      <c r="C30" s="59"/>
      <c r="D30" s="59"/>
      <c r="E30" s="30"/>
      <c r="F30" s="71"/>
      <c r="G30" s="59"/>
      <c r="H30" s="59"/>
      <c r="I30" s="59"/>
      <c r="J30" s="59"/>
      <c r="K30" s="34"/>
      <c r="L30" s="34"/>
      <c r="M30" s="34"/>
      <c r="N30" s="70"/>
      <c r="O30" s="69"/>
    </row>
    <row r="31" spans="1:15" ht="19.5" customHeight="1">
      <c r="A31" s="44"/>
      <c r="B31" s="20" t="s">
        <v>89</v>
      </c>
      <c r="C31" s="72">
        <v>0.39598164356268534</v>
      </c>
      <c r="D31" s="72">
        <v>0.46319940337685872</v>
      </c>
      <c r="E31" s="73">
        <v>-6.7217759814173386</v>
      </c>
      <c r="F31" s="74"/>
      <c r="G31" s="72">
        <v>0.44020762078270276</v>
      </c>
      <c r="H31" s="72">
        <v>0.44291268087302993</v>
      </c>
      <c r="I31" s="72">
        <v>0.51554413550242628</v>
      </c>
      <c r="J31" s="72">
        <v>0.40528249177875786</v>
      </c>
      <c r="K31" s="72">
        <v>0.43633673520856803</v>
      </c>
      <c r="L31" s="72">
        <v>0.35451000873922461</v>
      </c>
      <c r="M31" s="72">
        <v>0.40762806685660902</v>
      </c>
      <c r="N31" s="61">
        <v>0.39598164356268534</v>
      </c>
      <c r="O31" s="7"/>
    </row>
    <row r="32" spans="1:15" ht="19.5" customHeight="1">
      <c r="A32" s="44"/>
      <c r="B32" s="20" t="s">
        <v>90</v>
      </c>
      <c r="C32" s="50">
        <v>115.28937428301209</v>
      </c>
      <c r="D32" s="50">
        <v>108.93388258987784</v>
      </c>
      <c r="E32" s="60">
        <v>6.3554916931342547</v>
      </c>
      <c r="F32" s="75"/>
      <c r="G32" s="50">
        <v>135.44293831093174</v>
      </c>
      <c r="H32" s="50">
        <v>98.543366740288192</v>
      </c>
      <c r="I32" s="50">
        <v>93.253492067724835</v>
      </c>
      <c r="J32" s="50">
        <v>92.232314954131894</v>
      </c>
      <c r="K32" s="50">
        <v>106.18101164749069</v>
      </c>
      <c r="L32" s="50">
        <v>118.330340610592</v>
      </c>
      <c r="M32" s="50">
        <v>121.1444348826641</v>
      </c>
      <c r="N32" s="25">
        <v>-699.63716157022111</v>
      </c>
      <c r="O32" s="7"/>
    </row>
    <row r="33" spans="1:15" ht="19.5" customHeight="1">
      <c r="A33" s="322" t="s">
        <v>96</v>
      </c>
      <c r="B33" s="327"/>
      <c r="C33" s="52"/>
      <c r="D33" s="52"/>
      <c r="E33" s="52"/>
      <c r="F33" s="76"/>
      <c r="G33" s="53"/>
      <c r="H33" s="53"/>
      <c r="I33" s="53"/>
      <c r="J33" s="53"/>
      <c r="K33" s="34"/>
      <c r="L33" s="34"/>
      <c r="M33" s="34"/>
      <c r="N33" s="77"/>
      <c r="O33" s="7"/>
    </row>
    <row r="34" spans="1:15" ht="19.5" customHeight="1">
      <c r="A34" s="54"/>
      <c r="B34" s="20" t="s">
        <v>92</v>
      </c>
      <c r="C34" s="29">
        <v>21032.502</v>
      </c>
      <c r="D34" s="29">
        <v>19706.87</v>
      </c>
      <c r="E34" s="41">
        <v>6.726750620468902E-2</v>
      </c>
      <c r="F34" s="76"/>
      <c r="G34" s="29">
        <v>21000.901000000002</v>
      </c>
      <c r="H34" s="29">
        <v>20793.490000000002</v>
      </c>
      <c r="I34" s="29">
        <v>19706.87</v>
      </c>
      <c r="J34" s="29">
        <v>20930.513999999999</v>
      </c>
      <c r="K34" s="29">
        <v>20956.448</v>
      </c>
      <c r="L34" s="29">
        <v>21880.241000000002</v>
      </c>
      <c r="M34" s="29">
        <v>21032.502</v>
      </c>
      <c r="N34" s="25">
        <v>0</v>
      </c>
      <c r="O34" s="7"/>
    </row>
    <row r="35" spans="1:15" ht="19.5" customHeight="1">
      <c r="A35" s="54"/>
      <c r="B35" s="36" t="s">
        <v>218</v>
      </c>
      <c r="C35" s="29">
        <v>18950.701000000001</v>
      </c>
      <c r="D35" s="29">
        <v>18174.702000000001</v>
      </c>
      <c r="E35" s="41">
        <v>4.2696656044209025E-2</v>
      </c>
      <c r="F35" s="76"/>
      <c r="G35" s="29">
        <v>19354.705999999998</v>
      </c>
      <c r="H35" s="29">
        <v>18886.248</v>
      </c>
      <c r="I35" s="29">
        <v>18174.702000000001</v>
      </c>
      <c r="J35" s="29">
        <v>18329.259999999998</v>
      </c>
      <c r="K35" s="29">
        <v>19370.991000000002</v>
      </c>
      <c r="L35" s="29">
        <v>19595.73</v>
      </c>
      <c r="M35" s="29">
        <v>18950.701000000001</v>
      </c>
      <c r="N35" s="25">
        <v>0</v>
      </c>
      <c r="O35" s="7"/>
    </row>
    <row r="36" spans="1:15" ht="19.5" customHeight="1">
      <c r="A36" s="44"/>
      <c r="B36" s="20" t="s">
        <v>168</v>
      </c>
      <c r="C36" s="29">
        <v>28706.496500000001</v>
      </c>
      <c r="D36" s="29">
        <v>28334.537499999999</v>
      </c>
      <c r="E36" s="41">
        <v>1.312740679109381E-2</v>
      </c>
      <c r="F36" s="78"/>
      <c r="G36" s="29">
        <v>29069.808499999999</v>
      </c>
      <c r="H36" s="29">
        <v>28798.7595</v>
      </c>
      <c r="I36" s="29">
        <v>28334.537499999999</v>
      </c>
      <c r="J36" s="29">
        <v>28766.7215</v>
      </c>
      <c r="K36" s="29">
        <v>28461.2585</v>
      </c>
      <c r="L36" s="29">
        <v>29596.337</v>
      </c>
      <c r="M36" s="29">
        <v>28706.496500000001</v>
      </c>
      <c r="N36" s="25">
        <v>0</v>
      </c>
      <c r="O36" s="7"/>
    </row>
    <row r="37" spans="1:15">
      <c r="C37" s="29"/>
      <c r="D37" s="29"/>
      <c r="H37" s="29"/>
      <c r="I37" s="29"/>
      <c r="J37" s="29"/>
      <c r="K37" s="29"/>
      <c r="L37" s="29"/>
      <c r="M37" s="29"/>
      <c r="N37" s="29"/>
    </row>
    <row r="39" spans="1:15" ht="32.25" customHeight="1">
      <c r="B39" s="381" t="s">
        <v>219</v>
      </c>
      <c r="C39" s="381"/>
      <c r="D39" s="381"/>
      <c r="E39" s="381"/>
      <c r="F39" s="381"/>
      <c r="G39" s="381"/>
      <c r="H39" s="381"/>
      <c r="I39" s="381"/>
      <c r="J39" s="381"/>
      <c r="K39" s="381"/>
      <c r="L39" s="381"/>
      <c r="M39" s="381"/>
    </row>
  </sheetData>
  <mergeCells count="2">
    <mergeCell ref="A2:N2"/>
    <mergeCell ref="B39:M39"/>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44"/>
  <sheetViews>
    <sheetView showGridLines="0" zoomScale="70" zoomScaleNormal="7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56</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13"/>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13"/>
    </row>
    <row r="7" spans="1:14" s="14" customFormat="1" ht="6" customHeight="1">
      <c r="A7" s="340"/>
      <c r="B7" s="341"/>
      <c r="C7" s="342"/>
      <c r="D7" s="343"/>
      <c r="E7" s="344"/>
      <c r="F7" s="345"/>
      <c r="G7" s="345"/>
      <c r="H7" s="345"/>
      <c r="I7" s="345"/>
      <c r="J7" s="343"/>
      <c r="K7" s="343"/>
      <c r="L7" s="346"/>
      <c r="M7" s="345"/>
      <c r="N7" s="345"/>
    </row>
    <row r="8" spans="1:14" s="14" customFormat="1" ht="19.5" customHeight="1">
      <c r="A8" s="12"/>
      <c r="B8" s="35" t="s">
        <v>64</v>
      </c>
      <c r="C8" s="254">
        <v>-121.822</v>
      </c>
      <c r="D8" s="34">
        <v>23.657</v>
      </c>
      <c r="E8" s="255" t="s">
        <v>25</v>
      </c>
      <c r="F8" s="34">
        <v>21.023</v>
      </c>
      <c r="G8" s="34">
        <v>7.7990000000000004</v>
      </c>
      <c r="H8" s="34">
        <v>-5.165</v>
      </c>
      <c r="I8" s="34">
        <v>-36.241</v>
      </c>
      <c r="J8" s="34">
        <v>-26.503</v>
      </c>
      <c r="K8" s="34">
        <v>-44.783999999999999</v>
      </c>
      <c r="L8" s="245">
        <v>-50.534999999999997</v>
      </c>
      <c r="M8" s="22">
        <v>121.822</v>
      </c>
      <c r="N8" s="22">
        <v>121.822</v>
      </c>
    </row>
    <row r="9" spans="1:14" s="14" customFormat="1" ht="19.5" customHeight="1">
      <c r="A9" s="12"/>
      <c r="B9" s="35" t="s">
        <v>65</v>
      </c>
      <c r="C9" s="254">
        <v>0</v>
      </c>
      <c r="D9" s="34">
        <v>0</v>
      </c>
      <c r="E9" s="255" t="s">
        <v>25</v>
      </c>
      <c r="F9" s="34">
        <v>0</v>
      </c>
      <c r="G9" s="34">
        <v>0</v>
      </c>
      <c r="H9" s="34">
        <v>0</v>
      </c>
      <c r="I9" s="34">
        <v>0</v>
      </c>
      <c r="J9" s="34">
        <v>0</v>
      </c>
      <c r="K9" s="34">
        <v>0</v>
      </c>
      <c r="L9" s="245">
        <v>0</v>
      </c>
      <c r="M9" s="22">
        <v>0</v>
      </c>
      <c r="N9" s="22">
        <v>0</v>
      </c>
    </row>
    <row r="10" spans="1:14" s="14" customFormat="1" ht="19.5" customHeight="1">
      <c r="A10" s="12"/>
      <c r="B10" s="35" t="s">
        <v>66</v>
      </c>
      <c r="C10" s="254">
        <v>-26.763000000000002</v>
      </c>
      <c r="D10" s="34">
        <v>51.4</v>
      </c>
      <c r="E10" s="255" t="s">
        <v>25</v>
      </c>
      <c r="F10" s="34">
        <v>31.372</v>
      </c>
      <c r="G10" s="34">
        <v>3.605</v>
      </c>
      <c r="H10" s="34">
        <v>16.422999999999998</v>
      </c>
      <c r="I10" s="34">
        <v>-0.27700000000000002</v>
      </c>
      <c r="J10" s="34">
        <v>-0.68100000000000005</v>
      </c>
      <c r="K10" s="34">
        <v>-11.308999999999999</v>
      </c>
      <c r="L10" s="245">
        <v>-14.773</v>
      </c>
      <c r="M10" s="22">
        <v>26.763000000000002</v>
      </c>
      <c r="N10" s="22">
        <v>26.763000000000002</v>
      </c>
    </row>
    <row r="11" spans="1:14" s="14" customFormat="1" ht="19.5" customHeight="1">
      <c r="A11" s="12"/>
      <c r="B11" s="35" t="s">
        <v>67</v>
      </c>
      <c r="C11" s="254">
        <v>21.664999999999999</v>
      </c>
      <c r="D11" s="34">
        <v>13.141999999999999</v>
      </c>
      <c r="E11" s="255">
        <v>0.64853142596256275</v>
      </c>
      <c r="F11" s="34">
        <v>-1.986</v>
      </c>
      <c r="G11" s="34">
        <v>12.853999999999999</v>
      </c>
      <c r="H11" s="34">
        <v>2.274</v>
      </c>
      <c r="I11" s="34">
        <v>3.3690000000000002</v>
      </c>
      <c r="J11" s="34">
        <v>18.314</v>
      </c>
      <c r="K11" s="34">
        <v>4.9459999999999997</v>
      </c>
      <c r="L11" s="245">
        <v>-1.595</v>
      </c>
      <c r="M11" s="22">
        <v>-21.664999999999999</v>
      </c>
      <c r="N11" s="22">
        <v>-21.664999999999999</v>
      </c>
    </row>
    <row r="12" spans="1:14" s="14" customFormat="1" ht="19.5" customHeight="1">
      <c r="A12" s="12"/>
      <c r="B12" s="35" t="s">
        <v>68</v>
      </c>
      <c r="C12" s="254">
        <v>-26.181999999999999</v>
      </c>
      <c r="D12" s="34">
        <v>-28.164999999999999</v>
      </c>
      <c r="E12" s="255">
        <v>-7.0406532930942678E-2</v>
      </c>
      <c r="F12" s="34">
        <v>-7.22</v>
      </c>
      <c r="G12" s="34">
        <v>-9.673</v>
      </c>
      <c r="H12" s="34">
        <v>-11.272</v>
      </c>
      <c r="I12" s="34">
        <v>-11.59</v>
      </c>
      <c r="J12" s="34">
        <v>-4.7939999999999996</v>
      </c>
      <c r="K12" s="34">
        <v>-14.403</v>
      </c>
      <c r="L12" s="245">
        <v>-6.9850000000000003</v>
      </c>
      <c r="M12" s="22">
        <v>26.181999999999999</v>
      </c>
      <c r="N12" s="22">
        <v>26.181999999999999</v>
      </c>
    </row>
    <row r="13" spans="1:14" s="26" customFormat="1" ht="19.5" customHeight="1">
      <c r="A13" s="23"/>
      <c r="B13" s="36" t="s">
        <v>69</v>
      </c>
      <c r="C13" s="256">
        <v>-153.102</v>
      </c>
      <c r="D13" s="29">
        <v>60.033999999999999</v>
      </c>
      <c r="E13" s="257" t="s">
        <v>25</v>
      </c>
      <c r="F13" s="29">
        <v>43.189</v>
      </c>
      <c r="G13" s="29">
        <v>14.585000000000001</v>
      </c>
      <c r="H13" s="29">
        <v>2.2599999999999998</v>
      </c>
      <c r="I13" s="29">
        <v>-44.738999999999997</v>
      </c>
      <c r="J13" s="29">
        <v>-13.664</v>
      </c>
      <c r="K13" s="29">
        <v>-65.55</v>
      </c>
      <c r="L13" s="261">
        <v>-73.888000000000005</v>
      </c>
      <c r="M13" s="25">
        <v>153.102</v>
      </c>
      <c r="N13" s="25">
        <v>153.102</v>
      </c>
    </row>
    <row r="14" spans="1:14" s="14" customFormat="1" ht="19.5" customHeight="1">
      <c r="A14" s="12"/>
      <c r="B14" s="35" t="s">
        <v>70</v>
      </c>
      <c r="C14" s="254">
        <v>-36.844999999999999</v>
      </c>
      <c r="D14" s="34">
        <v>-103.182</v>
      </c>
      <c r="E14" s="255">
        <v>-0.64291252350216133</v>
      </c>
      <c r="F14" s="34">
        <v>-36.289000000000001</v>
      </c>
      <c r="G14" s="34">
        <v>-33.935000000000002</v>
      </c>
      <c r="H14" s="34">
        <v>-32.957999999999998</v>
      </c>
      <c r="I14" s="34">
        <v>-20.494</v>
      </c>
      <c r="J14" s="34">
        <v>-14.776</v>
      </c>
      <c r="K14" s="34">
        <v>-11.106999999999999</v>
      </c>
      <c r="L14" s="245">
        <v>-10.962</v>
      </c>
      <c r="M14" s="22">
        <v>36.844999999999999</v>
      </c>
      <c r="N14" s="22">
        <v>36.844999999999999</v>
      </c>
    </row>
    <row r="15" spans="1:14" s="14" customFormat="1" ht="19.5" customHeight="1">
      <c r="A15" s="12"/>
      <c r="B15" s="35" t="s">
        <v>71</v>
      </c>
      <c r="C15" s="254">
        <v>-256.60599999999999</v>
      </c>
      <c r="D15" s="34">
        <v>-344.26100000000002</v>
      </c>
      <c r="E15" s="255">
        <v>-0.2546178626100547</v>
      </c>
      <c r="F15" s="34">
        <v>-124.517</v>
      </c>
      <c r="G15" s="34">
        <v>-104.616</v>
      </c>
      <c r="H15" s="34">
        <v>-115.128</v>
      </c>
      <c r="I15" s="34">
        <v>-100.253</v>
      </c>
      <c r="J15" s="34">
        <v>-99.027000000000001</v>
      </c>
      <c r="K15" s="34">
        <v>-73.385000000000005</v>
      </c>
      <c r="L15" s="245">
        <v>-84.194000000000003</v>
      </c>
      <c r="M15" s="22">
        <v>256.60599999999999</v>
      </c>
      <c r="N15" s="22">
        <v>256.60599999999999</v>
      </c>
    </row>
    <row r="16" spans="1:14" s="14" customFormat="1" ht="19.5" customHeight="1">
      <c r="A16" s="12"/>
      <c r="B16" s="35" t="s">
        <v>72</v>
      </c>
      <c r="C16" s="254">
        <v>87.164000000000001</v>
      </c>
      <c r="D16" s="34">
        <v>93.180999999999997</v>
      </c>
      <c r="E16" s="255">
        <v>-6.4573249911462627E-2</v>
      </c>
      <c r="F16" s="34">
        <v>16.135000000000002</v>
      </c>
      <c r="G16" s="34">
        <v>46.499000000000002</v>
      </c>
      <c r="H16" s="34">
        <v>30.547000000000001</v>
      </c>
      <c r="I16" s="34">
        <v>25.47</v>
      </c>
      <c r="J16" s="34">
        <v>17.268000000000001</v>
      </c>
      <c r="K16" s="34">
        <v>43.140999999999998</v>
      </c>
      <c r="L16" s="245">
        <v>26.754999999999999</v>
      </c>
      <c r="M16" s="22">
        <v>-87.164000000000001</v>
      </c>
      <c r="N16" s="22">
        <v>-87.164000000000001</v>
      </c>
    </row>
    <row r="17" spans="1:14" s="14" customFormat="1" ht="19.5" customHeight="1">
      <c r="A17" s="12"/>
      <c r="B17" s="35" t="s">
        <v>73</v>
      </c>
      <c r="C17" s="254">
        <v>-1.1859999999999999</v>
      </c>
      <c r="D17" s="34">
        <v>-0.64200000000000002</v>
      </c>
      <c r="E17" s="255">
        <v>0.84735202492211825</v>
      </c>
      <c r="F17" s="34">
        <v>-0.16500000000000001</v>
      </c>
      <c r="G17" s="34">
        <v>-0.191</v>
      </c>
      <c r="H17" s="34">
        <v>-0.28599999999999998</v>
      </c>
      <c r="I17" s="34">
        <v>-0.36399999999999999</v>
      </c>
      <c r="J17" s="34">
        <v>-0.374</v>
      </c>
      <c r="K17" s="34">
        <v>-0.38900000000000001</v>
      </c>
      <c r="L17" s="245">
        <v>-0.42299999999999999</v>
      </c>
      <c r="M17" s="22">
        <v>1.1859999999999999</v>
      </c>
      <c r="N17" s="22">
        <v>1.1859999999999999</v>
      </c>
    </row>
    <row r="18" spans="1:14" s="26" customFormat="1" ht="19.5" customHeight="1">
      <c r="A18" s="23"/>
      <c r="B18" s="20" t="s">
        <v>74</v>
      </c>
      <c r="C18" s="256">
        <v>-207.47300000000001</v>
      </c>
      <c r="D18" s="29">
        <v>-354.904</v>
      </c>
      <c r="E18" s="257">
        <v>-0.41541092802560686</v>
      </c>
      <c r="F18" s="29">
        <v>-144.83600000000001</v>
      </c>
      <c r="G18" s="29">
        <v>-92.242999999999995</v>
      </c>
      <c r="H18" s="29">
        <v>-117.825</v>
      </c>
      <c r="I18" s="29">
        <v>-95.641000000000005</v>
      </c>
      <c r="J18" s="29">
        <v>-96.909000000000006</v>
      </c>
      <c r="K18" s="29">
        <v>-41.74</v>
      </c>
      <c r="L18" s="261">
        <v>-68.823999999999998</v>
      </c>
      <c r="M18" s="25">
        <v>207.47300000000001</v>
      </c>
      <c r="N18" s="25">
        <v>207.47300000000001</v>
      </c>
    </row>
    <row r="19" spans="1:14" s="26" customFormat="1" ht="19.5" customHeight="1">
      <c r="A19" s="23"/>
      <c r="B19" s="20" t="s">
        <v>75</v>
      </c>
      <c r="C19" s="256">
        <v>-360.57499999999999</v>
      </c>
      <c r="D19" s="29">
        <v>-294.87</v>
      </c>
      <c r="E19" s="257">
        <v>0.2228270085122257</v>
      </c>
      <c r="F19" s="29">
        <v>-101.64700000000001</v>
      </c>
      <c r="G19" s="29">
        <v>-77.658000000000001</v>
      </c>
      <c r="H19" s="29">
        <v>-115.565</v>
      </c>
      <c r="I19" s="29">
        <v>-140.38</v>
      </c>
      <c r="J19" s="29">
        <v>-110.57299999999999</v>
      </c>
      <c r="K19" s="29">
        <v>-107.29</v>
      </c>
      <c r="L19" s="261">
        <v>-142.71199999999999</v>
      </c>
      <c r="M19" s="25">
        <v>360.57499999999999</v>
      </c>
      <c r="N19" s="25">
        <v>360.57499999999999</v>
      </c>
    </row>
    <row r="20" spans="1:14" s="14" customFormat="1" ht="19.5" customHeight="1">
      <c r="A20" s="12"/>
      <c r="B20" s="57" t="s">
        <v>76</v>
      </c>
      <c r="C20" s="254">
        <v>-1288.742</v>
      </c>
      <c r="D20" s="34">
        <v>-1182.1500000000001</v>
      </c>
      <c r="E20" s="255">
        <v>9.0167914393266324E-2</v>
      </c>
      <c r="F20" s="34">
        <v>-405.01299999999998</v>
      </c>
      <c r="G20" s="34">
        <v>-316.99799999999999</v>
      </c>
      <c r="H20" s="34">
        <v>-460.13900000000001</v>
      </c>
      <c r="I20" s="34">
        <v>-491.46</v>
      </c>
      <c r="J20" s="34">
        <v>-341.94200000000001</v>
      </c>
      <c r="K20" s="34">
        <v>-400.6</v>
      </c>
      <c r="L20" s="245">
        <v>-546.20000000000005</v>
      </c>
      <c r="M20" s="22">
        <v>1288.742</v>
      </c>
      <c r="N20" s="22">
        <v>1288.742</v>
      </c>
    </row>
    <row r="21" spans="1:14" s="26" customFormat="1" ht="19.5" customHeight="1">
      <c r="A21" s="23"/>
      <c r="B21" s="20" t="s">
        <v>77</v>
      </c>
      <c r="C21" s="256">
        <v>-1649.317</v>
      </c>
      <c r="D21" s="29">
        <v>-1477.02</v>
      </c>
      <c r="E21" s="257">
        <v>0.11665177181080821</v>
      </c>
      <c r="F21" s="29">
        <v>-506.66</v>
      </c>
      <c r="G21" s="29">
        <v>-394.65600000000001</v>
      </c>
      <c r="H21" s="29">
        <v>-575.70399999999995</v>
      </c>
      <c r="I21" s="29">
        <v>-631.84</v>
      </c>
      <c r="J21" s="29">
        <v>-452.51499999999999</v>
      </c>
      <c r="K21" s="29">
        <v>-507.89</v>
      </c>
      <c r="L21" s="261">
        <v>-688.91200000000003</v>
      </c>
      <c r="M21" s="25">
        <v>1649.317</v>
      </c>
      <c r="N21" s="25">
        <v>1649.317</v>
      </c>
    </row>
    <row r="22" spans="1:14" s="14" customFormat="1" ht="19.5" customHeight="1">
      <c r="A22" s="12"/>
      <c r="B22" s="35" t="s">
        <v>184</v>
      </c>
      <c r="C22" s="254">
        <v>-48.191000000000003</v>
      </c>
      <c r="D22" s="34">
        <v>-60.405000000000001</v>
      </c>
      <c r="E22" s="255">
        <v>-0.20220180448638359</v>
      </c>
      <c r="F22" s="34">
        <v>-13.268000000000001</v>
      </c>
      <c r="G22" s="34">
        <v>-46.273000000000003</v>
      </c>
      <c r="H22" s="34">
        <v>-0.86399999999999999</v>
      </c>
      <c r="I22" s="34">
        <v>-86.917000000000002</v>
      </c>
      <c r="J22" s="34">
        <v>-26.835000000000001</v>
      </c>
      <c r="K22" s="34">
        <v>-13.843999999999999</v>
      </c>
      <c r="L22" s="245">
        <v>-7.5119999999999996</v>
      </c>
      <c r="M22" s="22">
        <v>48.191000000000003</v>
      </c>
      <c r="N22" s="22">
        <v>48.191000000000003</v>
      </c>
    </row>
    <row r="23" spans="1:14" s="14" customFormat="1" ht="19.5" customHeight="1">
      <c r="A23" s="12"/>
      <c r="B23" s="37" t="s">
        <v>185</v>
      </c>
      <c r="C23" s="254">
        <v>-30.038</v>
      </c>
      <c r="D23" s="34">
        <v>-23.780999999999999</v>
      </c>
      <c r="E23" s="255">
        <v>0.26310920482738331</v>
      </c>
      <c r="F23" s="34">
        <v>0</v>
      </c>
      <c r="G23" s="34">
        <v>-23.780999999999999</v>
      </c>
      <c r="H23" s="34">
        <v>0</v>
      </c>
      <c r="I23" s="34">
        <v>-55.183</v>
      </c>
      <c r="J23" s="34">
        <v>-22.58</v>
      </c>
      <c r="K23" s="34">
        <v>-6.3780000000000001</v>
      </c>
      <c r="L23" s="245">
        <v>-1.08</v>
      </c>
      <c r="M23" s="22">
        <v>30.038</v>
      </c>
      <c r="N23" s="22">
        <v>30.038</v>
      </c>
    </row>
    <row r="24" spans="1:14" s="14" customFormat="1" ht="19.5" customHeight="1">
      <c r="A24" s="12"/>
      <c r="B24" s="35" t="s">
        <v>79</v>
      </c>
      <c r="C24" s="254">
        <v>-3.3679999999999999</v>
      </c>
      <c r="D24" s="34">
        <v>0</v>
      </c>
      <c r="E24" s="255" t="s">
        <v>25</v>
      </c>
      <c r="F24" s="34">
        <v>0</v>
      </c>
      <c r="G24" s="34">
        <v>0</v>
      </c>
      <c r="H24" s="34">
        <v>0</v>
      </c>
      <c r="I24" s="34">
        <v>-9.42</v>
      </c>
      <c r="J24" s="34">
        <v>-1.0569999999999999</v>
      </c>
      <c r="K24" s="34">
        <v>-2.4039999999999999</v>
      </c>
      <c r="L24" s="245">
        <v>9.2999999999999999E-2</v>
      </c>
      <c r="M24" s="22">
        <v>3.3679999999999999</v>
      </c>
      <c r="N24" s="22">
        <v>3.3679999999999999</v>
      </c>
    </row>
    <row r="25" spans="1:14" s="26" customFormat="1" ht="19.5" customHeight="1">
      <c r="A25" s="12"/>
      <c r="B25" s="35" t="s">
        <v>80</v>
      </c>
      <c r="C25" s="254">
        <v>-9.9019999999999992</v>
      </c>
      <c r="D25" s="34">
        <v>-2.327</v>
      </c>
      <c r="E25" s="255" t="s">
        <v>25</v>
      </c>
      <c r="F25" s="34">
        <v>0</v>
      </c>
      <c r="G25" s="34">
        <v>-1.8120000000000001</v>
      </c>
      <c r="H25" s="34">
        <v>-0.51500000000000001</v>
      </c>
      <c r="I25" s="34">
        <v>-8.6999999999999994E-2</v>
      </c>
      <c r="J25" s="34">
        <v>-2.6709999999999998</v>
      </c>
      <c r="K25" s="34">
        <v>-6.8330000000000002</v>
      </c>
      <c r="L25" s="245">
        <v>-0.39800000000000002</v>
      </c>
      <c r="M25" s="22">
        <v>9.9019999999999992</v>
      </c>
      <c r="N25" s="22">
        <v>9.9019999999999992</v>
      </c>
    </row>
    <row r="26" spans="1:14" s="28" customFormat="1" ht="19.5" customHeight="1">
      <c r="A26" s="27"/>
      <c r="B26" s="20" t="s">
        <v>81</v>
      </c>
      <c r="C26" s="256">
        <v>-1710.778</v>
      </c>
      <c r="D26" s="29">
        <v>-1539.752</v>
      </c>
      <c r="E26" s="257">
        <v>0.11107373135414012</v>
      </c>
      <c r="F26" s="29">
        <v>-519.928</v>
      </c>
      <c r="G26" s="29">
        <v>-442.74099999999999</v>
      </c>
      <c r="H26" s="29">
        <v>-577.08299999999997</v>
      </c>
      <c r="I26" s="29">
        <v>-728.26400000000001</v>
      </c>
      <c r="J26" s="29">
        <v>-483.07799999999997</v>
      </c>
      <c r="K26" s="29">
        <v>-530.971</v>
      </c>
      <c r="L26" s="261">
        <v>-696.72900000000004</v>
      </c>
      <c r="M26" s="25">
        <v>1710.778</v>
      </c>
      <c r="N26" s="25">
        <v>1710.778</v>
      </c>
    </row>
    <row r="27" spans="1:14" ht="17.25" customHeight="1">
      <c r="A27" s="27"/>
      <c r="B27" s="20" t="s">
        <v>177</v>
      </c>
      <c r="C27" s="258">
        <v>-1129.751</v>
      </c>
      <c r="D27" s="259">
        <v>-1047.6369999999999</v>
      </c>
      <c r="E27" s="260">
        <v>7.8380202302896995E-2</v>
      </c>
      <c r="F27" s="29">
        <v>-358.67700000000002</v>
      </c>
      <c r="G27" s="29">
        <v>-298.96899999999999</v>
      </c>
      <c r="H27" s="29">
        <v>-389.99099999999999</v>
      </c>
      <c r="I27" s="29">
        <v>-492.50200000000001</v>
      </c>
      <c r="J27" s="29">
        <v>-326.98700000000002</v>
      </c>
      <c r="K27" s="29">
        <v>-328.73500000000001</v>
      </c>
      <c r="L27" s="262">
        <v>-474.029</v>
      </c>
      <c r="M27" s="25">
        <v>1129.751</v>
      </c>
      <c r="N27" s="25">
        <v>1129.751</v>
      </c>
    </row>
    <row r="28" spans="1:14" ht="6.75" customHeight="1">
      <c r="A28" s="23"/>
      <c r="B28" s="20"/>
      <c r="C28" s="29"/>
      <c r="D28" s="29"/>
      <c r="E28" s="41"/>
      <c r="F28" s="29"/>
      <c r="G28" s="29"/>
      <c r="H28" s="29"/>
      <c r="I28" s="29"/>
      <c r="J28" s="29"/>
      <c r="K28" s="29"/>
      <c r="L28" s="29"/>
      <c r="M28" s="22"/>
      <c r="N28" s="43"/>
    </row>
    <row r="29" spans="1:14" ht="19.5" customHeight="1">
      <c r="A29" s="7"/>
      <c r="B29" s="58"/>
      <c r="C29" s="59"/>
      <c r="D29" s="59"/>
      <c r="E29" s="30"/>
      <c r="F29" s="59"/>
      <c r="G29" s="59"/>
      <c r="H29" s="59"/>
      <c r="I29" s="59"/>
      <c r="J29" s="59"/>
      <c r="K29" s="59"/>
      <c r="L29" s="59"/>
      <c r="M29" s="22"/>
      <c r="N29" s="43"/>
    </row>
    <row r="30" spans="1:14" ht="19.5" customHeight="1">
      <c r="A30" s="322" t="s">
        <v>95</v>
      </c>
      <c r="B30" s="327"/>
      <c r="C30" s="59"/>
      <c r="D30" s="59"/>
      <c r="E30" s="30"/>
      <c r="F30" s="59"/>
      <c r="G30" s="59"/>
      <c r="H30" s="59"/>
      <c r="I30" s="59"/>
      <c r="J30" s="59"/>
      <c r="K30" s="59"/>
      <c r="L30" s="59"/>
      <c r="M30" s="22"/>
      <c r="N30" s="43"/>
    </row>
    <row r="31" spans="1:14" ht="19.5" customHeight="1">
      <c r="A31" s="44"/>
      <c r="B31" s="20" t="s">
        <v>89</v>
      </c>
      <c r="C31" s="60" t="s">
        <v>25</v>
      </c>
      <c r="D31" s="60" t="s">
        <v>25</v>
      </c>
      <c r="E31" s="60" t="s">
        <v>25</v>
      </c>
      <c r="F31" s="60" t="s">
        <v>25</v>
      </c>
      <c r="G31" s="60" t="s">
        <v>25</v>
      </c>
      <c r="H31" s="60" t="s">
        <v>25</v>
      </c>
      <c r="I31" s="60" t="s">
        <v>25</v>
      </c>
      <c r="J31" s="60" t="s">
        <v>25</v>
      </c>
      <c r="K31" s="60" t="s">
        <v>25</v>
      </c>
      <c r="L31" s="60" t="s">
        <v>25</v>
      </c>
      <c r="M31" s="365" t="s">
        <v>25</v>
      </c>
      <c r="N31" s="365"/>
    </row>
    <row r="32" spans="1:14" ht="19.5" customHeight="1">
      <c r="A32" s="44"/>
      <c r="B32" s="20" t="s">
        <v>90</v>
      </c>
      <c r="C32" s="50">
        <v>532.95226303506854</v>
      </c>
      <c r="D32" s="50">
        <v>375.6935176723693</v>
      </c>
      <c r="E32" s="60">
        <v>157.25874536269924</v>
      </c>
      <c r="F32" s="50">
        <v>361.29385972248264</v>
      </c>
      <c r="G32" s="50">
        <v>304.30193008796635</v>
      </c>
      <c r="H32" s="50">
        <v>467.69143326406396</v>
      </c>
      <c r="I32" s="50">
        <v>535.24953377972406</v>
      </c>
      <c r="J32" s="50">
        <v>395.80183274020993</v>
      </c>
      <c r="K32" s="50">
        <v>500.2105932173298</v>
      </c>
      <c r="L32" s="50">
        <v>725.04350991147214</v>
      </c>
      <c r="M32" s="51" t="s">
        <v>25</v>
      </c>
      <c r="N32" s="45" t="s">
        <v>25</v>
      </c>
    </row>
    <row r="33" spans="1:14" ht="19.5" customHeight="1">
      <c r="A33" s="322" t="s">
        <v>96</v>
      </c>
      <c r="B33" s="327"/>
      <c r="C33" s="52"/>
      <c r="D33" s="52"/>
      <c r="E33" s="52"/>
      <c r="F33" s="53"/>
      <c r="G33" s="53"/>
      <c r="H33" s="53"/>
      <c r="I33" s="53"/>
      <c r="J33" s="53"/>
      <c r="K33" s="53"/>
      <c r="L33" s="53"/>
      <c r="M33" s="22"/>
      <c r="N33" s="45"/>
    </row>
    <row r="34" spans="1:14" ht="19.5" customHeight="1">
      <c r="A34" s="54"/>
      <c r="B34" s="20" t="s">
        <v>92</v>
      </c>
      <c r="C34" s="29">
        <v>29505.46</v>
      </c>
      <c r="D34" s="29">
        <v>37649.053999999996</v>
      </c>
      <c r="E34" s="41">
        <v>-0.21630275225507656</v>
      </c>
      <c r="F34" s="29">
        <v>42278.675999999999</v>
      </c>
      <c r="G34" s="29">
        <v>41059.08</v>
      </c>
      <c r="H34" s="29">
        <v>37649.053999999996</v>
      </c>
      <c r="I34" s="29">
        <v>35806.031000000003</v>
      </c>
      <c r="J34" s="29">
        <v>33307.747000000003</v>
      </c>
      <c r="K34" s="29">
        <v>30761.268</v>
      </c>
      <c r="L34" s="29">
        <v>29505.46</v>
      </c>
      <c r="M34" s="25">
        <v>0</v>
      </c>
      <c r="N34" s="45">
        <v>0</v>
      </c>
    </row>
    <row r="35" spans="1:14" ht="19.5" customHeight="1">
      <c r="A35" s="54"/>
      <c r="B35" s="36" t="s">
        <v>218</v>
      </c>
      <c r="C35" s="29">
        <v>1097.653</v>
      </c>
      <c r="D35" s="29">
        <v>1541.575</v>
      </c>
      <c r="E35" s="41">
        <v>-0.28796652773948717</v>
      </c>
      <c r="F35" s="29">
        <v>2003.76</v>
      </c>
      <c r="G35" s="29">
        <v>1748.915</v>
      </c>
      <c r="H35" s="29">
        <v>1541.575</v>
      </c>
      <c r="I35" s="29">
        <v>1695.2460000000001</v>
      </c>
      <c r="J35" s="29">
        <v>1396.674</v>
      </c>
      <c r="K35" s="29">
        <v>1094.2460000000001</v>
      </c>
      <c r="L35" s="29">
        <v>1097.653</v>
      </c>
      <c r="M35" s="25">
        <v>0</v>
      </c>
      <c r="N35" s="45">
        <v>0</v>
      </c>
    </row>
    <row r="36" spans="1:14" ht="19.5" customHeight="1">
      <c r="A36" s="44"/>
      <c r="B36" s="20" t="s">
        <v>168</v>
      </c>
      <c r="C36" s="29">
        <v>26251.910500000002</v>
      </c>
      <c r="D36" s="29">
        <v>32659.827000000001</v>
      </c>
      <c r="E36" s="41">
        <v>-0.19620178943385091</v>
      </c>
      <c r="F36" s="29">
        <v>36252.033499999998</v>
      </c>
      <c r="G36" s="29">
        <v>35023.786999999997</v>
      </c>
      <c r="H36" s="29">
        <v>32659.827000000001</v>
      </c>
      <c r="I36" s="29">
        <v>31174.131000000001</v>
      </c>
      <c r="J36" s="29">
        <v>29244.751499999998</v>
      </c>
      <c r="K36" s="29">
        <v>27430.852999999999</v>
      </c>
      <c r="L36" s="29">
        <v>26251.910500000002</v>
      </c>
      <c r="M36" s="25">
        <v>0</v>
      </c>
      <c r="N36" s="45">
        <v>0</v>
      </c>
    </row>
    <row r="37" spans="1:14" ht="19.5" customHeight="1">
      <c r="A37" s="322" t="s">
        <v>7</v>
      </c>
      <c r="B37" s="327"/>
      <c r="C37" s="29"/>
      <c r="D37" s="29"/>
      <c r="E37" s="62"/>
      <c r="F37" s="29"/>
      <c r="G37" s="29"/>
      <c r="H37" s="29"/>
      <c r="I37" s="29"/>
      <c r="J37" s="29"/>
      <c r="K37" s="29"/>
      <c r="L37" s="29"/>
      <c r="M37" s="25"/>
      <c r="N37" s="45"/>
    </row>
    <row r="38" spans="1:14" ht="19.5" customHeight="1">
      <c r="A38" s="7"/>
      <c r="B38" s="36" t="s">
        <v>93</v>
      </c>
      <c r="C38" s="29">
        <v>532.6</v>
      </c>
      <c r="D38" s="29">
        <v>1672.03</v>
      </c>
      <c r="E38" s="41">
        <v>-0.68146504548363362</v>
      </c>
      <c r="F38" s="29">
        <v>1763.27</v>
      </c>
      <c r="G38" s="29">
        <v>1707.09</v>
      </c>
      <c r="H38" s="29">
        <v>1672.03</v>
      </c>
      <c r="I38" s="29">
        <v>716.77</v>
      </c>
      <c r="J38" s="29">
        <v>672.54</v>
      </c>
      <c r="K38" s="29">
        <v>547.72</v>
      </c>
      <c r="L38" s="29">
        <v>532.6</v>
      </c>
      <c r="M38" s="25">
        <v>0</v>
      </c>
      <c r="N38" s="63">
        <v>0</v>
      </c>
    </row>
    <row r="39" spans="1:14" ht="12.75" customHeight="1">
      <c r="A39" s="7"/>
      <c r="B39" s="7"/>
      <c r="C39" s="29"/>
      <c r="D39" s="29"/>
      <c r="E39" s="41"/>
      <c r="F39" s="7"/>
      <c r="G39" s="7"/>
      <c r="H39" s="7"/>
      <c r="I39" s="7"/>
      <c r="J39" s="7"/>
      <c r="K39" s="7"/>
      <c r="L39" s="45"/>
      <c r="M39" s="45"/>
      <c r="N39" s="45"/>
    </row>
    <row r="40" spans="1:14" ht="12.75" customHeight="1">
      <c r="A40" s="7"/>
      <c r="B40" s="7"/>
      <c r="C40" s="29"/>
      <c r="D40" s="29"/>
      <c r="E40" s="29"/>
      <c r="F40" s="29"/>
      <c r="G40" s="29"/>
      <c r="H40" s="29"/>
      <c r="I40" s="29"/>
      <c r="J40" s="29"/>
      <c r="K40" s="29"/>
      <c r="L40" s="25"/>
      <c r="M40" s="25"/>
      <c r="N40" s="45"/>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showGridLines="0" zoomScale="80" zoomScaleNormal="80" workbookViewId="0">
      <selection activeCell="A2" sqref="A2:M2"/>
    </sheetView>
  </sheetViews>
  <sheetFormatPr defaultRowHeight="12.75" customHeight="1"/>
  <cols>
    <col min="1" max="1" width="1" style="9" customWidth="1"/>
    <col min="2" max="2" width="47.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206</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11"/>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13"/>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13"/>
    </row>
    <row r="7" spans="1:14" s="14" customFormat="1" ht="6" customHeight="1">
      <c r="A7" s="340"/>
      <c r="B7" s="341"/>
      <c r="C7" s="342"/>
      <c r="D7" s="343"/>
      <c r="E7" s="344"/>
      <c r="F7" s="345"/>
      <c r="G7" s="345"/>
      <c r="H7" s="345"/>
      <c r="I7" s="345"/>
      <c r="J7" s="343"/>
      <c r="K7" s="343"/>
      <c r="L7" s="346"/>
      <c r="M7" s="345"/>
      <c r="N7" s="345"/>
    </row>
    <row r="8" spans="1:14" s="19" customFormat="1" ht="14.25" customHeight="1">
      <c r="A8" s="17"/>
      <c r="B8" s="32"/>
      <c r="C8" s="333"/>
      <c r="D8" s="33"/>
      <c r="E8" s="334"/>
      <c r="F8" s="18"/>
      <c r="G8" s="18"/>
      <c r="H8" s="18"/>
      <c r="I8" s="18"/>
      <c r="J8" s="33"/>
      <c r="K8" s="33"/>
      <c r="L8" s="335"/>
      <c r="M8" s="18"/>
      <c r="N8" s="18"/>
    </row>
    <row r="9" spans="1:14" s="19" customFormat="1" ht="33.75" customHeight="1">
      <c r="A9" s="322"/>
      <c r="B9" s="240" t="s">
        <v>212</v>
      </c>
      <c r="C9" s="333"/>
      <c r="D9" s="33"/>
      <c r="E9" s="334"/>
      <c r="F9" s="18"/>
      <c r="G9" s="18"/>
      <c r="H9" s="18"/>
      <c r="I9" s="18"/>
      <c r="J9" s="33"/>
      <c r="K9" s="33"/>
      <c r="L9" s="335"/>
      <c r="M9" s="18"/>
      <c r="N9" s="18"/>
    </row>
    <row r="10" spans="1:14" s="14" customFormat="1" ht="19.5" customHeight="1">
      <c r="A10" s="12"/>
      <c r="B10" s="20" t="s">
        <v>208</v>
      </c>
      <c r="C10" s="254">
        <v>2620.462</v>
      </c>
      <c r="D10" s="34">
        <v>2639.8939999999998</v>
      </c>
      <c r="E10" s="255">
        <v>-7.3609016119585702E-3</v>
      </c>
      <c r="F10" s="34">
        <v>914.50599999999997</v>
      </c>
      <c r="G10" s="34">
        <v>894.45899999999995</v>
      </c>
      <c r="H10" s="34">
        <v>830.92899999999997</v>
      </c>
      <c r="I10" s="34">
        <v>842.78</v>
      </c>
      <c r="J10" s="34">
        <v>903.83100000000002</v>
      </c>
      <c r="K10" s="34">
        <v>896.08399999999995</v>
      </c>
      <c r="L10" s="245">
        <v>820.54700000000003</v>
      </c>
      <c r="M10" s="21">
        <v>-2620.462</v>
      </c>
      <c r="N10" s="22"/>
    </row>
    <row r="11" spans="1:14" s="14" customFormat="1" ht="19.5" customHeight="1">
      <c r="A11" s="12"/>
      <c r="B11" s="35" t="s">
        <v>209</v>
      </c>
      <c r="C11" s="254">
        <v>1422.155</v>
      </c>
      <c r="D11" s="34">
        <v>1540.79</v>
      </c>
      <c r="E11" s="255">
        <v>-7.6996216226740799E-2</v>
      </c>
      <c r="F11" s="34">
        <v>526.54899999999998</v>
      </c>
      <c r="G11" s="34">
        <v>514.08500000000004</v>
      </c>
      <c r="H11" s="34">
        <v>500.15600000000001</v>
      </c>
      <c r="I11" s="34">
        <v>509.625</v>
      </c>
      <c r="J11" s="34">
        <v>495.43900000000002</v>
      </c>
      <c r="K11" s="34">
        <v>477.298</v>
      </c>
      <c r="L11" s="245">
        <v>449.41800000000001</v>
      </c>
      <c r="M11" s="21">
        <v>-1422.155</v>
      </c>
      <c r="N11" s="22"/>
    </row>
    <row r="12" spans="1:14" s="14" customFormat="1" ht="19.5" customHeight="1">
      <c r="A12" s="12"/>
      <c r="B12" s="35" t="s">
        <v>210</v>
      </c>
      <c r="C12" s="254">
        <v>1693.2149999999999</v>
      </c>
      <c r="D12" s="34">
        <v>1733.1289999999999</v>
      </c>
      <c r="E12" s="255">
        <v>-2.3030022577661513E-2</v>
      </c>
      <c r="F12" s="34">
        <v>573.11699999999996</v>
      </c>
      <c r="G12" s="34">
        <v>588.69600000000003</v>
      </c>
      <c r="H12" s="34">
        <v>571.31600000000003</v>
      </c>
      <c r="I12" s="34">
        <v>582.29899999999998</v>
      </c>
      <c r="J12" s="34">
        <v>546.577</v>
      </c>
      <c r="K12" s="34">
        <v>558.82000000000005</v>
      </c>
      <c r="L12" s="245">
        <v>587.81799999999998</v>
      </c>
      <c r="M12" s="21">
        <v>-1693.2149999999999</v>
      </c>
      <c r="N12" s="22"/>
    </row>
    <row r="13" spans="1:14" s="26" customFormat="1" ht="19.5" customHeight="1">
      <c r="A13" s="23"/>
      <c r="B13" s="36" t="s">
        <v>211</v>
      </c>
      <c r="C13" s="256">
        <v>5735.8320000000003</v>
      </c>
      <c r="D13" s="29">
        <v>5913.8130000000001</v>
      </c>
      <c r="E13" s="257">
        <v>-3.0095811281148022E-2</v>
      </c>
      <c r="F13" s="29">
        <v>2014.172</v>
      </c>
      <c r="G13" s="29">
        <v>1997.24</v>
      </c>
      <c r="H13" s="29">
        <v>1902.4010000000001</v>
      </c>
      <c r="I13" s="29">
        <v>1934.704</v>
      </c>
      <c r="J13" s="29">
        <v>1945.847</v>
      </c>
      <c r="K13" s="29">
        <v>1932.202</v>
      </c>
      <c r="L13" s="261">
        <v>1857.7829999999999</v>
      </c>
      <c r="M13" s="24">
        <v>-5735.8320000000003</v>
      </c>
      <c r="N13" s="25"/>
    </row>
    <row r="14" spans="1:14" s="14" customFormat="1" ht="19.5" customHeight="1">
      <c r="A14" s="12"/>
      <c r="B14" s="35"/>
      <c r="C14" s="254"/>
      <c r="D14" s="34"/>
      <c r="E14" s="255"/>
      <c r="F14" s="34"/>
      <c r="G14" s="34"/>
      <c r="H14" s="34"/>
      <c r="I14" s="34"/>
      <c r="J14" s="34"/>
      <c r="K14" s="34"/>
      <c r="L14" s="245"/>
      <c r="M14" s="22"/>
      <c r="N14" s="22"/>
    </row>
    <row r="15" spans="1:14" s="14" customFormat="1" ht="33.75" customHeight="1">
      <c r="A15" s="322"/>
      <c r="B15" s="240" t="s">
        <v>60</v>
      </c>
      <c r="C15" s="254"/>
      <c r="D15" s="34"/>
      <c r="E15" s="255"/>
      <c r="F15" s="34"/>
      <c r="G15" s="34"/>
      <c r="H15" s="34"/>
      <c r="I15" s="34"/>
      <c r="J15" s="34"/>
      <c r="K15" s="34"/>
      <c r="L15" s="245"/>
      <c r="M15" s="22"/>
      <c r="N15" s="22"/>
    </row>
    <row r="16" spans="1:14" s="14" customFormat="1" ht="19.5" customHeight="1">
      <c r="A16" s="12"/>
      <c r="B16" s="20" t="s">
        <v>208</v>
      </c>
      <c r="C16" s="254">
        <v>2616.7289999999998</v>
      </c>
      <c r="D16" s="34">
        <v>2633.884</v>
      </c>
      <c r="E16" s="255">
        <v>-6.5131949622687646E-3</v>
      </c>
      <c r="F16" s="34">
        <v>912.18499999999995</v>
      </c>
      <c r="G16" s="34">
        <v>892.48599999999999</v>
      </c>
      <c r="H16" s="34">
        <v>829.21299999999997</v>
      </c>
      <c r="I16" s="34">
        <v>841.57399999999996</v>
      </c>
      <c r="J16" s="34">
        <v>902.09299999999996</v>
      </c>
      <c r="K16" s="34">
        <v>894.83399999999995</v>
      </c>
      <c r="L16" s="245">
        <v>819.80200000000002</v>
      </c>
      <c r="M16" s="21">
        <v>-2616.7289999999998</v>
      </c>
      <c r="N16" s="22"/>
    </row>
    <row r="17" spans="1:14" s="14" customFormat="1" ht="19.5" customHeight="1">
      <c r="A17" s="12"/>
      <c r="B17" s="35" t="s">
        <v>209</v>
      </c>
      <c r="C17" s="254">
        <v>1478.271</v>
      </c>
      <c r="D17" s="34">
        <v>1532.9490000000001</v>
      </c>
      <c r="E17" s="255">
        <v>-3.5668505605861767E-2</v>
      </c>
      <c r="F17" s="34">
        <v>515.47299999999996</v>
      </c>
      <c r="G17" s="34">
        <v>520.779</v>
      </c>
      <c r="H17" s="34">
        <v>496.697</v>
      </c>
      <c r="I17" s="34">
        <v>522.70799999999997</v>
      </c>
      <c r="J17" s="34">
        <v>508.40699999999998</v>
      </c>
      <c r="K17" s="34">
        <v>498.036</v>
      </c>
      <c r="L17" s="245">
        <v>471.82799999999997</v>
      </c>
      <c r="M17" s="21">
        <v>-1478.271</v>
      </c>
      <c r="N17" s="22"/>
    </row>
    <row r="18" spans="1:14" s="26" customFormat="1" ht="19.5" customHeight="1">
      <c r="A18" s="23"/>
      <c r="B18" s="35" t="s">
        <v>210</v>
      </c>
      <c r="C18" s="254">
        <v>1667.595</v>
      </c>
      <c r="D18" s="34">
        <v>1695.577</v>
      </c>
      <c r="E18" s="255">
        <v>-1.6502936758401421E-2</v>
      </c>
      <c r="F18" s="34">
        <v>555.14099999999996</v>
      </c>
      <c r="G18" s="34">
        <v>580.37099999999998</v>
      </c>
      <c r="H18" s="34">
        <v>560.06500000000005</v>
      </c>
      <c r="I18" s="34">
        <v>570.70100000000002</v>
      </c>
      <c r="J18" s="34">
        <v>536.02800000000002</v>
      </c>
      <c r="K18" s="34">
        <v>550.64099999999996</v>
      </c>
      <c r="L18" s="245">
        <v>580.92600000000004</v>
      </c>
      <c r="M18" s="21">
        <v>-1667.595</v>
      </c>
      <c r="N18" s="25"/>
    </row>
    <row r="19" spans="1:14" s="14" customFormat="1" ht="19.5" customHeight="1">
      <c r="A19" s="12"/>
      <c r="B19" s="36" t="s">
        <v>211</v>
      </c>
      <c r="C19" s="258">
        <v>5762.5950000000003</v>
      </c>
      <c r="D19" s="259">
        <v>5862.41</v>
      </c>
      <c r="E19" s="260">
        <v>-1.702627417734337E-2</v>
      </c>
      <c r="F19" s="29">
        <v>1982.799</v>
      </c>
      <c r="G19" s="29">
        <v>1993.636</v>
      </c>
      <c r="H19" s="29">
        <v>1885.9749999999999</v>
      </c>
      <c r="I19" s="29">
        <v>1934.9829999999999</v>
      </c>
      <c r="J19" s="29">
        <v>1946.528</v>
      </c>
      <c r="K19" s="29">
        <v>1943.511</v>
      </c>
      <c r="L19" s="261">
        <v>1872.556</v>
      </c>
      <c r="M19" s="24">
        <v>-5762.5950000000003</v>
      </c>
      <c r="N19" s="22"/>
    </row>
    <row r="20" spans="1:14" s="14" customFormat="1" ht="19.5" customHeight="1">
      <c r="A20" s="12"/>
      <c r="B20" s="37"/>
      <c r="C20" s="34"/>
      <c r="D20" s="34"/>
      <c r="E20" s="38"/>
      <c r="F20" s="34"/>
      <c r="G20" s="34"/>
      <c r="H20" s="34"/>
      <c r="I20" s="34"/>
      <c r="J20" s="34"/>
      <c r="K20" s="34"/>
      <c r="L20" s="355"/>
      <c r="M20" s="22"/>
      <c r="N20" s="22"/>
    </row>
    <row r="21" spans="1:14" s="14" customFormat="1" ht="19.5" customHeight="1">
      <c r="A21" s="12"/>
      <c r="B21" s="35"/>
      <c r="C21" s="34"/>
      <c r="D21" s="34"/>
      <c r="E21" s="38"/>
      <c r="F21" s="34"/>
      <c r="G21" s="34"/>
      <c r="H21" s="34"/>
      <c r="I21" s="34"/>
      <c r="J21" s="34"/>
      <c r="K21" s="34"/>
      <c r="L21" s="39"/>
      <c r="M21" s="22"/>
      <c r="N21" s="22"/>
    </row>
    <row r="22" spans="1:14" s="26" customFormat="1" ht="19.5" customHeight="1">
      <c r="A22" s="12"/>
      <c r="B22" s="35"/>
      <c r="C22" s="34"/>
      <c r="D22" s="34"/>
      <c r="E22" s="38"/>
      <c r="F22" s="34"/>
      <c r="G22" s="34"/>
      <c r="H22" s="34"/>
      <c r="I22" s="34"/>
      <c r="J22" s="34"/>
      <c r="K22" s="40"/>
      <c r="L22" s="22"/>
      <c r="M22" s="22"/>
      <c r="N22" s="22"/>
    </row>
    <row r="68" spans="3:4" ht="12.75" customHeight="1">
      <c r="C68" s="56">
        <v>0</v>
      </c>
      <c r="D68" s="56">
        <v>0</v>
      </c>
    </row>
  </sheetData>
  <mergeCells count="1">
    <mergeCell ref="A2:M2"/>
  </mergeCells>
  <printOptions horizontalCentered="1" verticalCentered="1"/>
  <pageMargins left="0" right="0" top="0" bottom="0" header="0" footer="0"/>
  <pageSetup paperSize="9" scale="83"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9"/>
  <sheetViews>
    <sheetView showGridLines="0" zoomScale="80" zoomScaleNormal="80" workbookViewId="0">
      <selection activeCell="A2" sqref="A2:J2"/>
    </sheetView>
  </sheetViews>
  <sheetFormatPr defaultRowHeight="12.75" customHeight="1"/>
  <cols>
    <col min="1" max="1" width="1" style="9" customWidth="1"/>
    <col min="2" max="2" width="31.5703125" style="9" customWidth="1"/>
    <col min="3" max="10" width="10.7109375" style="9" customWidth="1"/>
    <col min="11" max="11" width="3" style="9" customWidth="1"/>
    <col min="12" max="16384" width="9.140625" style="9"/>
  </cols>
  <sheetData>
    <row r="1" spans="1:12" ht="15" customHeight="1">
      <c r="A1" s="7"/>
      <c r="B1" s="8"/>
      <c r="C1" s="7"/>
      <c r="D1" s="7"/>
      <c r="E1" s="7"/>
      <c r="F1" s="7"/>
      <c r="G1" s="7"/>
      <c r="H1" s="7"/>
      <c r="I1" s="7"/>
      <c r="J1" s="7"/>
      <c r="K1" s="7"/>
    </row>
    <row r="2" spans="1:12" ht="30.75" customHeight="1">
      <c r="A2" s="375" t="s">
        <v>94</v>
      </c>
      <c r="B2" s="375"/>
      <c r="C2" s="375"/>
      <c r="D2" s="375"/>
      <c r="E2" s="375"/>
      <c r="F2" s="375"/>
      <c r="G2" s="375"/>
      <c r="H2" s="375"/>
      <c r="I2" s="375"/>
      <c r="J2" s="375"/>
      <c r="K2" s="10"/>
    </row>
    <row r="3" spans="1:12" ht="25.5" customHeight="1">
      <c r="A3" s="7"/>
      <c r="B3" s="7"/>
      <c r="C3" s="7"/>
      <c r="D3" s="7"/>
      <c r="E3" s="7"/>
      <c r="F3" s="7"/>
      <c r="G3" s="7"/>
      <c r="H3" s="7"/>
      <c r="I3" s="7"/>
      <c r="J3" s="7"/>
      <c r="K3" s="7"/>
    </row>
    <row r="4" spans="1:12" ht="12.75" customHeight="1">
      <c r="A4" s="7"/>
      <c r="B4" s="11"/>
      <c r="C4" s="7"/>
      <c r="D4" s="7"/>
      <c r="E4" s="7"/>
      <c r="F4" s="7"/>
      <c r="G4" s="7"/>
      <c r="H4" s="7"/>
      <c r="I4" s="7"/>
      <c r="J4" s="7"/>
      <c r="K4" s="7"/>
    </row>
    <row r="5" spans="1:12" s="14" customFormat="1" ht="15" customHeight="1">
      <c r="A5" s="12"/>
      <c r="B5" s="12"/>
      <c r="C5" s="13" t="s">
        <v>46</v>
      </c>
      <c r="D5" s="13" t="s">
        <v>61</v>
      </c>
      <c r="E5" s="13" t="s">
        <v>62</v>
      </c>
      <c r="F5" s="13" t="s">
        <v>63</v>
      </c>
      <c r="G5" s="13" t="s">
        <v>46</v>
      </c>
      <c r="H5" s="13" t="s">
        <v>61</v>
      </c>
      <c r="I5" s="242" t="s">
        <v>62</v>
      </c>
      <c r="J5" s="13" t="s">
        <v>63</v>
      </c>
      <c r="K5" s="13"/>
    </row>
    <row r="6" spans="1:12" s="14" customFormat="1" ht="15" customHeight="1">
      <c r="A6" s="12"/>
      <c r="B6" s="15"/>
      <c r="C6" s="13">
        <v>2015</v>
      </c>
      <c r="D6" s="13">
        <v>2015</v>
      </c>
      <c r="E6" s="13">
        <v>2015</v>
      </c>
      <c r="F6" s="13">
        <v>2015</v>
      </c>
      <c r="G6" s="13">
        <v>2016</v>
      </c>
      <c r="H6" s="13">
        <v>2016</v>
      </c>
      <c r="I6" s="243">
        <v>2016</v>
      </c>
      <c r="J6" s="13">
        <v>2016</v>
      </c>
      <c r="K6" s="13"/>
      <c r="L6" s="16"/>
    </row>
    <row r="7" spans="1:12" s="16" customFormat="1" ht="12" customHeight="1">
      <c r="A7" s="340"/>
      <c r="B7" s="341"/>
      <c r="C7" s="345"/>
      <c r="D7" s="345"/>
      <c r="E7" s="345"/>
      <c r="F7" s="345"/>
      <c r="G7" s="345"/>
      <c r="H7" s="345"/>
      <c r="I7" s="346"/>
      <c r="J7" s="345"/>
      <c r="K7" s="345"/>
    </row>
    <row r="8" spans="1:12" s="19" customFormat="1" ht="21" customHeight="1">
      <c r="A8" s="17"/>
      <c r="B8" s="336" t="s">
        <v>240</v>
      </c>
      <c r="C8" s="18"/>
      <c r="D8" s="18"/>
      <c r="E8" s="18"/>
      <c r="F8" s="18"/>
      <c r="G8" s="18"/>
      <c r="H8" s="18"/>
      <c r="I8" s="335"/>
      <c r="J8" s="18"/>
      <c r="K8" s="18"/>
      <c r="L8" s="367"/>
    </row>
    <row r="9" spans="1:12" s="19" customFormat="1" ht="21" customHeight="1">
      <c r="A9" s="17"/>
      <c r="B9" s="20" t="s">
        <v>37</v>
      </c>
      <c r="C9" s="18">
        <v>1023</v>
      </c>
      <c r="D9" s="18">
        <v>1015</v>
      </c>
      <c r="E9" s="18">
        <v>993</v>
      </c>
      <c r="F9" s="18">
        <v>976</v>
      </c>
      <c r="G9" s="18">
        <v>960</v>
      </c>
      <c r="H9" s="18">
        <v>948</v>
      </c>
      <c r="I9" s="337">
        <v>943</v>
      </c>
      <c r="J9" s="18"/>
      <c r="K9" s="18"/>
      <c r="L9" s="367"/>
    </row>
    <row r="10" spans="1:12" s="19" customFormat="1" ht="21" hidden="1" customHeight="1">
      <c r="A10" s="17"/>
      <c r="B10" s="20"/>
      <c r="C10" s="18">
        <v>0</v>
      </c>
      <c r="D10" s="18">
        <v>0</v>
      </c>
      <c r="E10" s="18">
        <v>0</v>
      </c>
      <c r="F10" s="18">
        <v>0</v>
      </c>
      <c r="G10" s="18">
        <v>0</v>
      </c>
      <c r="H10" s="18">
        <v>0</v>
      </c>
      <c r="I10" s="337">
        <v>0</v>
      </c>
      <c r="J10" s="18"/>
      <c r="K10" s="18"/>
    </row>
    <row r="11" spans="1:12" s="14" customFormat="1" ht="21" customHeight="1">
      <c r="A11" s="12"/>
      <c r="B11" s="20" t="s">
        <v>241</v>
      </c>
      <c r="C11" s="18">
        <v>291</v>
      </c>
      <c r="D11" s="18">
        <v>250</v>
      </c>
      <c r="E11" s="18">
        <v>243</v>
      </c>
      <c r="F11" s="18">
        <v>240</v>
      </c>
      <c r="G11" s="18">
        <v>239</v>
      </c>
      <c r="H11" s="18">
        <v>239</v>
      </c>
      <c r="I11" s="338">
        <v>238</v>
      </c>
      <c r="J11" s="21"/>
      <c r="K11" s="22"/>
    </row>
    <row r="12" spans="1:12" s="14" customFormat="1" ht="21" customHeight="1">
      <c r="A12" s="12"/>
      <c r="B12" s="20" t="s">
        <v>242</v>
      </c>
      <c r="C12" s="18">
        <v>183</v>
      </c>
      <c r="D12" s="18">
        <v>184</v>
      </c>
      <c r="E12" s="18">
        <v>183</v>
      </c>
      <c r="F12" s="18">
        <v>183</v>
      </c>
      <c r="G12" s="18">
        <v>183</v>
      </c>
      <c r="H12" s="18">
        <v>183</v>
      </c>
      <c r="I12" s="338">
        <v>184</v>
      </c>
      <c r="J12" s="21"/>
      <c r="K12" s="22"/>
    </row>
    <row r="13" spans="1:12" s="14" customFormat="1" ht="21" customHeight="1">
      <c r="A13" s="12"/>
      <c r="B13" s="20" t="s">
        <v>243</v>
      </c>
      <c r="C13" s="18">
        <v>200</v>
      </c>
      <c r="D13" s="18">
        <v>197</v>
      </c>
      <c r="E13" s="18">
        <v>193</v>
      </c>
      <c r="F13" s="18">
        <v>185</v>
      </c>
      <c r="G13" s="18">
        <v>184</v>
      </c>
      <c r="H13" s="18">
        <v>178</v>
      </c>
      <c r="I13" s="338">
        <v>179</v>
      </c>
      <c r="J13" s="21"/>
      <c r="K13" s="22"/>
    </row>
    <row r="14" spans="1:12" s="14" customFormat="1" ht="21" customHeight="1">
      <c r="A14" s="12"/>
      <c r="B14" s="20" t="s">
        <v>244</v>
      </c>
      <c r="C14" s="18">
        <v>120</v>
      </c>
      <c r="D14" s="18">
        <v>119</v>
      </c>
      <c r="E14" s="18">
        <v>119</v>
      </c>
      <c r="F14" s="18">
        <v>119</v>
      </c>
      <c r="G14" s="18">
        <v>118</v>
      </c>
      <c r="H14" s="18">
        <v>118</v>
      </c>
      <c r="I14" s="338">
        <v>119</v>
      </c>
      <c r="J14" s="21"/>
      <c r="K14" s="22"/>
    </row>
    <row r="15" spans="1:12" s="26" customFormat="1" ht="21" customHeight="1">
      <c r="A15" s="23"/>
      <c r="B15" s="20" t="s">
        <v>245</v>
      </c>
      <c r="C15" s="18">
        <v>0</v>
      </c>
      <c r="D15" s="18">
        <v>0</v>
      </c>
      <c r="E15" s="18">
        <v>0</v>
      </c>
      <c r="F15" s="18">
        <v>0</v>
      </c>
      <c r="G15" s="18">
        <v>1</v>
      </c>
      <c r="H15" s="18">
        <v>0</v>
      </c>
      <c r="I15" s="338">
        <v>0</v>
      </c>
      <c r="J15" s="24"/>
      <c r="K15" s="25"/>
    </row>
    <row r="16" spans="1:12" s="14" customFormat="1" ht="21" customHeight="1">
      <c r="A16" s="12"/>
      <c r="B16" s="20" t="s">
        <v>246</v>
      </c>
      <c r="C16" s="18">
        <v>135</v>
      </c>
      <c r="D16" s="18">
        <v>135</v>
      </c>
      <c r="E16" s="18">
        <v>134</v>
      </c>
      <c r="F16" s="18">
        <v>134</v>
      </c>
      <c r="G16" s="18">
        <v>134</v>
      </c>
      <c r="H16" s="18">
        <v>134</v>
      </c>
      <c r="I16" s="338">
        <v>134</v>
      </c>
      <c r="J16" s="22"/>
      <c r="K16" s="22"/>
    </row>
    <row r="17" spans="1:11" s="14" customFormat="1" ht="21" customHeight="1">
      <c r="A17" s="12"/>
      <c r="B17" s="20" t="s">
        <v>247</v>
      </c>
      <c r="C17" s="18">
        <v>85</v>
      </c>
      <c r="D17" s="18">
        <v>85</v>
      </c>
      <c r="E17" s="18">
        <v>77</v>
      </c>
      <c r="F17" s="18">
        <v>56</v>
      </c>
      <c r="G17" s="18">
        <v>56</v>
      </c>
      <c r="H17" s="18">
        <v>56</v>
      </c>
      <c r="I17" s="338">
        <v>55</v>
      </c>
      <c r="J17" s="22"/>
      <c r="K17" s="22"/>
    </row>
    <row r="18" spans="1:11" s="14" customFormat="1" ht="21" customHeight="1">
      <c r="A18" s="12"/>
      <c r="B18" s="20" t="s">
        <v>248</v>
      </c>
      <c r="C18" s="18">
        <v>0</v>
      </c>
      <c r="D18" s="18">
        <v>0</v>
      </c>
      <c r="E18" s="18">
        <v>0</v>
      </c>
      <c r="F18" s="18">
        <v>0</v>
      </c>
      <c r="G18" s="18">
        <v>0</v>
      </c>
      <c r="H18" s="18">
        <v>0</v>
      </c>
      <c r="I18" s="338">
        <v>0</v>
      </c>
      <c r="J18" s="21"/>
      <c r="K18" s="22"/>
    </row>
    <row r="19" spans="1:11" s="26" customFormat="1" ht="21" customHeight="1">
      <c r="A19" s="23"/>
      <c r="B19" s="20" t="s">
        <v>159</v>
      </c>
      <c r="C19" s="18">
        <v>103</v>
      </c>
      <c r="D19" s="18">
        <v>102</v>
      </c>
      <c r="E19" s="18">
        <v>102</v>
      </c>
      <c r="F19" s="18">
        <v>102</v>
      </c>
      <c r="G19" s="18">
        <v>102</v>
      </c>
      <c r="H19" s="18">
        <v>101</v>
      </c>
      <c r="I19" s="338">
        <v>102</v>
      </c>
      <c r="J19" s="21"/>
      <c r="K19" s="25"/>
    </row>
    <row r="20" spans="1:11" s="26" customFormat="1" ht="21" customHeight="1">
      <c r="A20" s="23"/>
      <c r="B20" s="20" t="s">
        <v>249</v>
      </c>
      <c r="C20" s="18">
        <v>77</v>
      </c>
      <c r="D20" s="18">
        <v>77</v>
      </c>
      <c r="E20" s="18">
        <v>77</v>
      </c>
      <c r="F20" s="18">
        <v>76</v>
      </c>
      <c r="G20" s="18">
        <v>77</v>
      </c>
      <c r="H20" s="18">
        <v>77</v>
      </c>
      <c r="I20" s="338">
        <v>74</v>
      </c>
      <c r="J20" s="21"/>
      <c r="K20" s="25"/>
    </row>
    <row r="21" spans="1:11" s="14" customFormat="1" ht="21" customHeight="1">
      <c r="A21" s="12"/>
      <c r="B21" s="20" t="s">
        <v>250</v>
      </c>
      <c r="C21" s="18">
        <v>71</v>
      </c>
      <c r="D21" s="18">
        <v>71</v>
      </c>
      <c r="E21" s="18">
        <v>71</v>
      </c>
      <c r="F21" s="18">
        <v>71</v>
      </c>
      <c r="G21" s="18">
        <v>71</v>
      </c>
      <c r="H21" s="18">
        <v>71</v>
      </c>
      <c r="I21" s="338">
        <v>71</v>
      </c>
      <c r="J21" s="21"/>
      <c r="K21" s="22"/>
    </row>
    <row r="22" spans="1:11" s="26" customFormat="1" ht="21" customHeight="1">
      <c r="A22" s="23"/>
      <c r="B22" s="20" t="s">
        <v>251</v>
      </c>
      <c r="C22" s="18">
        <v>0</v>
      </c>
      <c r="D22" s="18">
        <v>0</v>
      </c>
      <c r="E22" s="18">
        <v>0</v>
      </c>
      <c r="F22" s="18">
        <v>0</v>
      </c>
      <c r="G22" s="18">
        <v>0</v>
      </c>
      <c r="H22" s="18">
        <v>0</v>
      </c>
      <c r="I22" s="338">
        <v>0</v>
      </c>
      <c r="J22" s="21"/>
      <c r="K22" s="25"/>
    </row>
    <row r="23" spans="1:11" s="14" customFormat="1" ht="21" customHeight="1">
      <c r="A23" s="12"/>
      <c r="B23" s="20" t="s">
        <v>252</v>
      </c>
      <c r="C23" s="18">
        <v>105</v>
      </c>
      <c r="D23" s="18">
        <v>107</v>
      </c>
      <c r="E23" s="18">
        <v>106</v>
      </c>
      <c r="F23" s="18">
        <v>108</v>
      </c>
      <c r="G23" s="18">
        <v>107</v>
      </c>
      <c r="H23" s="18">
        <v>107</v>
      </c>
      <c r="I23" s="338">
        <v>107</v>
      </c>
      <c r="J23" s="24"/>
      <c r="K23" s="22"/>
    </row>
    <row r="24" spans="1:11" s="14" customFormat="1" ht="21" customHeight="1">
      <c r="A24" s="12"/>
      <c r="B24" s="20" t="s">
        <v>253</v>
      </c>
      <c r="C24" s="18">
        <v>0</v>
      </c>
      <c r="D24" s="18">
        <v>0</v>
      </c>
      <c r="E24" s="18">
        <v>0</v>
      </c>
      <c r="F24" s="18">
        <v>0</v>
      </c>
      <c r="G24" s="18">
        <v>0</v>
      </c>
      <c r="H24" s="18">
        <v>0</v>
      </c>
      <c r="I24" s="338">
        <v>0</v>
      </c>
      <c r="J24" s="22"/>
      <c r="K24" s="22"/>
    </row>
    <row r="25" spans="1:11" s="14" customFormat="1" ht="21" customHeight="1">
      <c r="A25" s="12"/>
      <c r="B25" s="20" t="s">
        <v>254</v>
      </c>
      <c r="C25" s="18">
        <v>30</v>
      </c>
      <c r="D25" s="18">
        <v>30</v>
      </c>
      <c r="E25" s="18">
        <v>28</v>
      </c>
      <c r="F25" s="18">
        <v>28</v>
      </c>
      <c r="G25" s="18">
        <v>26</v>
      </c>
      <c r="H25" s="18">
        <v>26</v>
      </c>
      <c r="I25" s="338">
        <v>26</v>
      </c>
      <c r="J25" s="22"/>
      <c r="K25" s="22"/>
    </row>
    <row r="26" spans="1:11" s="26" customFormat="1" ht="21" customHeight="1">
      <c r="A26" s="12"/>
      <c r="B26" s="20" t="s">
        <v>255</v>
      </c>
      <c r="C26" s="18">
        <v>0</v>
      </c>
      <c r="D26" s="18">
        <v>0</v>
      </c>
      <c r="E26" s="18">
        <v>0</v>
      </c>
      <c r="F26" s="18">
        <v>0</v>
      </c>
      <c r="G26" s="18">
        <v>0</v>
      </c>
      <c r="H26" s="18">
        <v>0</v>
      </c>
      <c r="I26" s="338">
        <v>0</v>
      </c>
      <c r="J26" s="22"/>
      <c r="K26" s="22"/>
    </row>
    <row r="27" spans="1:11" s="28" customFormat="1" ht="21" customHeight="1">
      <c r="A27" s="27"/>
      <c r="B27" s="20" t="s">
        <v>256</v>
      </c>
      <c r="C27" s="18">
        <v>1</v>
      </c>
      <c r="D27" s="18">
        <v>1</v>
      </c>
      <c r="E27" s="18">
        <v>1</v>
      </c>
      <c r="F27" s="18">
        <v>1</v>
      </c>
      <c r="G27" s="18">
        <v>1</v>
      </c>
      <c r="H27" s="18">
        <v>1</v>
      </c>
      <c r="I27" s="338">
        <v>1</v>
      </c>
      <c r="J27" s="25"/>
      <c r="K27" s="25"/>
    </row>
    <row r="28" spans="1:11" ht="21" customHeight="1">
      <c r="A28" s="7"/>
      <c r="B28" s="20" t="s">
        <v>257</v>
      </c>
      <c r="C28" s="18">
        <v>1</v>
      </c>
      <c r="D28" s="18">
        <v>1</v>
      </c>
      <c r="E28" s="18">
        <v>1</v>
      </c>
      <c r="F28" s="18">
        <v>1</v>
      </c>
      <c r="G28" s="18">
        <v>1</v>
      </c>
      <c r="H28" s="18">
        <v>1</v>
      </c>
      <c r="I28" s="339">
        <v>1</v>
      </c>
      <c r="J28" s="7"/>
      <c r="K28" s="7"/>
    </row>
    <row r="29" spans="1:11" ht="21" customHeight="1">
      <c r="B29" s="20" t="s">
        <v>258</v>
      </c>
      <c r="C29" s="18">
        <v>1</v>
      </c>
      <c r="D29" s="18">
        <v>1</v>
      </c>
      <c r="E29" s="18">
        <v>1</v>
      </c>
      <c r="F29" s="18">
        <v>1</v>
      </c>
      <c r="G29" s="18">
        <v>1</v>
      </c>
      <c r="H29" s="18">
        <v>1</v>
      </c>
      <c r="I29" s="338">
        <v>1</v>
      </c>
      <c r="J29" s="29"/>
    </row>
    <row r="30" spans="1:11" ht="21" customHeight="1">
      <c r="B30" s="20" t="s">
        <v>259</v>
      </c>
      <c r="C30" s="18">
        <v>0</v>
      </c>
      <c r="D30" s="18">
        <v>0</v>
      </c>
      <c r="E30" s="18">
        <v>0</v>
      </c>
      <c r="F30" s="18">
        <v>0</v>
      </c>
      <c r="G30" s="18">
        <v>0</v>
      </c>
      <c r="H30" s="18">
        <v>0</v>
      </c>
      <c r="I30" s="338">
        <v>0</v>
      </c>
      <c r="J30" s="29"/>
    </row>
    <row r="31" spans="1:11" ht="21" customHeight="1">
      <c r="B31" s="20" t="s">
        <v>260</v>
      </c>
      <c r="C31" s="18">
        <v>0</v>
      </c>
      <c r="D31" s="18">
        <v>0</v>
      </c>
      <c r="E31" s="18">
        <v>0</v>
      </c>
      <c r="F31" s="18">
        <v>0</v>
      </c>
      <c r="G31" s="18">
        <v>0</v>
      </c>
      <c r="H31" s="18">
        <v>0</v>
      </c>
      <c r="I31" s="338">
        <v>0</v>
      </c>
      <c r="J31" s="29"/>
    </row>
    <row r="32" spans="1:11" ht="21" customHeight="1">
      <c r="B32" s="356" t="s">
        <v>261</v>
      </c>
      <c r="C32" s="357">
        <v>2426</v>
      </c>
      <c r="D32" s="357">
        <v>2375</v>
      </c>
      <c r="E32" s="357">
        <v>2329</v>
      </c>
      <c r="F32" s="357">
        <v>2281</v>
      </c>
      <c r="G32" s="357">
        <v>2261</v>
      </c>
      <c r="H32" s="357">
        <v>2241</v>
      </c>
      <c r="I32" s="358">
        <v>2235</v>
      </c>
    </row>
    <row r="33" spans="2:10" ht="21" customHeight="1">
      <c r="B33" s="20" t="s">
        <v>131</v>
      </c>
      <c r="C33" s="18">
        <v>3961</v>
      </c>
      <c r="D33" s="18">
        <v>3927</v>
      </c>
      <c r="E33" s="18">
        <v>3921</v>
      </c>
      <c r="F33" s="18">
        <v>3873</v>
      </c>
      <c r="G33" s="18">
        <v>3805</v>
      </c>
      <c r="H33" s="18">
        <v>3614</v>
      </c>
      <c r="I33" s="335">
        <v>3613</v>
      </c>
      <c r="J33" s="29"/>
    </row>
    <row r="34" spans="2:10" ht="21" customHeight="1">
      <c r="B34" s="20" t="s">
        <v>138</v>
      </c>
      <c r="C34" s="18">
        <v>671</v>
      </c>
      <c r="D34" s="18">
        <v>527</v>
      </c>
      <c r="E34" s="18">
        <v>512</v>
      </c>
      <c r="F34" s="18">
        <v>514</v>
      </c>
      <c r="G34" s="18">
        <v>514</v>
      </c>
      <c r="H34" s="18">
        <v>512</v>
      </c>
      <c r="I34" s="335">
        <v>510</v>
      </c>
    </row>
    <row r="35" spans="2:10" ht="21" customHeight="1">
      <c r="B35" s="20" t="s">
        <v>139</v>
      </c>
      <c r="C35" s="18">
        <v>240</v>
      </c>
      <c r="D35" s="18">
        <v>228</v>
      </c>
      <c r="E35" s="18">
        <v>226</v>
      </c>
      <c r="F35" s="18">
        <v>199</v>
      </c>
      <c r="G35" s="18">
        <v>196</v>
      </c>
      <c r="H35" s="18">
        <v>173</v>
      </c>
      <c r="I35" s="335">
        <v>170</v>
      </c>
    </row>
    <row r="36" spans="2:10" ht="21" customHeight="1">
      <c r="B36" s="356" t="s">
        <v>262</v>
      </c>
      <c r="C36" s="357">
        <v>4872</v>
      </c>
      <c r="D36" s="357">
        <v>4682</v>
      </c>
      <c r="E36" s="357">
        <v>4659</v>
      </c>
      <c r="F36" s="357">
        <v>4586</v>
      </c>
      <c r="G36" s="357">
        <v>4515</v>
      </c>
      <c r="H36" s="357">
        <v>4299</v>
      </c>
      <c r="I36" s="358">
        <v>4293</v>
      </c>
    </row>
    <row r="37" spans="2:10" ht="21" customHeight="1">
      <c r="B37" s="20" t="s">
        <v>263</v>
      </c>
      <c r="C37" s="18">
        <v>14</v>
      </c>
      <c r="D37" s="18">
        <v>14</v>
      </c>
      <c r="E37" s="18">
        <v>14</v>
      </c>
      <c r="F37" s="18">
        <v>13</v>
      </c>
      <c r="G37" s="18">
        <v>12</v>
      </c>
      <c r="H37" s="18">
        <v>10</v>
      </c>
      <c r="I37" s="335">
        <v>10</v>
      </c>
    </row>
    <row r="38" spans="2:10" ht="21" customHeight="1">
      <c r="B38" s="20" t="s">
        <v>264</v>
      </c>
      <c r="C38" s="18">
        <v>10</v>
      </c>
      <c r="D38" s="18">
        <v>10</v>
      </c>
      <c r="E38" s="18">
        <v>10</v>
      </c>
      <c r="F38" s="18">
        <v>10</v>
      </c>
      <c r="G38" s="18">
        <v>10</v>
      </c>
      <c r="H38" s="18">
        <v>9</v>
      </c>
      <c r="I38" s="335">
        <v>7</v>
      </c>
    </row>
    <row r="39" spans="2:10" ht="21" customHeight="1">
      <c r="B39" s="20" t="s">
        <v>265</v>
      </c>
      <c r="C39" s="18">
        <v>0</v>
      </c>
      <c r="D39" s="18">
        <v>0</v>
      </c>
      <c r="E39" s="18">
        <v>0</v>
      </c>
      <c r="F39" s="18">
        <v>0</v>
      </c>
      <c r="G39" s="18">
        <v>0</v>
      </c>
      <c r="H39" s="18">
        <v>0</v>
      </c>
      <c r="I39" s="335">
        <v>0</v>
      </c>
    </row>
    <row r="40" spans="2:10" ht="21" customHeight="1">
      <c r="B40" s="20" t="s">
        <v>266</v>
      </c>
      <c r="C40" s="18">
        <v>6</v>
      </c>
      <c r="D40" s="18">
        <v>6</v>
      </c>
      <c r="E40" s="18">
        <v>7</v>
      </c>
      <c r="F40" s="18">
        <v>7</v>
      </c>
      <c r="G40" s="18">
        <v>7</v>
      </c>
      <c r="H40" s="18">
        <v>7</v>
      </c>
      <c r="I40" s="335">
        <v>7</v>
      </c>
    </row>
    <row r="41" spans="2:10" ht="21" customHeight="1">
      <c r="B41" s="20" t="s">
        <v>267</v>
      </c>
      <c r="C41" s="18">
        <v>9</v>
      </c>
      <c r="D41" s="18">
        <v>10</v>
      </c>
      <c r="E41" s="18">
        <v>12</v>
      </c>
      <c r="F41" s="18">
        <v>14</v>
      </c>
      <c r="G41" s="18">
        <v>14</v>
      </c>
      <c r="H41" s="18">
        <v>18</v>
      </c>
      <c r="I41" s="335">
        <v>19</v>
      </c>
    </row>
    <row r="42" spans="2:10" ht="21" customHeight="1">
      <c r="B42" s="20" t="s">
        <v>268</v>
      </c>
      <c r="C42" s="18">
        <v>2</v>
      </c>
      <c r="D42" s="18">
        <v>2</v>
      </c>
      <c r="E42" s="18">
        <v>2</v>
      </c>
      <c r="F42" s="18">
        <v>2</v>
      </c>
      <c r="G42" s="18">
        <v>2</v>
      </c>
      <c r="H42" s="18">
        <v>2</v>
      </c>
      <c r="I42" s="335">
        <v>2</v>
      </c>
    </row>
    <row r="43" spans="2:10" ht="21" customHeight="1">
      <c r="B43" s="20" t="s">
        <v>269</v>
      </c>
      <c r="C43" s="18">
        <v>5</v>
      </c>
      <c r="D43" s="18">
        <v>5</v>
      </c>
      <c r="E43" s="18">
        <v>5</v>
      </c>
      <c r="F43" s="18">
        <v>5</v>
      </c>
      <c r="G43" s="18">
        <v>5</v>
      </c>
      <c r="H43" s="18">
        <v>5</v>
      </c>
      <c r="I43" s="335">
        <v>5</v>
      </c>
    </row>
    <row r="44" spans="2:10" ht="21" customHeight="1">
      <c r="B44" s="20" t="s">
        <v>270</v>
      </c>
      <c r="C44" s="18">
        <v>0</v>
      </c>
      <c r="D44" s="18">
        <v>0</v>
      </c>
      <c r="E44" s="18">
        <v>0</v>
      </c>
      <c r="F44" s="18">
        <v>0</v>
      </c>
      <c r="G44" s="18">
        <v>0</v>
      </c>
      <c r="H44" s="18">
        <v>0</v>
      </c>
      <c r="I44" s="335">
        <v>0</v>
      </c>
    </row>
    <row r="45" spans="2:10" ht="21" customHeight="1">
      <c r="B45" s="20" t="s">
        <v>271</v>
      </c>
      <c r="C45" s="18">
        <v>3</v>
      </c>
      <c r="D45" s="18">
        <v>3</v>
      </c>
      <c r="E45" s="18">
        <v>3</v>
      </c>
      <c r="F45" s="18">
        <v>3</v>
      </c>
      <c r="G45" s="18">
        <v>3</v>
      </c>
      <c r="H45" s="18">
        <v>3</v>
      </c>
      <c r="I45" s="335">
        <v>3</v>
      </c>
    </row>
    <row r="46" spans="2:10" ht="21" customHeight="1">
      <c r="B46" s="20" t="s">
        <v>272</v>
      </c>
      <c r="C46" s="18">
        <v>2</v>
      </c>
      <c r="D46" s="18">
        <v>2</v>
      </c>
      <c r="E46" s="18">
        <v>2</v>
      </c>
      <c r="F46" s="18">
        <v>2</v>
      </c>
      <c r="G46" s="18">
        <v>2</v>
      </c>
      <c r="H46" s="18">
        <v>2</v>
      </c>
      <c r="I46" s="335">
        <v>2</v>
      </c>
    </row>
    <row r="47" spans="2:10" ht="21" customHeight="1">
      <c r="B47" s="20" t="s">
        <v>273</v>
      </c>
      <c r="C47" s="18">
        <v>4</v>
      </c>
      <c r="D47" s="18">
        <v>4</v>
      </c>
      <c r="E47" s="18">
        <v>4</v>
      </c>
      <c r="F47" s="18">
        <v>3</v>
      </c>
      <c r="G47" s="18">
        <v>3</v>
      </c>
      <c r="H47" s="18">
        <v>3</v>
      </c>
      <c r="I47" s="335">
        <v>2</v>
      </c>
    </row>
    <row r="48" spans="2:10" ht="21" customHeight="1">
      <c r="B48" s="20" t="s">
        <v>274</v>
      </c>
      <c r="C48" s="18">
        <v>3</v>
      </c>
      <c r="D48" s="18">
        <v>3</v>
      </c>
      <c r="E48" s="18">
        <v>3</v>
      </c>
      <c r="F48" s="18">
        <v>3</v>
      </c>
      <c r="G48" s="18">
        <v>2</v>
      </c>
      <c r="H48" s="18">
        <v>2</v>
      </c>
      <c r="I48" s="335">
        <v>2</v>
      </c>
    </row>
    <row r="49" spans="2:9" ht="21" customHeight="1">
      <c r="B49" s="20" t="s">
        <v>275</v>
      </c>
      <c r="C49" s="18">
        <v>2</v>
      </c>
      <c r="D49" s="18">
        <v>2</v>
      </c>
      <c r="E49" s="18">
        <v>2</v>
      </c>
      <c r="F49" s="18">
        <v>2</v>
      </c>
      <c r="G49" s="18">
        <v>2</v>
      </c>
      <c r="H49" s="18">
        <v>1</v>
      </c>
      <c r="I49" s="335">
        <v>1</v>
      </c>
    </row>
    <row r="50" spans="2:9" ht="21" customHeight="1">
      <c r="B50" s="20" t="s">
        <v>276</v>
      </c>
      <c r="C50" s="18">
        <v>0</v>
      </c>
      <c r="D50" s="18">
        <v>0</v>
      </c>
      <c r="E50" s="18">
        <v>0</v>
      </c>
      <c r="F50" s="18">
        <v>0</v>
      </c>
      <c r="G50" s="18">
        <v>1</v>
      </c>
      <c r="H50" s="18">
        <v>1</v>
      </c>
      <c r="I50" s="335">
        <v>1</v>
      </c>
    </row>
    <row r="51" spans="2:9" ht="21" customHeight="1">
      <c r="B51" s="20" t="s">
        <v>277</v>
      </c>
      <c r="C51" s="18">
        <v>2</v>
      </c>
      <c r="D51" s="18">
        <v>2</v>
      </c>
      <c r="E51" s="18">
        <v>2</v>
      </c>
      <c r="F51" s="18">
        <v>2</v>
      </c>
      <c r="G51" s="18">
        <v>2</v>
      </c>
      <c r="H51" s="18">
        <v>2</v>
      </c>
      <c r="I51" s="335">
        <v>2</v>
      </c>
    </row>
    <row r="52" spans="2:9" ht="21" customHeight="1">
      <c r="B52" s="20" t="s">
        <v>278</v>
      </c>
      <c r="C52" s="18">
        <v>0</v>
      </c>
      <c r="D52" s="18">
        <v>0</v>
      </c>
      <c r="E52" s="18">
        <v>0</v>
      </c>
      <c r="F52" s="18">
        <v>0</v>
      </c>
      <c r="G52" s="18">
        <v>0</v>
      </c>
      <c r="H52" s="18">
        <v>0</v>
      </c>
      <c r="I52" s="335">
        <v>0</v>
      </c>
    </row>
    <row r="53" spans="2:9" ht="21" customHeight="1">
      <c r="B53" s="20" t="s">
        <v>279</v>
      </c>
      <c r="C53" s="18">
        <v>0</v>
      </c>
      <c r="D53" s="18">
        <v>0</v>
      </c>
      <c r="E53" s="18">
        <v>0</v>
      </c>
      <c r="F53" s="18">
        <v>0</v>
      </c>
      <c r="G53" s="18">
        <v>0</v>
      </c>
      <c r="H53" s="18">
        <v>0</v>
      </c>
      <c r="I53" s="335">
        <v>0</v>
      </c>
    </row>
    <row r="54" spans="2:9" ht="21" customHeight="1">
      <c r="B54" s="20" t="s">
        <v>280</v>
      </c>
      <c r="C54" s="18">
        <v>1</v>
      </c>
      <c r="D54" s="18">
        <v>1</v>
      </c>
      <c r="E54" s="18">
        <v>1</v>
      </c>
      <c r="F54" s="18">
        <v>1</v>
      </c>
      <c r="G54" s="18">
        <v>1</v>
      </c>
      <c r="H54" s="18">
        <v>1</v>
      </c>
      <c r="I54" s="335">
        <v>1</v>
      </c>
    </row>
    <row r="55" spans="2:9" ht="21" customHeight="1">
      <c r="B55" s="20" t="s">
        <v>281</v>
      </c>
      <c r="C55" s="18">
        <v>0</v>
      </c>
      <c r="D55" s="18">
        <v>0</v>
      </c>
      <c r="E55" s="18">
        <v>0</v>
      </c>
      <c r="F55" s="18">
        <v>0</v>
      </c>
      <c r="G55" s="18">
        <v>0</v>
      </c>
      <c r="H55" s="18">
        <v>0</v>
      </c>
      <c r="I55" s="335">
        <v>0</v>
      </c>
    </row>
    <row r="56" spans="2:9" ht="21" customHeight="1">
      <c r="B56" s="20" t="s">
        <v>282</v>
      </c>
      <c r="C56" s="18">
        <v>0</v>
      </c>
      <c r="D56" s="18">
        <v>0</v>
      </c>
      <c r="E56" s="18">
        <v>0</v>
      </c>
      <c r="F56" s="18">
        <v>0</v>
      </c>
      <c r="G56" s="18">
        <v>0</v>
      </c>
      <c r="H56" s="18">
        <v>0</v>
      </c>
      <c r="I56" s="335">
        <v>0</v>
      </c>
    </row>
    <row r="57" spans="2:9" ht="21" customHeight="1">
      <c r="B57" s="20" t="s">
        <v>283</v>
      </c>
      <c r="C57" s="18">
        <v>0</v>
      </c>
      <c r="D57" s="18">
        <v>0</v>
      </c>
      <c r="E57" s="18">
        <v>0</v>
      </c>
      <c r="F57" s="18">
        <v>0</v>
      </c>
      <c r="G57" s="18">
        <v>0</v>
      </c>
      <c r="H57" s="18">
        <v>0</v>
      </c>
      <c r="I57" s="335">
        <v>0</v>
      </c>
    </row>
    <row r="58" spans="2:9" ht="21" customHeight="1">
      <c r="B58" s="20" t="s">
        <v>284</v>
      </c>
      <c r="C58" s="18">
        <v>0</v>
      </c>
      <c r="D58" s="18">
        <v>0</v>
      </c>
      <c r="E58" s="18">
        <v>0</v>
      </c>
      <c r="F58" s="18">
        <v>0</v>
      </c>
      <c r="G58" s="18">
        <v>0</v>
      </c>
      <c r="H58" s="18">
        <v>0</v>
      </c>
      <c r="I58" s="335">
        <v>0</v>
      </c>
    </row>
    <row r="59" spans="2:9" ht="21" customHeight="1">
      <c r="B59" s="20" t="s">
        <v>285</v>
      </c>
      <c r="C59" s="18">
        <v>0</v>
      </c>
      <c r="D59" s="18">
        <v>0</v>
      </c>
      <c r="E59" s="18">
        <v>0</v>
      </c>
      <c r="F59" s="18">
        <v>0</v>
      </c>
      <c r="G59" s="18">
        <v>0</v>
      </c>
      <c r="H59" s="18">
        <v>0</v>
      </c>
      <c r="I59" s="335">
        <v>0</v>
      </c>
    </row>
    <row r="60" spans="2:9" ht="21" customHeight="1">
      <c r="B60" s="20" t="s">
        <v>286</v>
      </c>
      <c r="C60" s="18">
        <v>0</v>
      </c>
      <c r="D60" s="18">
        <v>0</v>
      </c>
      <c r="E60" s="18">
        <v>0</v>
      </c>
      <c r="F60" s="18">
        <v>0</v>
      </c>
      <c r="G60" s="18">
        <v>0</v>
      </c>
      <c r="H60" s="18">
        <v>0</v>
      </c>
      <c r="I60" s="335">
        <v>0</v>
      </c>
    </row>
    <row r="61" spans="2:9" ht="21" customHeight="1">
      <c r="B61" s="20" t="s">
        <v>287</v>
      </c>
      <c r="C61" s="18">
        <v>0</v>
      </c>
      <c r="D61" s="18">
        <v>0</v>
      </c>
      <c r="E61" s="18">
        <v>0</v>
      </c>
      <c r="F61" s="18">
        <v>0</v>
      </c>
      <c r="G61" s="18">
        <v>0</v>
      </c>
      <c r="H61" s="18">
        <v>0</v>
      </c>
      <c r="I61" s="335">
        <v>0</v>
      </c>
    </row>
    <row r="62" spans="2:9" ht="21" customHeight="1">
      <c r="B62" s="20" t="s">
        <v>157</v>
      </c>
      <c r="C62" s="18">
        <v>0</v>
      </c>
      <c r="D62" s="18">
        <v>0</v>
      </c>
      <c r="E62" s="18">
        <v>0</v>
      </c>
      <c r="F62" s="18">
        <v>0</v>
      </c>
      <c r="G62" s="18">
        <v>0</v>
      </c>
      <c r="H62" s="18">
        <v>0</v>
      </c>
      <c r="I62" s="335">
        <v>0</v>
      </c>
    </row>
    <row r="63" spans="2:9" ht="21" customHeight="1">
      <c r="B63" s="20" t="s">
        <v>288</v>
      </c>
      <c r="C63" s="18">
        <v>0</v>
      </c>
      <c r="D63" s="18">
        <v>0</v>
      </c>
      <c r="E63" s="18">
        <v>0</v>
      </c>
      <c r="F63" s="18">
        <v>0</v>
      </c>
      <c r="G63" s="18">
        <v>0</v>
      </c>
      <c r="H63" s="18">
        <v>0</v>
      </c>
      <c r="I63" s="335">
        <v>0</v>
      </c>
    </row>
    <row r="64" spans="2:9" ht="21" customHeight="1">
      <c r="B64" s="20" t="s">
        <v>289</v>
      </c>
      <c r="C64" s="18">
        <v>0</v>
      </c>
      <c r="D64" s="18">
        <v>0</v>
      </c>
      <c r="E64" s="18">
        <v>0</v>
      </c>
      <c r="F64" s="18">
        <v>0</v>
      </c>
      <c r="G64" s="18">
        <v>0</v>
      </c>
      <c r="H64" s="18">
        <v>0</v>
      </c>
      <c r="I64" s="335">
        <v>0</v>
      </c>
    </row>
    <row r="65" spans="2:9" ht="21" customHeight="1">
      <c r="B65" s="20" t="s">
        <v>290</v>
      </c>
      <c r="C65" s="18">
        <v>0</v>
      </c>
      <c r="D65" s="18">
        <v>0</v>
      </c>
      <c r="E65" s="18">
        <v>0</v>
      </c>
      <c r="F65" s="18">
        <v>0</v>
      </c>
      <c r="G65" s="18">
        <v>0</v>
      </c>
      <c r="H65" s="18">
        <v>0</v>
      </c>
      <c r="I65" s="335">
        <v>0</v>
      </c>
    </row>
    <row r="66" spans="2:9" ht="21" customHeight="1">
      <c r="B66" s="20" t="s">
        <v>291</v>
      </c>
      <c r="C66" s="18">
        <v>0</v>
      </c>
      <c r="D66" s="18">
        <v>0</v>
      </c>
      <c r="E66" s="18">
        <v>0</v>
      </c>
      <c r="F66" s="18">
        <v>0</v>
      </c>
      <c r="G66" s="18">
        <v>0</v>
      </c>
      <c r="H66" s="18">
        <v>0</v>
      </c>
      <c r="I66" s="335">
        <v>0</v>
      </c>
    </row>
    <row r="67" spans="2:9" ht="21" customHeight="1">
      <c r="B67" s="20" t="s">
        <v>292</v>
      </c>
      <c r="C67" s="18">
        <v>0</v>
      </c>
      <c r="D67" s="18">
        <v>0</v>
      </c>
      <c r="E67" s="18">
        <v>0</v>
      </c>
      <c r="F67" s="18">
        <v>0</v>
      </c>
      <c r="G67" s="18">
        <v>0</v>
      </c>
      <c r="H67" s="18">
        <v>0</v>
      </c>
      <c r="I67" s="335">
        <v>0</v>
      </c>
    </row>
    <row r="68" spans="2:9" ht="21" customHeight="1">
      <c r="B68" s="20" t="s">
        <v>293</v>
      </c>
      <c r="C68" s="18">
        <v>0</v>
      </c>
      <c r="D68" s="18">
        <v>0</v>
      </c>
      <c r="E68" s="18">
        <v>0</v>
      </c>
      <c r="F68" s="18">
        <v>0</v>
      </c>
      <c r="G68" s="18">
        <v>0</v>
      </c>
      <c r="H68" s="18">
        <v>0</v>
      </c>
      <c r="I68" s="335">
        <v>0</v>
      </c>
    </row>
    <row r="69" spans="2:9" ht="21" customHeight="1">
      <c r="B69" s="20" t="s">
        <v>294</v>
      </c>
      <c r="C69" s="18">
        <v>0</v>
      </c>
      <c r="D69" s="18">
        <v>0</v>
      </c>
      <c r="E69" s="18">
        <v>0</v>
      </c>
      <c r="F69" s="18">
        <v>0</v>
      </c>
      <c r="G69" s="18">
        <v>0</v>
      </c>
      <c r="H69" s="18">
        <v>0</v>
      </c>
      <c r="I69" s="335">
        <v>0</v>
      </c>
    </row>
    <row r="70" spans="2:9" ht="21" customHeight="1">
      <c r="B70" s="356" t="s">
        <v>295</v>
      </c>
      <c r="C70" s="357">
        <v>63</v>
      </c>
      <c r="D70" s="357">
        <v>64</v>
      </c>
      <c r="E70" s="357">
        <v>67</v>
      </c>
      <c r="F70" s="357">
        <v>67</v>
      </c>
      <c r="G70" s="357">
        <v>66</v>
      </c>
      <c r="H70" s="357">
        <v>66</v>
      </c>
      <c r="I70" s="358">
        <v>64</v>
      </c>
    </row>
    <row r="71" spans="2:9" ht="21" customHeight="1">
      <c r="B71" s="356" t="s">
        <v>160</v>
      </c>
      <c r="C71" s="357">
        <v>7361</v>
      </c>
      <c r="D71" s="357">
        <v>7121</v>
      </c>
      <c r="E71" s="357">
        <v>7055</v>
      </c>
      <c r="F71" s="357">
        <v>6934</v>
      </c>
      <c r="G71" s="357">
        <v>6842</v>
      </c>
      <c r="H71" s="357">
        <v>6606</v>
      </c>
      <c r="I71" s="359">
        <v>6592</v>
      </c>
    </row>
    <row r="72" spans="2:9" ht="21" customHeight="1"/>
    <row r="73" spans="2:9" ht="21" customHeight="1"/>
    <row r="74" spans="2:9" ht="21" customHeight="1"/>
    <row r="75" spans="2:9" ht="21" customHeight="1"/>
    <row r="76" spans="2:9" ht="21" customHeight="1"/>
    <row r="77" spans="2:9" ht="21" customHeight="1"/>
    <row r="78" spans="2:9" ht="21" customHeight="1"/>
    <row r="79" spans="2:9" ht="21" customHeight="1"/>
    <row r="80" spans="2:9"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sheetData>
  <mergeCells count="1">
    <mergeCell ref="A2:J2"/>
  </mergeCells>
  <printOptions horizontalCentered="1" verticalCentered="1"/>
  <pageMargins left="0" right="0" top="0" bottom="0" header="0" footer="0"/>
  <pageSetup paperSize="9" scale="4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3"/>
  <sheetViews>
    <sheetView showGridLines="0" zoomScale="70" zoomScaleNormal="70" workbookViewId="0">
      <selection activeCell="A2" sqref="A2:J2"/>
    </sheetView>
  </sheetViews>
  <sheetFormatPr defaultRowHeight="12.75"/>
  <cols>
    <col min="1" max="1" width="1" style="9" customWidth="1"/>
    <col min="2" max="2" width="54.140625" style="9" customWidth="1"/>
    <col min="3" max="10" width="11.42578125" style="9" customWidth="1"/>
    <col min="11" max="11" width="9.42578125" style="9" bestFit="1" customWidth="1"/>
    <col min="12" max="16384" width="9.140625" style="9"/>
  </cols>
  <sheetData>
    <row r="1" spans="1:11" ht="15" customHeight="1">
      <c r="A1" s="7"/>
      <c r="B1" s="8"/>
      <c r="C1" s="7"/>
      <c r="D1" s="7"/>
      <c r="E1" s="7"/>
      <c r="F1" s="7"/>
      <c r="G1" s="7"/>
      <c r="H1" s="7"/>
      <c r="I1" s="7"/>
      <c r="J1" s="7"/>
    </row>
    <row r="2" spans="1:11" ht="30.75" customHeight="1">
      <c r="A2" s="375" t="s">
        <v>18</v>
      </c>
      <c r="B2" s="375"/>
      <c r="C2" s="375"/>
      <c r="D2" s="375"/>
      <c r="E2" s="375"/>
      <c r="F2" s="375"/>
      <c r="G2" s="375"/>
      <c r="H2" s="375"/>
      <c r="I2" s="375"/>
      <c r="J2" s="375"/>
    </row>
    <row r="3" spans="1:11" ht="15" customHeight="1">
      <c r="A3" s="7"/>
      <c r="B3" s="11"/>
      <c r="C3" s="7"/>
      <c r="D3" s="7"/>
      <c r="E3" s="7"/>
      <c r="F3" s="7"/>
      <c r="G3" s="7"/>
      <c r="H3" s="7"/>
      <c r="I3" s="7"/>
      <c r="J3" s="7"/>
    </row>
    <row r="4" spans="1:11" s="14" customFormat="1" ht="15" customHeight="1">
      <c r="A4" s="12"/>
      <c r="B4" s="12"/>
      <c r="C4" s="13" t="s">
        <v>46</v>
      </c>
      <c r="D4" s="13" t="s">
        <v>61</v>
      </c>
      <c r="E4" s="13" t="s">
        <v>62</v>
      </c>
      <c r="F4" s="13" t="s">
        <v>63</v>
      </c>
      <c r="G4" s="68" t="s">
        <v>46</v>
      </c>
      <c r="H4" s="68" t="s">
        <v>61</v>
      </c>
      <c r="I4" s="242" t="s">
        <v>62</v>
      </c>
      <c r="J4" s="13" t="s">
        <v>63</v>
      </c>
    </row>
    <row r="5" spans="1:11" s="14" customFormat="1" ht="15" customHeight="1">
      <c r="A5" s="12"/>
      <c r="B5" s="15" t="s">
        <v>5</v>
      </c>
      <c r="C5" s="13">
        <v>2015</v>
      </c>
      <c r="D5" s="13">
        <v>2015</v>
      </c>
      <c r="E5" s="13">
        <v>2015</v>
      </c>
      <c r="F5" s="13">
        <v>2015</v>
      </c>
      <c r="G5" s="68">
        <v>2016</v>
      </c>
      <c r="H5" s="68">
        <v>2016</v>
      </c>
      <c r="I5" s="243">
        <v>2016</v>
      </c>
      <c r="J5" s="13">
        <v>2016</v>
      </c>
    </row>
    <row r="6" spans="1:11" s="14" customFormat="1" ht="6" customHeight="1">
      <c r="A6" s="340"/>
      <c r="B6" s="341"/>
      <c r="C6" s="345"/>
      <c r="D6" s="345"/>
      <c r="E6" s="345"/>
      <c r="F6" s="345"/>
      <c r="G6" s="343"/>
      <c r="H6" s="343"/>
      <c r="I6" s="346"/>
      <c r="J6" s="345"/>
    </row>
    <row r="7" spans="1:11" ht="19.5" customHeight="1">
      <c r="A7" s="239" t="s">
        <v>97</v>
      </c>
      <c r="B7" s="11"/>
      <c r="C7" s="7"/>
      <c r="D7" s="7"/>
      <c r="E7" s="7"/>
      <c r="F7" s="7"/>
      <c r="G7" s="164"/>
      <c r="H7" s="164"/>
      <c r="I7" s="244"/>
      <c r="J7" s="7"/>
    </row>
    <row r="8" spans="1:11" s="14" customFormat="1" ht="19.5" customHeight="1">
      <c r="A8" s="12"/>
      <c r="B8" s="35" t="s">
        <v>98</v>
      </c>
      <c r="C8" s="34">
        <v>9869.5339999999997</v>
      </c>
      <c r="D8" s="34">
        <v>9961.7109999999993</v>
      </c>
      <c r="E8" s="34">
        <v>11181.779</v>
      </c>
      <c r="F8" s="34">
        <v>10303.334000000001</v>
      </c>
      <c r="G8" s="34">
        <v>9419.4979999999996</v>
      </c>
      <c r="H8" s="34">
        <v>12523.075000000001</v>
      </c>
      <c r="I8" s="245">
        <v>16152.994000000001</v>
      </c>
      <c r="J8" s="22">
        <v>0</v>
      </c>
      <c r="K8" s="34"/>
    </row>
    <row r="9" spans="1:11" s="14" customFormat="1" ht="19.5" customHeight="1">
      <c r="A9" s="12"/>
      <c r="B9" s="203" t="s">
        <v>99</v>
      </c>
      <c r="C9" s="34">
        <v>114356.019</v>
      </c>
      <c r="D9" s="34">
        <v>97625.888000000006</v>
      </c>
      <c r="E9" s="34">
        <v>91612.483999999997</v>
      </c>
      <c r="F9" s="34">
        <v>90996.707999999999</v>
      </c>
      <c r="G9" s="34">
        <v>97879.607999999993</v>
      </c>
      <c r="H9" s="34">
        <v>105074.558</v>
      </c>
      <c r="I9" s="245">
        <v>94110.115999999995</v>
      </c>
      <c r="J9" s="22">
        <v>0</v>
      </c>
      <c r="K9" s="34"/>
    </row>
    <row r="10" spans="1:11" s="14" customFormat="1" ht="19.5" customHeight="1">
      <c r="A10" s="12"/>
      <c r="B10" s="203" t="s">
        <v>100</v>
      </c>
      <c r="C10" s="34">
        <v>89013.540999999997</v>
      </c>
      <c r="D10" s="34">
        <v>86192.497000000003</v>
      </c>
      <c r="E10" s="34">
        <v>90688.585999999996</v>
      </c>
      <c r="F10" s="34">
        <v>80073.334000000003</v>
      </c>
      <c r="G10" s="34">
        <v>86906.705000000002</v>
      </c>
      <c r="H10" s="34">
        <v>69078.255000000005</v>
      </c>
      <c r="I10" s="245">
        <v>76750.331000000006</v>
      </c>
      <c r="J10" s="22">
        <v>0</v>
      </c>
      <c r="K10" s="34"/>
    </row>
    <row r="11" spans="1:11" s="14" customFormat="1" ht="19.5" customHeight="1">
      <c r="A11" s="12"/>
      <c r="B11" s="203" t="s">
        <v>101</v>
      </c>
      <c r="C11" s="34">
        <v>482658.21100000001</v>
      </c>
      <c r="D11" s="34">
        <v>473930.38299999997</v>
      </c>
      <c r="E11" s="34">
        <v>474122.45</v>
      </c>
      <c r="F11" s="34">
        <v>473998.52100000001</v>
      </c>
      <c r="G11" s="34">
        <v>483281.54499999998</v>
      </c>
      <c r="H11" s="34">
        <v>489155.45299999998</v>
      </c>
      <c r="I11" s="245">
        <v>480926.34</v>
      </c>
      <c r="J11" s="22">
        <v>0</v>
      </c>
      <c r="K11" s="34"/>
    </row>
    <row r="12" spans="1:11" s="14" customFormat="1" ht="19.5" customHeight="1">
      <c r="A12" s="12"/>
      <c r="B12" s="35" t="s">
        <v>102</v>
      </c>
      <c r="C12" s="34">
        <v>148502.745</v>
      </c>
      <c r="D12" s="34">
        <v>153042.696</v>
      </c>
      <c r="E12" s="34">
        <v>152908.83900000001</v>
      </c>
      <c r="F12" s="34">
        <v>152844.851</v>
      </c>
      <c r="G12" s="34">
        <v>160899.34700000001</v>
      </c>
      <c r="H12" s="34">
        <v>163683.64799999999</v>
      </c>
      <c r="I12" s="245">
        <v>155336.478</v>
      </c>
      <c r="J12" s="22">
        <v>0</v>
      </c>
      <c r="K12" s="34"/>
    </row>
    <row r="13" spans="1:11" s="26" customFormat="1" ht="19.5" customHeight="1">
      <c r="A13" s="23"/>
      <c r="B13" s="35" t="s">
        <v>103</v>
      </c>
      <c r="C13" s="34">
        <v>11481.972</v>
      </c>
      <c r="D13" s="34">
        <v>9282.3250000000007</v>
      </c>
      <c r="E13" s="34">
        <v>8939.366</v>
      </c>
      <c r="F13" s="34">
        <v>8009.6210000000001</v>
      </c>
      <c r="G13" s="34">
        <v>8561.5609999999997</v>
      </c>
      <c r="H13" s="34">
        <v>8085.2650000000003</v>
      </c>
      <c r="I13" s="245">
        <v>8094.2049999999999</v>
      </c>
      <c r="J13" s="22">
        <v>0</v>
      </c>
      <c r="K13" s="34"/>
    </row>
    <row r="14" spans="1:11" s="14" customFormat="1" ht="19.5" customHeight="1">
      <c r="A14" s="12"/>
      <c r="B14" s="203" t="s">
        <v>104</v>
      </c>
      <c r="C14" s="34">
        <v>10278.117</v>
      </c>
      <c r="D14" s="34">
        <v>10088.6</v>
      </c>
      <c r="E14" s="34">
        <v>10064.486999999999</v>
      </c>
      <c r="F14" s="34">
        <v>10030.83</v>
      </c>
      <c r="G14" s="34">
        <v>9635.4220000000005</v>
      </c>
      <c r="H14" s="34">
        <v>9558.5640000000003</v>
      </c>
      <c r="I14" s="245">
        <v>9555.2610000000004</v>
      </c>
      <c r="J14" s="22">
        <v>0</v>
      </c>
      <c r="K14" s="34"/>
    </row>
    <row r="15" spans="1:11" s="14" customFormat="1" ht="19.5" customHeight="1">
      <c r="A15" s="12"/>
      <c r="B15" s="204" t="s">
        <v>105</v>
      </c>
      <c r="C15" s="34">
        <v>3667.83</v>
      </c>
      <c r="D15" s="34">
        <v>3616.8890000000001</v>
      </c>
      <c r="E15" s="34">
        <v>3601.1320000000001</v>
      </c>
      <c r="F15" s="34">
        <v>3618.3449999999998</v>
      </c>
      <c r="G15" s="34">
        <v>3597.6</v>
      </c>
      <c r="H15" s="34">
        <v>3562.7370000000001</v>
      </c>
      <c r="I15" s="245">
        <v>3590.6759999999999</v>
      </c>
      <c r="J15" s="22">
        <v>0</v>
      </c>
      <c r="K15" s="34"/>
    </row>
    <row r="16" spans="1:11" s="14" customFormat="1" ht="19.5" customHeight="1">
      <c r="A16" s="12"/>
      <c r="B16" s="203" t="s">
        <v>106</v>
      </c>
      <c r="C16" s="34">
        <v>2020.355</v>
      </c>
      <c r="D16" s="34">
        <v>2027.7829999999999</v>
      </c>
      <c r="E16" s="34">
        <v>2015.557</v>
      </c>
      <c r="F16" s="34">
        <v>2140.1289999999999</v>
      </c>
      <c r="G16" s="34">
        <v>2115.2869999999998</v>
      </c>
      <c r="H16" s="34">
        <v>2110.268</v>
      </c>
      <c r="I16" s="245">
        <v>2087.2179999999998</v>
      </c>
      <c r="J16" s="22">
        <v>0</v>
      </c>
      <c r="K16" s="34"/>
    </row>
    <row r="17" spans="1:11" s="14" customFormat="1" ht="19.5" customHeight="1">
      <c r="A17" s="12"/>
      <c r="B17" s="57" t="s">
        <v>107</v>
      </c>
      <c r="C17" s="34">
        <v>14594.624</v>
      </c>
      <c r="D17" s="34">
        <v>15116.665000000001</v>
      </c>
      <c r="E17" s="34">
        <v>15036.03</v>
      </c>
      <c r="F17" s="34">
        <v>15725.896000000001</v>
      </c>
      <c r="G17" s="34">
        <v>15715.499</v>
      </c>
      <c r="H17" s="34">
        <v>15699.522000000001</v>
      </c>
      <c r="I17" s="245">
        <v>15469.118</v>
      </c>
      <c r="J17" s="22">
        <v>0</v>
      </c>
      <c r="K17" s="34"/>
    </row>
    <row r="18" spans="1:11" s="26" customFormat="1" ht="19.5" customHeight="1">
      <c r="A18" s="23"/>
      <c r="B18" s="57" t="s">
        <v>108</v>
      </c>
      <c r="C18" s="34">
        <v>3914.8710000000001</v>
      </c>
      <c r="D18" s="34">
        <v>3750.623</v>
      </c>
      <c r="E18" s="34">
        <v>3453.7370000000001</v>
      </c>
      <c r="F18" s="34">
        <v>2820.0680000000002</v>
      </c>
      <c r="G18" s="34">
        <v>3509.2559999999999</v>
      </c>
      <c r="H18" s="34">
        <v>3500.7539999999999</v>
      </c>
      <c r="I18" s="245">
        <v>3369.4650000000001</v>
      </c>
      <c r="J18" s="22">
        <v>0</v>
      </c>
      <c r="K18" s="34"/>
    </row>
    <row r="19" spans="1:11" s="26" customFormat="1" ht="19.5" customHeight="1">
      <c r="A19" s="23"/>
      <c r="B19" s="35" t="s">
        <v>109</v>
      </c>
      <c r="C19" s="34">
        <v>10291.444</v>
      </c>
      <c r="D19" s="34">
        <v>10490.021000000001</v>
      </c>
      <c r="E19" s="34">
        <v>9881.5259999999998</v>
      </c>
      <c r="F19" s="34">
        <v>9871.7379999999994</v>
      </c>
      <c r="G19" s="34">
        <v>10681.853999999999</v>
      </c>
      <c r="H19" s="34">
        <v>9444.5779999999995</v>
      </c>
      <c r="I19" s="245">
        <v>9084.5930000000008</v>
      </c>
      <c r="J19" s="22">
        <v>0</v>
      </c>
      <c r="K19" s="34"/>
    </row>
    <row r="20" spans="1:11" s="14" customFormat="1" ht="19.5" customHeight="1">
      <c r="A20" s="205"/>
      <c r="B20" s="236" t="s">
        <v>110</v>
      </c>
      <c r="C20" s="237">
        <v>900649.2629999998</v>
      </c>
      <c r="D20" s="237">
        <v>875126.08100000001</v>
      </c>
      <c r="E20" s="237">
        <v>873505.973</v>
      </c>
      <c r="F20" s="237">
        <v>860433.37499999988</v>
      </c>
      <c r="G20" s="237">
        <v>892203.18200000003</v>
      </c>
      <c r="H20" s="237">
        <v>891476.67700000003</v>
      </c>
      <c r="I20" s="246">
        <v>874526.79499999993</v>
      </c>
      <c r="J20" s="22">
        <v>0</v>
      </c>
      <c r="K20" s="34"/>
    </row>
    <row r="21" spans="1:11" s="26" customFormat="1" ht="15" customHeight="1">
      <c r="A21" s="23"/>
      <c r="B21" s="162"/>
      <c r="C21" s="206"/>
      <c r="D21" s="206"/>
      <c r="E21" s="206"/>
      <c r="F21" s="206"/>
      <c r="G21" s="206"/>
      <c r="H21" s="206"/>
      <c r="I21" s="247"/>
      <c r="J21" s="207"/>
      <c r="K21" s="34"/>
    </row>
    <row r="22" spans="1:11" s="14" customFormat="1" ht="19.5" customHeight="1">
      <c r="A22" s="239" t="s">
        <v>111</v>
      </c>
      <c r="B22" s="238"/>
      <c r="C22" s="206"/>
      <c r="D22" s="206"/>
      <c r="E22" s="206"/>
      <c r="F22" s="206"/>
      <c r="G22" s="206"/>
      <c r="H22" s="206"/>
      <c r="I22" s="247"/>
      <c r="J22" s="207"/>
      <c r="K22" s="34"/>
    </row>
    <row r="23" spans="1:11" s="14" customFormat="1" ht="19.5" customHeight="1">
      <c r="A23" s="12"/>
      <c r="B23" s="203" t="s">
        <v>112</v>
      </c>
      <c r="C23" s="34">
        <v>130421.924</v>
      </c>
      <c r="D23" s="34">
        <v>121454.19899999999</v>
      </c>
      <c r="E23" s="34">
        <v>120554.85799999999</v>
      </c>
      <c r="F23" s="34">
        <v>111372.678</v>
      </c>
      <c r="G23" s="34">
        <v>112130.00199999999</v>
      </c>
      <c r="H23" s="34">
        <v>113036.06200000001</v>
      </c>
      <c r="I23" s="245">
        <v>114982.552</v>
      </c>
      <c r="J23" s="22">
        <v>0</v>
      </c>
      <c r="K23" s="34"/>
    </row>
    <row r="24" spans="1:11" s="14" customFormat="1" ht="19.5" customHeight="1">
      <c r="A24" s="12"/>
      <c r="B24" s="203" t="s">
        <v>113</v>
      </c>
      <c r="C24" s="34">
        <v>573787.39399999997</v>
      </c>
      <c r="D24" s="34">
        <v>580859.29200000002</v>
      </c>
      <c r="E24" s="34">
        <v>587694.951</v>
      </c>
      <c r="F24" s="34">
        <v>584268.34000000008</v>
      </c>
      <c r="G24" s="34">
        <v>606013.679</v>
      </c>
      <c r="H24" s="34">
        <v>596408.15599999996</v>
      </c>
      <c r="I24" s="245">
        <v>590098.50800000003</v>
      </c>
      <c r="J24" s="22">
        <v>0</v>
      </c>
      <c r="K24" s="34"/>
    </row>
    <row r="25" spans="1:11" s="26" customFormat="1" ht="19.5" customHeight="1">
      <c r="A25" s="23"/>
      <c r="B25" s="35" t="s">
        <v>114</v>
      </c>
      <c r="C25" s="34">
        <v>90223.827999999994</v>
      </c>
      <c r="D25" s="34">
        <v>72501.479000000007</v>
      </c>
      <c r="E25" s="34">
        <v>67334.225000000006</v>
      </c>
      <c r="F25" s="34">
        <v>68918.595000000001</v>
      </c>
      <c r="G25" s="34">
        <v>71793.184999999998</v>
      </c>
      <c r="H25" s="34">
        <v>79991.271999999997</v>
      </c>
      <c r="I25" s="245">
        <v>68386.705000000002</v>
      </c>
      <c r="J25" s="22">
        <v>0</v>
      </c>
      <c r="K25" s="34"/>
    </row>
    <row r="26" spans="1:11" s="14" customFormat="1" ht="19.5" customHeight="1">
      <c r="A26" s="12"/>
      <c r="B26" s="35" t="s">
        <v>115</v>
      </c>
      <c r="C26" s="34">
        <v>538.81299999999999</v>
      </c>
      <c r="D26" s="34">
        <v>460.392</v>
      </c>
      <c r="E26" s="34">
        <v>454.98200000000003</v>
      </c>
      <c r="F26" s="34">
        <v>454.65600000000001</v>
      </c>
      <c r="G26" s="34">
        <v>1217.212</v>
      </c>
      <c r="H26" s="34">
        <v>1464.9190000000001</v>
      </c>
      <c r="I26" s="245">
        <v>1508.941</v>
      </c>
      <c r="J26" s="22">
        <v>0</v>
      </c>
      <c r="K26" s="34"/>
    </row>
    <row r="27" spans="1:11" s="14" customFormat="1" ht="19.5" customHeight="1">
      <c r="A27" s="12"/>
      <c r="B27" s="35" t="s">
        <v>103</v>
      </c>
      <c r="C27" s="34">
        <v>16407.633999999998</v>
      </c>
      <c r="D27" s="34">
        <v>12542.778</v>
      </c>
      <c r="E27" s="34">
        <v>11717.45</v>
      </c>
      <c r="F27" s="34">
        <v>11253.741</v>
      </c>
      <c r="G27" s="34">
        <v>12263.208000000001</v>
      </c>
      <c r="H27" s="34">
        <v>12702.898999999999</v>
      </c>
      <c r="I27" s="245">
        <v>11797.361999999999</v>
      </c>
      <c r="J27" s="22">
        <v>0</v>
      </c>
      <c r="K27" s="34"/>
    </row>
    <row r="28" spans="1:11" s="26" customFormat="1" ht="19.5" customHeight="1">
      <c r="A28" s="23"/>
      <c r="B28" s="35" t="s">
        <v>78</v>
      </c>
      <c r="C28" s="34">
        <v>10449.316000000001</v>
      </c>
      <c r="D28" s="34">
        <v>10016.624</v>
      </c>
      <c r="E28" s="34">
        <v>9957.6219999999994</v>
      </c>
      <c r="F28" s="34">
        <v>9854.616</v>
      </c>
      <c r="G28" s="34">
        <v>9494.99</v>
      </c>
      <c r="H28" s="34">
        <v>9876.2900000000009</v>
      </c>
      <c r="I28" s="245">
        <v>9849.1319999999996</v>
      </c>
      <c r="J28" s="22">
        <v>0</v>
      </c>
      <c r="K28" s="34"/>
    </row>
    <row r="29" spans="1:11" s="14" customFormat="1" ht="19.5" customHeight="1">
      <c r="A29" s="12"/>
      <c r="B29" s="35" t="s">
        <v>116</v>
      </c>
      <c r="C29" s="34">
        <v>1891.6379999999999</v>
      </c>
      <c r="D29" s="34">
        <v>1426.5940000000001</v>
      </c>
      <c r="E29" s="34">
        <v>1569.2049999999999</v>
      </c>
      <c r="F29" s="34">
        <v>1528.8009999999999</v>
      </c>
      <c r="G29" s="34">
        <v>1656.8130000000001</v>
      </c>
      <c r="H29" s="34">
        <v>1429.848</v>
      </c>
      <c r="I29" s="245">
        <v>1494.971</v>
      </c>
      <c r="J29" s="22">
        <v>0</v>
      </c>
      <c r="K29" s="34"/>
    </row>
    <row r="30" spans="1:11" s="26" customFormat="1" ht="19.5" customHeight="1">
      <c r="A30" s="23"/>
      <c r="B30" s="35" t="s">
        <v>117</v>
      </c>
      <c r="C30" s="34">
        <v>1478.539</v>
      </c>
      <c r="D30" s="34">
        <v>1447.557</v>
      </c>
      <c r="E30" s="34">
        <v>1415.133</v>
      </c>
      <c r="F30" s="34">
        <v>1879.999</v>
      </c>
      <c r="G30" s="34">
        <v>2760.4929999999999</v>
      </c>
      <c r="H30" s="34">
        <v>2769.779</v>
      </c>
      <c r="I30" s="245">
        <v>2651.1889999999999</v>
      </c>
      <c r="J30" s="22">
        <v>0</v>
      </c>
      <c r="K30" s="34"/>
    </row>
    <row r="31" spans="1:11" s="14" customFormat="1" ht="19.5" customHeight="1">
      <c r="A31" s="12"/>
      <c r="B31" s="35" t="s">
        <v>118</v>
      </c>
      <c r="C31" s="34">
        <v>20407.823</v>
      </c>
      <c r="D31" s="34">
        <v>20950.684000000001</v>
      </c>
      <c r="E31" s="34">
        <v>19241.868999999999</v>
      </c>
      <c r="F31" s="34">
        <v>17416.425999999999</v>
      </c>
      <c r="G31" s="34">
        <v>20929.957999999999</v>
      </c>
      <c r="H31" s="34">
        <v>20500.582999999999</v>
      </c>
      <c r="I31" s="245">
        <v>18615.334999999999</v>
      </c>
      <c r="J31" s="22">
        <v>0</v>
      </c>
      <c r="K31" s="34"/>
    </row>
    <row r="32" spans="1:11" s="14" customFormat="1" ht="19.5" customHeight="1">
      <c r="A32" s="12"/>
      <c r="B32" s="35" t="s">
        <v>85</v>
      </c>
      <c r="C32" s="34">
        <v>3711.25</v>
      </c>
      <c r="D32" s="34">
        <v>3271.5909999999999</v>
      </c>
      <c r="E32" s="34">
        <v>3326.8580000000002</v>
      </c>
      <c r="F32" s="34">
        <v>3398.78</v>
      </c>
      <c r="G32" s="34">
        <v>3512.6689999999999</v>
      </c>
      <c r="H32" s="34">
        <v>3173.97</v>
      </c>
      <c r="I32" s="245">
        <v>3905.596</v>
      </c>
      <c r="J32" s="22">
        <v>0</v>
      </c>
      <c r="K32" s="34"/>
    </row>
    <row r="33" spans="1:11" s="14" customFormat="1" ht="19.5" customHeight="1">
      <c r="A33" s="205"/>
      <c r="B33" s="236" t="s">
        <v>119</v>
      </c>
      <c r="C33" s="237">
        <v>51331.104000000007</v>
      </c>
      <c r="D33" s="237">
        <v>50194.891000000003</v>
      </c>
      <c r="E33" s="237">
        <v>50238.82</v>
      </c>
      <c r="F33" s="237">
        <v>50086.743000000002</v>
      </c>
      <c r="G33" s="237">
        <v>50430.973000000005</v>
      </c>
      <c r="H33" s="237">
        <v>50122.898999999998</v>
      </c>
      <c r="I33" s="246">
        <v>51236.504000000001</v>
      </c>
      <c r="J33" s="22">
        <v>0</v>
      </c>
      <c r="K33" s="34"/>
    </row>
    <row r="34" spans="1:11" s="26" customFormat="1" ht="19.5" customHeight="1">
      <c r="A34" s="23"/>
      <c r="B34" s="137" t="s">
        <v>120</v>
      </c>
      <c r="C34" s="34">
        <v>50655.355000000003</v>
      </c>
      <c r="D34" s="34">
        <v>50163.339</v>
      </c>
      <c r="E34" s="34">
        <v>49248.39</v>
      </c>
      <c r="F34" s="34">
        <v>48315.122000000003</v>
      </c>
      <c r="G34" s="34">
        <v>49970.678</v>
      </c>
      <c r="H34" s="34">
        <v>49814.489000000001</v>
      </c>
      <c r="I34" s="245">
        <v>50411.207000000002</v>
      </c>
      <c r="J34" s="22">
        <v>0</v>
      </c>
      <c r="K34" s="34"/>
    </row>
    <row r="35" spans="1:11" s="26" customFormat="1" ht="19.5" customHeight="1">
      <c r="A35" s="23"/>
      <c r="B35" s="137" t="s">
        <v>121</v>
      </c>
      <c r="C35" s="34"/>
      <c r="D35" s="34"/>
      <c r="E35" s="34"/>
      <c r="F35" s="34"/>
      <c r="G35" s="34"/>
      <c r="H35" s="34"/>
      <c r="I35" s="245"/>
      <c r="J35" s="22"/>
      <c r="K35" s="34"/>
    </row>
    <row r="36" spans="1:11" s="26" customFormat="1" ht="19.5" customHeight="1">
      <c r="A36" s="23"/>
      <c r="B36" s="137" t="s">
        <v>122</v>
      </c>
      <c r="C36" s="34">
        <v>163.71299999999999</v>
      </c>
      <c r="D36" s="34">
        <v>-1002.861</v>
      </c>
      <c r="E36" s="34">
        <v>-550.81799999999998</v>
      </c>
      <c r="F36" s="34">
        <v>77.381</v>
      </c>
      <c r="G36" s="34">
        <v>54.567</v>
      </c>
      <c r="H36" s="34">
        <v>-1012.946</v>
      </c>
      <c r="I36" s="245">
        <v>-943.06200000000001</v>
      </c>
      <c r="J36" s="22">
        <v>0</v>
      </c>
      <c r="K36" s="34"/>
    </row>
    <row r="37" spans="1:11" s="26" customFormat="1" ht="19.5" customHeight="1">
      <c r="A37" s="23"/>
      <c r="B37" s="137" t="s">
        <v>123</v>
      </c>
      <c r="C37" s="34">
        <v>512.03599999999994</v>
      </c>
      <c r="D37" s="34">
        <v>1034.413</v>
      </c>
      <c r="E37" s="34">
        <v>1541.248</v>
      </c>
      <c r="F37" s="34">
        <v>1694.24</v>
      </c>
      <c r="G37" s="34">
        <v>405.72800000000001</v>
      </c>
      <c r="H37" s="34">
        <v>1321.356</v>
      </c>
      <c r="I37" s="245">
        <v>1768.3589999999999</v>
      </c>
      <c r="J37" s="22">
        <v>0</v>
      </c>
      <c r="K37" s="34"/>
    </row>
    <row r="38" spans="1:11" s="14" customFormat="1" ht="19.5" customHeight="1">
      <c r="A38" s="241"/>
      <c r="B38" s="240" t="s">
        <v>124</v>
      </c>
      <c r="C38" s="237">
        <v>900649.26299999992</v>
      </c>
      <c r="D38" s="237">
        <v>875126.08100000001</v>
      </c>
      <c r="E38" s="237">
        <v>873505.97299999977</v>
      </c>
      <c r="F38" s="237">
        <v>860433.37499999988</v>
      </c>
      <c r="G38" s="237">
        <v>892203.18199999991</v>
      </c>
      <c r="H38" s="237">
        <v>891476.67699999991</v>
      </c>
      <c r="I38" s="248">
        <v>874526.79499999993</v>
      </c>
      <c r="J38" s="22">
        <v>0</v>
      </c>
      <c r="K38" s="34"/>
    </row>
    <row r="39" spans="1:11" ht="15" customHeight="1">
      <c r="A39" s="146"/>
      <c r="B39" s="7"/>
      <c r="C39" s="53"/>
      <c r="D39" s="53"/>
      <c r="E39" s="53"/>
      <c r="F39" s="53"/>
      <c r="G39" s="53"/>
      <c r="H39" s="53"/>
      <c r="I39" s="53"/>
      <c r="J39" s="53"/>
    </row>
    <row r="40" spans="1:11" ht="15" customHeight="1">
      <c r="A40" s="54"/>
      <c r="B40" s="20"/>
      <c r="C40" s="90"/>
      <c r="D40" s="90"/>
      <c r="E40" s="90"/>
      <c r="F40" s="90"/>
      <c r="G40" s="90"/>
      <c r="H40" s="90"/>
      <c r="I40" s="90"/>
      <c r="J40" s="90"/>
    </row>
    <row r="41" spans="1:11" ht="15" customHeight="1">
      <c r="A41" s="54"/>
      <c r="B41" s="36"/>
      <c r="C41" s="90"/>
      <c r="D41" s="90"/>
      <c r="E41" s="90"/>
      <c r="F41" s="90"/>
      <c r="G41" s="90"/>
      <c r="H41" s="208"/>
      <c r="I41" s="90"/>
      <c r="J41" s="90"/>
    </row>
    <row r="42" spans="1:11" ht="15" customHeight="1">
      <c r="A42" s="44"/>
      <c r="B42" s="20"/>
      <c r="C42" s="90"/>
      <c r="D42" s="90"/>
      <c r="E42" s="90"/>
      <c r="F42" s="90"/>
      <c r="G42" s="90"/>
      <c r="H42" s="90"/>
      <c r="I42" s="90"/>
      <c r="J42" s="90"/>
    </row>
    <row r="43" spans="1:11" ht="15" customHeight="1">
      <c r="A43" s="146"/>
      <c r="B43" s="209"/>
      <c r="C43" s="210"/>
      <c r="D43" s="210"/>
      <c r="E43" s="210"/>
      <c r="F43" s="210"/>
      <c r="G43" s="210"/>
      <c r="H43" s="210"/>
      <c r="I43" s="210"/>
      <c r="J43" s="210"/>
    </row>
  </sheetData>
  <mergeCells count="1">
    <mergeCell ref="A2:J2"/>
  </mergeCells>
  <phoneticPr fontId="4" type="noConversion"/>
  <printOptions horizontalCentered="1" verticalCentered="1"/>
  <pageMargins left="0" right="0" top="0" bottom="0" header="0" footer="0"/>
  <pageSetup paperSize="9" scale="8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3"/>
  <sheetViews>
    <sheetView showGridLines="0" zoomScale="80" zoomScaleNormal="80" workbookViewId="0">
      <selection activeCell="A2" sqref="A2:J2"/>
    </sheetView>
  </sheetViews>
  <sheetFormatPr defaultRowHeight="12.75"/>
  <cols>
    <col min="1" max="1" width="1" style="9" customWidth="1"/>
    <col min="2" max="2" width="54.140625" style="9" customWidth="1"/>
    <col min="3" max="10" width="11.42578125" style="9" customWidth="1"/>
    <col min="11" max="11" width="10.42578125" style="9" bestFit="1" customWidth="1"/>
    <col min="12" max="16384" width="9.140625" style="9"/>
  </cols>
  <sheetData>
    <row r="1" spans="1:12" ht="15" customHeight="1">
      <c r="A1" s="7"/>
      <c r="B1" s="8"/>
      <c r="C1" s="7"/>
      <c r="D1" s="7"/>
      <c r="E1" s="7"/>
      <c r="F1" s="7"/>
      <c r="G1" s="7"/>
      <c r="H1" s="7"/>
      <c r="I1" s="7"/>
      <c r="J1" s="7"/>
    </row>
    <row r="2" spans="1:12" ht="30.75" customHeight="1">
      <c r="A2" s="375" t="s">
        <v>183</v>
      </c>
      <c r="B2" s="375"/>
      <c r="C2" s="375"/>
      <c r="D2" s="375"/>
      <c r="E2" s="375"/>
      <c r="F2" s="375"/>
      <c r="G2" s="375"/>
      <c r="H2" s="375"/>
      <c r="I2" s="375"/>
      <c r="J2" s="375"/>
    </row>
    <row r="3" spans="1:12" ht="15" customHeight="1">
      <c r="A3" s="7"/>
      <c r="B3" s="11"/>
      <c r="C3" s="7"/>
      <c r="D3" s="7"/>
      <c r="E3" s="7"/>
      <c r="F3" s="7"/>
      <c r="G3" s="7"/>
      <c r="H3" s="7"/>
      <c r="I3" s="7"/>
      <c r="J3" s="7"/>
    </row>
    <row r="4" spans="1:12" s="14" customFormat="1" ht="15" customHeight="1">
      <c r="A4" s="12"/>
      <c r="B4" s="12"/>
      <c r="C4" s="13"/>
      <c r="D4" s="13"/>
      <c r="E4" s="13"/>
      <c r="F4" s="13"/>
      <c r="G4" s="13"/>
      <c r="H4" s="13"/>
      <c r="I4" s="13"/>
      <c r="J4" s="13"/>
      <c r="K4" s="13"/>
      <c r="L4" s="13"/>
    </row>
    <row r="5" spans="1:12" s="14" customFormat="1" ht="15" customHeight="1">
      <c r="A5" s="12"/>
      <c r="B5" s="15" t="s">
        <v>5</v>
      </c>
      <c r="C5" s="13"/>
      <c r="D5" s="13"/>
      <c r="E5" s="13"/>
      <c r="F5" s="13"/>
      <c r="G5" s="13"/>
      <c r="H5" s="13"/>
      <c r="I5" s="13"/>
      <c r="J5" s="13"/>
      <c r="K5" s="13"/>
      <c r="L5" s="13"/>
    </row>
    <row r="6" spans="1:12" s="14" customFormat="1" ht="6" customHeight="1">
      <c r="A6" s="340"/>
      <c r="B6" s="341"/>
      <c r="C6" s="347"/>
      <c r="D6" s="13"/>
      <c r="E6" s="13"/>
      <c r="F6" s="13"/>
      <c r="G6" s="13"/>
      <c r="H6" s="13"/>
      <c r="I6" s="13"/>
      <c r="J6" s="13"/>
      <c r="K6" s="13"/>
      <c r="L6" s="13"/>
    </row>
    <row r="7" spans="1:12" ht="19.5" customHeight="1">
      <c r="A7" s="202"/>
      <c r="B7" s="236" t="s">
        <v>205</v>
      </c>
      <c r="C7" s="263">
        <v>50086.743000000002</v>
      </c>
      <c r="D7" s="13"/>
      <c r="E7" s="13"/>
      <c r="F7" s="13"/>
      <c r="G7" s="13"/>
      <c r="H7" s="13"/>
      <c r="I7" s="13"/>
      <c r="J7" s="13"/>
      <c r="K7" s="13"/>
      <c r="L7" s="13"/>
    </row>
    <row r="8" spans="1:12" s="14" customFormat="1" ht="19.5" customHeight="1">
      <c r="A8" s="12"/>
      <c r="B8" s="35" t="s">
        <v>178</v>
      </c>
      <c r="C8" s="245">
        <v>0</v>
      </c>
      <c r="D8" s="13"/>
      <c r="E8" s="13"/>
      <c r="F8" s="13"/>
      <c r="G8" s="13"/>
      <c r="H8" s="13"/>
      <c r="I8" s="13"/>
      <c r="J8" s="13"/>
      <c r="K8" s="13"/>
      <c r="L8" s="13"/>
    </row>
    <row r="9" spans="1:12" s="14" customFormat="1" ht="19.5" customHeight="1">
      <c r="A9" s="12"/>
      <c r="B9" s="203" t="s">
        <v>179</v>
      </c>
      <c r="C9" s="245">
        <v>0</v>
      </c>
      <c r="D9" s="13"/>
      <c r="E9" s="13"/>
      <c r="F9" s="13"/>
      <c r="G9" s="13"/>
      <c r="H9" s="13"/>
      <c r="I9" s="13"/>
      <c r="J9" s="13"/>
      <c r="K9" s="13"/>
      <c r="L9" s="13"/>
    </row>
    <row r="10" spans="1:12" s="14" customFormat="1" ht="19.5" customHeight="1">
      <c r="A10" s="12"/>
      <c r="B10" s="203" t="s">
        <v>180</v>
      </c>
      <c r="C10" s="245">
        <v>-96.385304000000005</v>
      </c>
      <c r="D10" s="13"/>
      <c r="E10" s="13"/>
      <c r="F10" s="13"/>
      <c r="G10" s="13"/>
      <c r="H10" s="13"/>
      <c r="I10" s="13"/>
      <c r="J10" s="13"/>
      <c r="K10" s="13"/>
      <c r="L10" s="13"/>
    </row>
    <row r="11" spans="1:12" s="14" customFormat="1" ht="19.5" customHeight="1">
      <c r="A11" s="12"/>
      <c r="B11" s="203" t="s">
        <v>220</v>
      </c>
      <c r="C11" s="245">
        <v>-157.63</v>
      </c>
      <c r="D11" s="13"/>
      <c r="E11" s="13"/>
      <c r="F11" s="13"/>
      <c r="G11" s="13"/>
      <c r="H11" s="13"/>
      <c r="I11" s="13"/>
      <c r="J11" s="13"/>
      <c r="K11" s="13"/>
      <c r="L11" s="13"/>
    </row>
    <row r="12" spans="1:12" s="14" customFormat="1" ht="19.5" customHeight="1">
      <c r="A12" s="12"/>
      <c r="B12" s="35" t="s">
        <v>221</v>
      </c>
      <c r="C12" s="245">
        <v>252.762</v>
      </c>
      <c r="D12" s="13"/>
      <c r="E12" s="13"/>
      <c r="F12" s="13"/>
      <c r="G12" s="13"/>
      <c r="H12" s="13"/>
      <c r="I12" s="13"/>
      <c r="J12" s="13"/>
      <c r="K12" s="13"/>
      <c r="L12" s="13"/>
    </row>
    <row r="13" spans="1:12" s="26" customFormat="1" ht="19.5" customHeight="1">
      <c r="A13" s="23"/>
      <c r="B13" s="35" t="s">
        <v>181</v>
      </c>
      <c r="C13" s="245">
        <v>-165.23400000000001</v>
      </c>
      <c r="D13" s="13"/>
      <c r="E13" s="13"/>
      <c r="F13" s="13"/>
      <c r="G13" s="13"/>
      <c r="H13" s="13"/>
      <c r="I13" s="13"/>
      <c r="J13" s="13"/>
      <c r="K13" s="13"/>
      <c r="L13" s="13"/>
    </row>
    <row r="14" spans="1:12" s="14" customFormat="1" ht="19.5" customHeight="1">
      <c r="A14" s="12"/>
      <c r="B14" s="203" t="s">
        <v>222</v>
      </c>
      <c r="C14" s="245">
        <v>-452.113</v>
      </c>
      <c r="D14" s="13"/>
      <c r="E14" s="13"/>
      <c r="F14" s="13"/>
      <c r="G14" s="13"/>
      <c r="H14" s="13"/>
      <c r="I14" s="13"/>
      <c r="J14" s="13"/>
      <c r="K14" s="13"/>
      <c r="L14" s="13"/>
    </row>
    <row r="15" spans="1:12" s="14" customFormat="1" ht="19.5" customHeight="1">
      <c r="A15" s="12"/>
      <c r="B15" s="204" t="s">
        <v>182</v>
      </c>
      <c r="C15" s="264">
        <v>1768.36</v>
      </c>
      <c r="D15" s="13"/>
      <c r="E15" s="13"/>
      <c r="F15" s="13"/>
      <c r="G15" s="13"/>
      <c r="H15" s="13"/>
      <c r="I15" s="13"/>
      <c r="J15" s="13"/>
      <c r="K15" s="13"/>
      <c r="L15" s="13"/>
    </row>
    <row r="16" spans="1:12" s="14" customFormat="1" ht="19.5" customHeight="1">
      <c r="A16" s="202"/>
      <c r="B16" s="236" t="s">
        <v>297</v>
      </c>
      <c r="C16" s="265">
        <v>51236.50269600001</v>
      </c>
      <c r="D16" s="13"/>
      <c r="E16" s="13"/>
      <c r="F16" s="13"/>
      <c r="G16" s="13"/>
      <c r="H16" s="13"/>
      <c r="I16" s="13"/>
      <c r="J16" s="13"/>
      <c r="K16" s="13"/>
      <c r="L16" s="13"/>
    </row>
    <row r="17" spans="1:11" s="14" customFormat="1" ht="19.5" customHeight="1">
      <c r="A17" s="12"/>
      <c r="B17" s="57"/>
      <c r="C17" s="34"/>
      <c r="D17" s="34"/>
      <c r="E17" s="34"/>
      <c r="F17" s="34"/>
      <c r="G17" s="34"/>
      <c r="H17" s="34"/>
      <c r="I17" s="34"/>
      <c r="J17" s="34"/>
      <c r="K17" s="34"/>
    </row>
    <row r="18" spans="1:11" s="26" customFormat="1" ht="23.25" customHeight="1">
      <c r="A18" s="23"/>
      <c r="B18" s="57"/>
      <c r="C18" s="57"/>
      <c r="D18" s="57"/>
      <c r="E18" s="57"/>
      <c r="F18" s="57"/>
      <c r="G18" s="57"/>
      <c r="H18" s="57"/>
      <c r="I18" s="57"/>
      <c r="J18" s="57"/>
      <c r="K18" s="34"/>
    </row>
    <row r="19" spans="1:11" s="26" customFormat="1">
      <c r="A19" s="23"/>
      <c r="B19" s="57"/>
      <c r="C19" s="57"/>
      <c r="D19" s="57"/>
      <c r="E19" s="57"/>
      <c r="F19" s="57"/>
      <c r="G19" s="57"/>
      <c r="H19" s="57"/>
      <c r="I19" s="57"/>
      <c r="J19" s="57"/>
      <c r="K19" s="34"/>
    </row>
    <row r="20" spans="1:11" s="26" customFormat="1" ht="9.9499999999999993" customHeight="1">
      <c r="A20" s="23"/>
      <c r="B20" s="57"/>
      <c r="C20" s="57"/>
      <c r="D20" s="57"/>
      <c r="E20" s="57"/>
      <c r="F20" s="57"/>
      <c r="G20" s="57"/>
      <c r="H20" s="57"/>
      <c r="I20" s="57"/>
      <c r="J20" s="57"/>
      <c r="K20" s="34"/>
    </row>
    <row r="21" spans="1:11" s="26" customFormat="1">
      <c r="A21" s="23"/>
      <c r="B21" s="57"/>
      <c r="C21" s="34"/>
      <c r="D21" s="34"/>
      <c r="E21" s="34"/>
      <c r="F21" s="34"/>
      <c r="G21" s="34"/>
      <c r="H21" s="34"/>
      <c r="I21" s="34"/>
      <c r="J21" s="34"/>
      <c r="K21" s="34"/>
    </row>
    <row r="22" spans="1:11" s="26" customFormat="1" ht="9.9499999999999993" customHeight="1">
      <c r="A22" s="23"/>
      <c r="B22" s="57"/>
      <c r="C22" s="34"/>
      <c r="D22" s="34"/>
      <c r="E22" s="34"/>
      <c r="F22" s="34"/>
      <c r="G22" s="34"/>
      <c r="H22" s="34"/>
      <c r="I22" s="34"/>
      <c r="J22" s="34"/>
      <c r="K22" s="34"/>
    </row>
    <row r="23" spans="1:11" s="26" customFormat="1">
      <c r="A23" s="23"/>
      <c r="B23" s="57"/>
      <c r="C23" s="34"/>
      <c r="D23" s="34"/>
      <c r="E23" s="34"/>
      <c r="F23" s="34"/>
      <c r="G23" s="34"/>
      <c r="H23" s="34"/>
      <c r="I23" s="34"/>
      <c r="J23" s="34"/>
      <c r="K23" s="34"/>
    </row>
  </sheetData>
  <mergeCells count="1">
    <mergeCell ref="A2:J2"/>
  </mergeCells>
  <printOptions horizontalCentered="1" verticalCentered="1"/>
  <pageMargins left="0" right="0" top="0" bottom="0" header="0" footer="0"/>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5"/>
  <sheetViews>
    <sheetView showGridLines="0" zoomScale="70" zoomScaleNormal="70" workbookViewId="0">
      <selection activeCell="A2" sqref="A2:M2"/>
    </sheetView>
  </sheetViews>
  <sheetFormatPr defaultRowHeight="12.75"/>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5" t="s">
        <v>60</v>
      </c>
      <c r="B2" s="375"/>
      <c r="C2" s="375"/>
      <c r="D2" s="375"/>
      <c r="E2" s="375"/>
      <c r="F2" s="375"/>
      <c r="G2" s="375"/>
      <c r="H2" s="375"/>
      <c r="I2" s="375"/>
      <c r="J2" s="375"/>
      <c r="K2" s="375"/>
      <c r="L2" s="375"/>
      <c r="M2" s="375"/>
      <c r="N2" s="10"/>
    </row>
    <row r="3" spans="1:14" ht="25.5" customHeight="1">
      <c r="A3" s="7"/>
      <c r="B3" s="7"/>
      <c r="C3" s="7"/>
      <c r="D3" s="7"/>
      <c r="E3" s="30"/>
      <c r="F3" s="7"/>
      <c r="G3" s="7"/>
      <c r="H3" s="7"/>
      <c r="I3" s="7"/>
      <c r="J3" s="7"/>
      <c r="K3" s="7"/>
      <c r="L3" s="7"/>
      <c r="M3" s="7"/>
      <c r="N3" s="7"/>
    </row>
    <row r="4" spans="1:14" ht="12.75" customHeight="1">
      <c r="A4" s="7"/>
      <c r="B4" s="233" t="s">
        <v>8</v>
      </c>
      <c r="C4" s="7"/>
      <c r="D4" s="7"/>
      <c r="E4" s="30"/>
      <c r="F4" s="7"/>
      <c r="G4" s="7"/>
      <c r="H4" s="7"/>
      <c r="I4" s="7"/>
      <c r="J4" s="7"/>
      <c r="K4" s="7"/>
      <c r="L4" s="7"/>
      <c r="M4" s="7"/>
      <c r="N4" s="7"/>
    </row>
    <row r="5" spans="1:14" s="14" customFormat="1" ht="15" customHeight="1">
      <c r="A5" s="12"/>
      <c r="B5" s="12"/>
      <c r="C5" s="249" t="s">
        <v>239</v>
      </c>
      <c r="D5" s="250"/>
      <c r="E5" s="251" t="s">
        <v>3</v>
      </c>
      <c r="F5" s="13" t="s">
        <v>46</v>
      </c>
      <c r="G5" s="13" t="s">
        <v>61</v>
      </c>
      <c r="H5" s="13" t="s">
        <v>62</v>
      </c>
      <c r="I5" s="13" t="s">
        <v>63</v>
      </c>
      <c r="J5" s="68" t="s">
        <v>46</v>
      </c>
      <c r="K5" s="68" t="s">
        <v>61</v>
      </c>
      <c r="L5" s="242" t="s">
        <v>62</v>
      </c>
      <c r="M5" s="13" t="s">
        <v>63</v>
      </c>
      <c r="N5" s="64"/>
    </row>
    <row r="6" spans="1:14" s="14" customFormat="1" ht="15" customHeight="1">
      <c r="A6" s="12"/>
      <c r="B6" s="15" t="s">
        <v>5</v>
      </c>
      <c r="C6" s="252">
        <v>2016</v>
      </c>
      <c r="D6" s="31">
        <v>2015</v>
      </c>
      <c r="E6" s="253" t="s">
        <v>6</v>
      </c>
      <c r="F6" s="13">
        <v>2015</v>
      </c>
      <c r="G6" s="13">
        <v>2015</v>
      </c>
      <c r="H6" s="13">
        <v>2015</v>
      </c>
      <c r="I6" s="13">
        <v>2015</v>
      </c>
      <c r="J6" s="68">
        <v>2016</v>
      </c>
      <c r="K6" s="68">
        <v>2016</v>
      </c>
      <c r="L6" s="243">
        <v>2016</v>
      </c>
      <c r="M6" s="13">
        <v>2016</v>
      </c>
      <c r="N6" s="64"/>
    </row>
    <row r="7" spans="1:14" s="14" customFormat="1" ht="6" customHeight="1">
      <c r="A7" s="340"/>
      <c r="B7" s="341"/>
      <c r="C7" s="342"/>
      <c r="D7" s="343"/>
      <c r="E7" s="344"/>
      <c r="F7" s="345"/>
      <c r="G7" s="345"/>
      <c r="H7" s="345"/>
      <c r="I7" s="345"/>
      <c r="J7" s="343"/>
      <c r="K7" s="343"/>
      <c r="L7" s="346"/>
      <c r="M7" s="345"/>
      <c r="N7" s="66"/>
    </row>
    <row r="8" spans="1:14" s="188" customFormat="1" ht="19.5" customHeight="1">
      <c r="A8" s="185"/>
      <c r="B8" s="186" t="s">
        <v>64</v>
      </c>
      <c r="C8" s="266">
        <v>8766.2549999999992</v>
      </c>
      <c r="D8" s="158">
        <v>8863.616</v>
      </c>
      <c r="E8" s="267">
        <v>-1.0984343184542333E-2</v>
      </c>
      <c r="F8" s="158">
        <v>2942.1550000000002</v>
      </c>
      <c r="G8" s="158">
        <v>2991.1680000000001</v>
      </c>
      <c r="H8" s="158">
        <v>2930.2930000000001</v>
      </c>
      <c r="I8" s="158">
        <v>3065.3319999999999</v>
      </c>
      <c r="J8" s="158">
        <v>2902.9270000000001</v>
      </c>
      <c r="K8" s="158">
        <v>2962.915</v>
      </c>
      <c r="L8" s="273">
        <v>2900.413</v>
      </c>
      <c r="M8" s="22">
        <v>-8766.2549999999992</v>
      </c>
      <c r="N8" s="187"/>
    </row>
    <row r="9" spans="1:14" s="14" customFormat="1" ht="19.5" customHeight="1">
      <c r="A9" s="12"/>
      <c r="B9" s="35" t="s">
        <v>65</v>
      </c>
      <c r="C9" s="254">
        <v>699.69399999999996</v>
      </c>
      <c r="D9" s="34">
        <v>578.97699999999998</v>
      </c>
      <c r="E9" s="255">
        <v>0.20850051038296846</v>
      </c>
      <c r="F9" s="34">
        <v>118.35899999999999</v>
      </c>
      <c r="G9" s="34">
        <v>269.05700000000002</v>
      </c>
      <c r="H9" s="34">
        <v>191.56100000000001</v>
      </c>
      <c r="I9" s="34">
        <v>250.29400000000001</v>
      </c>
      <c r="J9" s="34">
        <v>211.81</v>
      </c>
      <c r="K9" s="34">
        <v>298.68099999999998</v>
      </c>
      <c r="L9" s="245">
        <v>189.203</v>
      </c>
      <c r="M9" s="22">
        <v>-699.69399999999996</v>
      </c>
      <c r="N9" s="67"/>
    </row>
    <row r="10" spans="1:14" s="14" customFormat="1" ht="19.5" customHeight="1">
      <c r="A10" s="12"/>
      <c r="B10" s="35" t="s">
        <v>66</v>
      </c>
      <c r="C10" s="254">
        <v>5762.5249999999996</v>
      </c>
      <c r="D10" s="34">
        <v>5862.4110000000001</v>
      </c>
      <c r="E10" s="255">
        <v>-1.7038382331092228E-2</v>
      </c>
      <c r="F10" s="34">
        <v>1982.7629999999999</v>
      </c>
      <c r="G10" s="34">
        <v>1993.6379999999999</v>
      </c>
      <c r="H10" s="34">
        <v>1886.01</v>
      </c>
      <c r="I10" s="34">
        <v>1934.954</v>
      </c>
      <c r="J10" s="34">
        <v>1946.4939999999999</v>
      </c>
      <c r="K10" s="34">
        <v>1943.4939999999999</v>
      </c>
      <c r="L10" s="245">
        <v>1872.537</v>
      </c>
      <c r="M10" s="22">
        <v>-5762.5249999999996</v>
      </c>
      <c r="N10" s="67"/>
    </row>
    <row r="11" spans="1:14" s="14" customFormat="1" ht="19.5" customHeight="1">
      <c r="A11" s="12"/>
      <c r="B11" s="35" t="s">
        <v>67</v>
      </c>
      <c r="C11" s="254">
        <v>1798.624</v>
      </c>
      <c r="D11" s="34">
        <v>1328.8219999999999</v>
      </c>
      <c r="E11" s="255">
        <v>0.35354772874019247</v>
      </c>
      <c r="F11" s="34">
        <v>621.45299999999997</v>
      </c>
      <c r="G11" s="34">
        <v>459.935</v>
      </c>
      <c r="H11" s="34">
        <v>247.434</v>
      </c>
      <c r="I11" s="34">
        <v>298.97199999999998</v>
      </c>
      <c r="J11" s="34">
        <v>343.904</v>
      </c>
      <c r="K11" s="34">
        <v>944.56700000000001</v>
      </c>
      <c r="L11" s="245">
        <v>510.15300000000002</v>
      </c>
      <c r="M11" s="22">
        <v>-1798.624</v>
      </c>
      <c r="N11" s="67"/>
    </row>
    <row r="12" spans="1:14" s="14" customFormat="1" ht="19.5" customHeight="1">
      <c r="A12" s="12"/>
      <c r="B12" s="35" t="s">
        <v>68</v>
      </c>
      <c r="C12" s="254">
        <v>196.523</v>
      </c>
      <c r="D12" s="34">
        <v>121.93300000000001</v>
      </c>
      <c r="E12" s="255">
        <v>0.61172939237122015</v>
      </c>
      <c r="F12" s="34">
        <v>41.140999999999998</v>
      </c>
      <c r="G12" s="34">
        <v>6.335</v>
      </c>
      <c r="H12" s="34">
        <v>74.456999999999994</v>
      </c>
      <c r="I12" s="34">
        <v>84.174000000000007</v>
      </c>
      <c r="J12" s="34">
        <v>84.802000000000007</v>
      </c>
      <c r="K12" s="34">
        <v>55.012999999999998</v>
      </c>
      <c r="L12" s="245">
        <v>56.707999999999998</v>
      </c>
      <c r="M12" s="22">
        <v>-196.523</v>
      </c>
      <c r="N12" s="67"/>
    </row>
    <row r="13" spans="1:14" s="26" customFormat="1" ht="19.5" customHeight="1">
      <c r="A13" s="23"/>
      <c r="B13" s="36" t="s">
        <v>69</v>
      </c>
      <c r="C13" s="256">
        <v>17223.620999999999</v>
      </c>
      <c r="D13" s="29">
        <v>16755.758999999998</v>
      </c>
      <c r="E13" s="257">
        <v>2.7922459376504616E-2</v>
      </c>
      <c r="F13" s="29">
        <v>5705.8710000000001</v>
      </c>
      <c r="G13" s="29">
        <v>5720.1329999999998</v>
      </c>
      <c r="H13" s="29">
        <v>5329.7550000000001</v>
      </c>
      <c r="I13" s="29">
        <v>5633.7259999999997</v>
      </c>
      <c r="J13" s="29">
        <v>5489.9369999999999</v>
      </c>
      <c r="K13" s="29">
        <v>6204.67</v>
      </c>
      <c r="L13" s="261">
        <v>5529.0140000000001</v>
      </c>
      <c r="M13" s="25">
        <v>-17223.620999999999</v>
      </c>
      <c r="N13" s="13"/>
    </row>
    <row r="14" spans="1:14" s="14" customFormat="1" ht="19.5" customHeight="1">
      <c r="A14" s="12"/>
      <c r="B14" s="35" t="s">
        <v>70</v>
      </c>
      <c r="C14" s="254">
        <v>-5976.1</v>
      </c>
      <c r="D14" s="34">
        <v>-6183.3950000000004</v>
      </c>
      <c r="E14" s="255">
        <v>-3.3524463502655144E-2</v>
      </c>
      <c r="F14" s="34">
        <v>-2056.7890000000002</v>
      </c>
      <c r="G14" s="34">
        <v>-2093.0479999999998</v>
      </c>
      <c r="H14" s="34">
        <v>-2033.558</v>
      </c>
      <c r="I14" s="34">
        <v>-2032.085</v>
      </c>
      <c r="J14" s="34">
        <v>-2012.836</v>
      </c>
      <c r="K14" s="34">
        <v>-2010.73</v>
      </c>
      <c r="L14" s="245">
        <v>-1952.5340000000001</v>
      </c>
      <c r="M14" s="22">
        <v>5976.1</v>
      </c>
      <c r="N14" s="67"/>
    </row>
    <row r="15" spans="1:14" s="14" customFormat="1" ht="19.5" customHeight="1">
      <c r="A15" s="12"/>
      <c r="B15" s="35" t="s">
        <v>71</v>
      </c>
      <c r="C15" s="254">
        <v>-3371.7049999999999</v>
      </c>
      <c r="D15" s="34">
        <v>-3525.1769999999997</v>
      </c>
      <c r="E15" s="255">
        <v>-4.3535969966898014E-2</v>
      </c>
      <c r="F15" s="34">
        <v>-1164.3890000000001</v>
      </c>
      <c r="G15" s="34">
        <v>-1189.7059999999999</v>
      </c>
      <c r="H15" s="34">
        <v>-1171.0819999999999</v>
      </c>
      <c r="I15" s="34">
        <v>-1188.9079999999999</v>
      </c>
      <c r="J15" s="34">
        <v>-1103.1580000000001</v>
      </c>
      <c r="K15" s="34">
        <v>-1147.7449999999999</v>
      </c>
      <c r="L15" s="245">
        <v>-1120.8019999999999</v>
      </c>
      <c r="M15" s="22">
        <v>3371.7049999999999</v>
      </c>
      <c r="N15" s="67"/>
    </row>
    <row r="16" spans="1:14" s="14" customFormat="1" ht="19.5" customHeight="1">
      <c r="A16" s="12"/>
      <c r="B16" s="35" t="s">
        <v>72</v>
      </c>
      <c r="C16" s="254">
        <v>474.36</v>
      </c>
      <c r="D16" s="34">
        <v>505.31799999999998</v>
      </c>
      <c r="E16" s="255">
        <v>-6.1264391927459472E-2</v>
      </c>
      <c r="F16" s="34">
        <v>171.887</v>
      </c>
      <c r="G16" s="34">
        <v>166.167</v>
      </c>
      <c r="H16" s="34">
        <v>167.26400000000001</v>
      </c>
      <c r="I16" s="34">
        <v>184.26300000000001</v>
      </c>
      <c r="J16" s="34">
        <v>158.642</v>
      </c>
      <c r="K16" s="34">
        <v>151.53299999999999</v>
      </c>
      <c r="L16" s="245">
        <v>164.185</v>
      </c>
      <c r="M16" s="22">
        <v>-474.36</v>
      </c>
      <c r="N16" s="67"/>
    </row>
    <row r="17" spans="1:15" s="14" customFormat="1" ht="19.5" customHeight="1">
      <c r="A17" s="12"/>
      <c r="B17" s="35" t="s">
        <v>73</v>
      </c>
      <c r="C17" s="254">
        <v>-726.72400000000005</v>
      </c>
      <c r="D17" s="34">
        <v>-677.55</v>
      </c>
      <c r="E17" s="255">
        <v>7.2576193638846043E-2</v>
      </c>
      <c r="F17" s="34">
        <v>-223.74299999999999</v>
      </c>
      <c r="G17" s="34">
        <v>-226.482</v>
      </c>
      <c r="H17" s="34">
        <v>-227.32499999999999</v>
      </c>
      <c r="I17" s="34">
        <v>-249.98599999999999</v>
      </c>
      <c r="J17" s="34">
        <v>-236.26599999999999</v>
      </c>
      <c r="K17" s="34">
        <v>-240.215</v>
      </c>
      <c r="L17" s="245">
        <v>-250.24299999999999</v>
      </c>
      <c r="M17" s="22">
        <v>726.72400000000005</v>
      </c>
      <c r="N17" s="67"/>
    </row>
    <row r="18" spans="1:15" s="26" customFormat="1" ht="19.5" customHeight="1">
      <c r="A18" s="23"/>
      <c r="B18" s="20" t="s">
        <v>74</v>
      </c>
      <c r="C18" s="256">
        <v>-9600.1689999999999</v>
      </c>
      <c r="D18" s="29">
        <v>-9880.8040000000001</v>
      </c>
      <c r="E18" s="257">
        <v>-2.8402040967516418E-2</v>
      </c>
      <c r="F18" s="29">
        <v>-3273.0340000000001</v>
      </c>
      <c r="G18" s="29">
        <v>-3343.069</v>
      </c>
      <c r="H18" s="29">
        <v>-3264.701</v>
      </c>
      <c r="I18" s="29">
        <v>-3286.7159999999999</v>
      </c>
      <c r="J18" s="29">
        <v>-3193.6179999999999</v>
      </c>
      <c r="K18" s="29">
        <v>-3247.1570000000002</v>
      </c>
      <c r="L18" s="261">
        <v>-3159.3939999999998</v>
      </c>
      <c r="M18" s="25">
        <v>9600.1689999999999</v>
      </c>
      <c r="N18" s="13"/>
    </row>
    <row r="19" spans="1:15" s="26" customFormat="1" ht="19.5" customHeight="1">
      <c r="A19" s="23"/>
      <c r="B19" s="20" t="s">
        <v>75</v>
      </c>
      <c r="C19" s="256">
        <v>7623.4520000000002</v>
      </c>
      <c r="D19" s="29">
        <v>6874.9549999999999</v>
      </c>
      <c r="E19" s="257">
        <v>0.10887300353238683</v>
      </c>
      <c r="F19" s="29">
        <v>2432.837</v>
      </c>
      <c r="G19" s="29">
        <v>2377.0639999999999</v>
      </c>
      <c r="H19" s="29">
        <v>2065.0540000000001</v>
      </c>
      <c r="I19" s="29">
        <v>2347.0100000000002</v>
      </c>
      <c r="J19" s="29">
        <v>2296.319</v>
      </c>
      <c r="K19" s="29">
        <v>2957.5129999999999</v>
      </c>
      <c r="L19" s="261">
        <v>2369.62</v>
      </c>
      <c r="M19" s="25">
        <v>-7623.4520000000002</v>
      </c>
      <c r="N19" s="13"/>
    </row>
    <row r="20" spans="1:15" s="14" customFormat="1" ht="19.5" customHeight="1">
      <c r="A20" s="12"/>
      <c r="B20" s="57" t="s">
        <v>76</v>
      </c>
      <c r="C20" s="254">
        <v>-1387.991</v>
      </c>
      <c r="D20" s="34">
        <v>-1716.307</v>
      </c>
      <c r="E20" s="255">
        <v>-0.19129211731933737</v>
      </c>
      <c r="F20" s="34">
        <v>-575.28599999999994</v>
      </c>
      <c r="G20" s="34">
        <v>-596.02</v>
      </c>
      <c r="H20" s="34">
        <v>-545.00099999999998</v>
      </c>
      <c r="I20" s="34">
        <v>-724.44799999999998</v>
      </c>
      <c r="J20" s="34">
        <v>-413.44299999999998</v>
      </c>
      <c r="K20" s="34">
        <v>-513.00800000000004</v>
      </c>
      <c r="L20" s="245">
        <v>-461.54</v>
      </c>
      <c r="M20" s="22">
        <v>1387.991</v>
      </c>
      <c r="N20" s="67"/>
    </row>
    <row r="21" spans="1:15" s="26" customFormat="1" ht="19.5" customHeight="1">
      <c r="A21" s="23"/>
      <c r="B21" s="20" t="s">
        <v>77</v>
      </c>
      <c r="C21" s="256">
        <v>6235.4610000000002</v>
      </c>
      <c r="D21" s="29">
        <v>5158.6480000000001</v>
      </c>
      <c r="E21" s="257">
        <v>0.20873938287706384</v>
      </c>
      <c r="F21" s="29">
        <v>1857.5509999999999</v>
      </c>
      <c r="G21" s="29">
        <v>1781.0440000000001</v>
      </c>
      <c r="H21" s="29">
        <v>1520.0530000000001</v>
      </c>
      <c r="I21" s="29">
        <v>1622.5619999999999</v>
      </c>
      <c r="J21" s="29">
        <v>1882.876</v>
      </c>
      <c r="K21" s="29">
        <v>2444.5050000000001</v>
      </c>
      <c r="L21" s="261">
        <v>1908.08</v>
      </c>
      <c r="M21" s="25">
        <v>-6235.4610000000002</v>
      </c>
      <c r="N21" s="13"/>
    </row>
    <row r="22" spans="1:15" s="14" customFormat="1" ht="19.5" customHeight="1">
      <c r="A22" s="12"/>
      <c r="B22" s="35" t="s">
        <v>184</v>
      </c>
      <c r="C22" s="254">
        <v>-1183.1130000000001</v>
      </c>
      <c r="D22" s="34">
        <v>-716.76300000000003</v>
      </c>
      <c r="E22" s="255">
        <v>0.65063347298897956</v>
      </c>
      <c r="F22" s="34">
        <v>-250.77600000000001</v>
      </c>
      <c r="G22" s="34">
        <v>-313.04500000000002</v>
      </c>
      <c r="H22" s="34">
        <v>-152.94200000000001</v>
      </c>
      <c r="I22" s="34">
        <v>-720.46600000000001</v>
      </c>
      <c r="J22" s="34">
        <v>-390.39100000000002</v>
      </c>
      <c r="K22" s="34">
        <v>-507.82900000000001</v>
      </c>
      <c r="L22" s="245">
        <v>-284.89299999999997</v>
      </c>
      <c r="M22" s="22">
        <v>1183.1130000000001</v>
      </c>
      <c r="N22" s="67"/>
    </row>
    <row r="23" spans="1:15" s="14" customFormat="1" ht="19.5" customHeight="1">
      <c r="A23" s="12"/>
      <c r="B23" s="37" t="s">
        <v>185</v>
      </c>
      <c r="C23" s="254">
        <v>-876.64499999999998</v>
      </c>
      <c r="D23" s="34">
        <v>-466.822</v>
      </c>
      <c r="E23" s="255">
        <v>0.87789992759552882</v>
      </c>
      <c r="F23" s="34">
        <v>-209.93899999999999</v>
      </c>
      <c r="G23" s="34">
        <v>-172.3</v>
      </c>
      <c r="H23" s="34">
        <v>-84.582999999999998</v>
      </c>
      <c r="I23" s="34">
        <v>-355.17399999999998</v>
      </c>
      <c r="J23" s="34">
        <v>-367.59100000000001</v>
      </c>
      <c r="K23" s="34">
        <v>-294.59100000000001</v>
      </c>
      <c r="L23" s="245">
        <v>-214.46299999999999</v>
      </c>
      <c r="M23" s="22">
        <v>876.64499999999998</v>
      </c>
      <c r="N23" s="67"/>
    </row>
    <row r="24" spans="1:15" s="14" customFormat="1" ht="19.5" customHeight="1">
      <c r="A24" s="12"/>
      <c r="B24" s="35" t="s">
        <v>79</v>
      </c>
      <c r="C24" s="254">
        <v>-394.68700000000001</v>
      </c>
      <c r="D24" s="34">
        <v>-11.85</v>
      </c>
      <c r="E24" s="255" t="s">
        <v>25</v>
      </c>
      <c r="F24" s="34">
        <v>-1.4079999999999999</v>
      </c>
      <c r="G24" s="34">
        <v>-2.4420000000000002</v>
      </c>
      <c r="H24" s="34">
        <v>-8</v>
      </c>
      <c r="I24" s="34">
        <v>-388.952</v>
      </c>
      <c r="J24" s="34">
        <v>-259.07299999999998</v>
      </c>
      <c r="K24" s="34">
        <v>-88.02</v>
      </c>
      <c r="L24" s="245">
        <v>-47.594000000000001</v>
      </c>
      <c r="M24" s="22">
        <v>394.68700000000001</v>
      </c>
      <c r="N24" s="67"/>
    </row>
    <row r="25" spans="1:15" s="14" customFormat="1" ht="19.5" customHeight="1">
      <c r="A25" s="12"/>
      <c r="B25" s="35" t="s">
        <v>80</v>
      </c>
      <c r="C25" s="254">
        <v>-14.321999999999999</v>
      </c>
      <c r="D25" s="34">
        <v>34.945</v>
      </c>
      <c r="E25" s="255" t="s">
        <v>25</v>
      </c>
      <c r="F25" s="34">
        <v>-5.09</v>
      </c>
      <c r="G25" s="34">
        <v>19.762</v>
      </c>
      <c r="H25" s="34">
        <v>20.273</v>
      </c>
      <c r="I25" s="34">
        <v>-38.692999999999998</v>
      </c>
      <c r="J25" s="34">
        <v>-14.573</v>
      </c>
      <c r="K25" s="34">
        <v>6.78</v>
      </c>
      <c r="L25" s="245">
        <v>-6.5289999999999999</v>
      </c>
      <c r="M25" s="22">
        <v>14.321999999999999</v>
      </c>
      <c r="N25" s="67"/>
    </row>
    <row r="26" spans="1:15" s="193" customFormat="1" ht="19.5" customHeight="1">
      <c r="A26" s="189"/>
      <c r="B26" s="190" t="s">
        <v>81</v>
      </c>
      <c r="C26" s="268">
        <v>4643.3389999999999</v>
      </c>
      <c r="D26" s="191">
        <v>4464.9799999999996</v>
      </c>
      <c r="E26" s="269">
        <v>3.9946203566421534E-2</v>
      </c>
      <c r="F26" s="191">
        <v>1600.277</v>
      </c>
      <c r="G26" s="191">
        <v>1485.319</v>
      </c>
      <c r="H26" s="191">
        <v>1379.384</v>
      </c>
      <c r="I26" s="191">
        <v>474.45100000000002</v>
      </c>
      <c r="J26" s="191">
        <v>1218.8389999999999</v>
      </c>
      <c r="K26" s="191">
        <v>1855.4359999999999</v>
      </c>
      <c r="L26" s="263">
        <v>1569.0640000000001</v>
      </c>
      <c r="M26" s="25">
        <v>-4643.3389999999999</v>
      </c>
      <c r="N26" s="192"/>
    </row>
    <row r="27" spans="1:15" s="193" customFormat="1" ht="19.5" customHeight="1">
      <c r="A27" s="189"/>
      <c r="B27" s="35" t="s">
        <v>82</v>
      </c>
      <c r="C27" s="254">
        <v>-1401.7639999999999</v>
      </c>
      <c r="D27" s="34">
        <v>-1269.7829999999999</v>
      </c>
      <c r="E27" s="255">
        <v>0.1039398070378954</v>
      </c>
      <c r="F27" s="34">
        <v>-504.17099999999999</v>
      </c>
      <c r="G27" s="34">
        <v>-381.40899999999999</v>
      </c>
      <c r="H27" s="34">
        <v>-384.20299999999997</v>
      </c>
      <c r="I27" s="34">
        <v>404.61099999999999</v>
      </c>
      <c r="J27" s="34">
        <v>-402.17099999999999</v>
      </c>
      <c r="K27" s="34">
        <v>-449.22300000000001</v>
      </c>
      <c r="L27" s="245">
        <v>-550.37</v>
      </c>
      <c r="M27" s="22">
        <v>1401.7639999999999</v>
      </c>
      <c r="N27" s="14"/>
      <c r="O27" s="35"/>
    </row>
    <row r="28" spans="1:15" s="193" customFormat="1" ht="19.5" customHeight="1">
      <c r="A28" s="189"/>
      <c r="B28" s="35" t="s">
        <v>83</v>
      </c>
      <c r="C28" s="254">
        <v>12.586</v>
      </c>
      <c r="D28" s="34">
        <v>-152.36799999999999</v>
      </c>
      <c r="E28" s="255" t="s">
        <v>25</v>
      </c>
      <c r="F28" s="34">
        <v>-58.322000000000003</v>
      </c>
      <c r="G28" s="34">
        <v>-121.44499999999999</v>
      </c>
      <c r="H28" s="34">
        <v>27.399000000000001</v>
      </c>
      <c r="I28" s="34">
        <v>-143.05799999999999</v>
      </c>
      <c r="J28" s="34">
        <v>13.675000000000001</v>
      </c>
      <c r="K28" s="34">
        <v>-10.528</v>
      </c>
      <c r="L28" s="245">
        <v>9.4390000000000001</v>
      </c>
      <c r="M28" s="22">
        <v>-12.586</v>
      </c>
      <c r="N28" s="14"/>
      <c r="O28" s="35"/>
    </row>
    <row r="29" spans="1:15" s="193" customFormat="1" ht="19.5" customHeight="1">
      <c r="A29" s="189"/>
      <c r="B29" s="20" t="s">
        <v>84</v>
      </c>
      <c r="C29" s="256">
        <v>3254.1610000000001</v>
      </c>
      <c r="D29" s="29">
        <v>3042.8290000000002</v>
      </c>
      <c r="E29" s="257">
        <v>6.9452473339776777E-2</v>
      </c>
      <c r="F29" s="29">
        <v>1037.7840000000001</v>
      </c>
      <c r="G29" s="29">
        <v>982.46500000000003</v>
      </c>
      <c r="H29" s="29">
        <v>1022.58</v>
      </c>
      <c r="I29" s="29">
        <v>736.00400000000002</v>
      </c>
      <c r="J29" s="29">
        <v>830.34299999999996</v>
      </c>
      <c r="K29" s="29">
        <v>1395.6849999999999</v>
      </c>
      <c r="L29" s="261">
        <v>1028.133</v>
      </c>
      <c r="M29" s="25">
        <v>-3254.1610000000001</v>
      </c>
      <c r="N29" s="26"/>
      <c r="O29" s="20"/>
    </row>
    <row r="30" spans="1:15" s="193" customFormat="1" ht="19.5" customHeight="1">
      <c r="A30" s="189"/>
      <c r="B30" s="35" t="s">
        <v>85</v>
      </c>
      <c r="C30" s="254">
        <v>-343.27600000000001</v>
      </c>
      <c r="D30" s="34">
        <v>-279.93400000000003</v>
      </c>
      <c r="E30" s="255">
        <v>0.22627476476598041</v>
      </c>
      <c r="F30" s="34">
        <v>-101.702</v>
      </c>
      <c r="G30" s="34">
        <v>-100.13500000000001</v>
      </c>
      <c r="H30" s="34">
        <v>-78.096999999999994</v>
      </c>
      <c r="I30" s="34">
        <v>-71.775999999999996</v>
      </c>
      <c r="J30" s="34">
        <v>-93.387</v>
      </c>
      <c r="K30" s="34">
        <v>-147.07900000000001</v>
      </c>
      <c r="L30" s="245">
        <v>-102.81</v>
      </c>
      <c r="M30" s="22">
        <v>343.27600000000001</v>
      </c>
      <c r="N30" s="14"/>
      <c r="O30" s="35"/>
    </row>
    <row r="31" spans="1:15" s="193" customFormat="1" ht="19.5" customHeight="1">
      <c r="A31" s="189"/>
      <c r="B31" s="20" t="s">
        <v>86</v>
      </c>
      <c r="C31" s="256">
        <v>2910.8850000000002</v>
      </c>
      <c r="D31" s="29">
        <v>2762.895</v>
      </c>
      <c r="E31" s="257">
        <v>5.356338188747678E-2</v>
      </c>
      <c r="F31" s="29">
        <v>936.08199999999999</v>
      </c>
      <c r="G31" s="29">
        <v>882.33</v>
      </c>
      <c r="H31" s="29">
        <v>944.48299999999995</v>
      </c>
      <c r="I31" s="29">
        <v>664.22799999999995</v>
      </c>
      <c r="J31" s="29">
        <v>736.95600000000002</v>
      </c>
      <c r="K31" s="29">
        <v>1248.606</v>
      </c>
      <c r="L31" s="261">
        <v>925.32299999999998</v>
      </c>
      <c r="M31" s="25">
        <v>-2910.8850000000002</v>
      </c>
      <c r="N31" s="26"/>
      <c r="O31" s="20"/>
    </row>
    <row r="32" spans="1:15" s="193" customFormat="1" ht="19.5" customHeight="1">
      <c r="A32" s="189"/>
      <c r="B32" s="35" t="s">
        <v>87</v>
      </c>
      <c r="C32" s="254">
        <v>-12.775</v>
      </c>
      <c r="D32" s="34">
        <v>-173.99700000000001</v>
      </c>
      <c r="E32" s="255">
        <v>-0.92657919389414756</v>
      </c>
      <c r="F32" s="34">
        <v>-65.366</v>
      </c>
      <c r="G32" s="34">
        <v>-60.99</v>
      </c>
      <c r="H32" s="34">
        <v>-47.640999999999998</v>
      </c>
      <c r="I32" s="34">
        <v>-18.734000000000002</v>
      </c>
      <c r="J32" s="34">
        <v>-4.2460000000000004</v>
      </c>
      <c r="K32" s="34">
        <v>-4.25</v>
      </c>
      <c r="L32" s="245">
        <v>-4.2789999999999999</v>
      </c>
      <c r="M32" s="22">
        <v>12.775</v>
      </c>
      <c r="N32" s="14"/>
      <c r="O32" s="35"/>
    </row>
    <row r="33" spans="1:16" s="193" customFormat="1" ht="19.5" customHeight="1">
      <c r="A33" s="189"/>
      <c r="B33" s="35" t="s">
        <v>88</v>
      </c>
      <c r="C33" s="254">
        <v>0</v>
      </c>
      <c r="D33" s="34">
        <v>0</v>
      </c>
      <c r="E33" s="255" t="s">
        <v>25</v>
      </c>
      <c r="F33" s="34">
        <v>0</v>
      </c>
      <c r="G33" s="34">
        <v>0</v>
      </c>
      <c r="H33" s="34">
        <v>0</v>
      </c>
      <c r="I33" s="34">
        <v>0</v>
      </c>
      <c r="J33" s="34">
        <v>0</v>
      </c>
      <c r="K33" s="34">
        <v>0</v>
      </c>
      <c r="L33" s="245">
        <v>0</v>
      </c>
      <c r="M33" s="22">
        <v>0</v>
      </c>
      <c r="N33" s="14"/>
      <c r="O33" s="35"/>
    </row>
    <row r="34" spans="1:16" s="193" customFormat="1" ht="19.5" customHeight="1">
      <c r="A34" s="189"/>
      <c r="B34" s="190" t="s">
        <v>177</v>
      </c>
      <c r="C34" s="270">
        <v>2898.11</v>
      </c>
      <c r="D34" s="271">
        <v>2588.8980000000001</v>
      </c>
      <c r="E34" s="272">
        <v>0.1194376912493269</v>
      </c>
      <c r="F34" s="191">
        <v>870.71600000000001</v>
      </c>
      <c r="G34" s="191">
        <v>821.34</v>
      </c>
      <c r="H34" s="191">
        <v>896.84199999999998</v>
      </c>
      <c r="I34" s="191">
        <v>645.49400000000003</v>
      </c>
      <c r="J34" s="191">
        <v>732.71</v>
      </c>
      <c r="K34" s="191">
        <v>1244.356</v>
      </c>
      <c r="L34" s="274">
        <v>921.04399999999998</v>
      </c>
      <c r="M34" s="25">
        <v>-2898.11</v>
      </c>
      <c r="N34" s="192"/>
    </row>
    <row r="35" spans="1:16" s="26" customFormat="1" ht="19.5" customHeight="1">
      <c r="A35" s="23"/>
      <c r="B35" s="20"/>
      <c r="C35" s="29"/>
      <c r="D35" s="29"/>
      <c r="E35" s="41"/>
      <c r="F35" s="29"/>
      <c r="G35" s="29"/>
      <c r="H35" s="29"/>
      <c r="I35" s="29"/>
      <c r="J35" s="34"/>
      <c r="K35" s="34"/>
      <c r="L35" s="34"/>
      <c r="M35" s="29"/>
      <c r="N35" s="13"/>
    </row>
    <row r="36" spans="1:16" ht="19.5" customHeight="1">
      <c r="A36" s="234" t="s">
        <v>95</v>
      </c>
      <c r="B36" s="235"/>
      <c r="C36" s="59"/>
      <c r="D36" s="59"/>
      <c r="E36" s="30"/>
      <c r="F36" s="59"/>
      <c r="G36" s="59"/>
      <c r="H36" s="59"/>
      <c r="I36" s="59"/>
      <c r="J36" s="34"/>
      <c r="K36" s="34"/>
      <c r="L36" s="34"/>
      <c r="M36" s="59"/>
      <c r="N36" s="69"/>
    </row>
    <row r="37" spans="1:16" s="49" customFormat="1" ht="19.5" customHeight="1">
      <c r="A37" s="46"/>
      <c r="B37" s="166" t="s">
        <v>89</v>
      </c>
      <c r="C37" s="81">
        <v>0.55738389738139271</v>
      </c>
      <c r="D37" s="81">
        <v>0.58969599646306692</v>
      </c>
      <c r="E37" s="73">
        <v>-3.2312099081674206</v>
      </c>
      <c r="F37" s="81">
        <v>0.57362565680156452</v>
      </c>
      <c r="G37" s="81">
        <v>0.5844390331483551</v>
      </c>
      <c r="H37" s="81">
        <v>0.61254241517668262</v>
      </c>
      <c r="I37" s="81">
        <v>0.58340004465960893</v>
      </c>
      <c r="J37" s="81">
        <v>0.58172215819598661</v>
      </c>
      <c r="K37" s="81">
        <v>0.52334080619920154</v>
      </c>
      <c r="L37" s="81">
        <v>0.57142087178654277</v>
      </c>
      <c r="M37" s="97">
        <v>0.55738389738139271</v>
      </c>
      <c r="N37" s="194"/>
    </row>
    <row r="38" spans="1:16" s="49" customFormat="1" ht="19.5" customHeight="1">
      <c r="A38" s="46"/>
      <c r="B38" s="166" t="s">
        <v>90</v>
      </c>
      <c r="C38" s="29">
        <v>41.029173580655943</v>
      </c>
      <c r="D38" s="29">
        <v>52.68499507691763</v>
      </c>
      <c r="E38" s="60">
        <v>-11.655821496261687</v>
      </c>
      <c r="F38" s="29">
        <v>53.295184675852447</v>
      </c>
      <c r="G38" s="29">
        <v>54.602393536532134</v>
      </c>
      <c r="H38" s="29">
        <v>50.152858385025482</v>
      </c>
      <c r="I38" s="29">
        <v>66.260615578778513</v>
      </c>
      <c r="J38" s="29">
        <v>37.240142181072727</v>
      </c>
      <c r="K38" s="29">
        <v>45.180633528332208</v>
      </c>
      <c r="L38" s="29">
        <v>40.583189418383121</v>
      </c>
      <c r="M38" s="25">
        <v>-245.97721199521322</v>
      </c>
      <c r="N38" s="26"/>
      <c r="O38" s="20"/>
    </row>
    <row r="39" spans="1:16" s="49" customFormat="1" ht="19.5" customHeight="1">
      <c r="A39" s="234" t="s">
        <v>96</v>
      </c>
      <c r="B39" s="235"/>
      <c r="C39" s="82"/>
      <c r="D39" s="82"/>
      <c r="E39" s="82"/>
      <c r="F39" s="83"/>
      <c r="G39" s="83"/>
      <c r="H39" s="83"/>
      <c r="I39" s="83"/>
      <c r="J39" s="92"/>
      <c r="K39" s="92"/>
      <c r="L39" s="92"/>
      <c r="M39" s="99"/>
      <c r="N39" s="101"/>
    </row>
    <row r="40" spans="1:16" s="49" customFormat="1" ht="19.5" customHeight="1">
      <c r="A40" s="195"/>
      <c r="B40" s="166" t="s">
        <v>92</v>
      </c>
      <c r="C40" s="91">
        <v>451421.00400000002</v>
      </c>
      <c r="D40" s="91">
        <v>436472.49099999998</v>
      </c>
      <c r="E40" s="93">
        <v>3.4248465386103932E-2</v>
      </c>
      <c r="F40" s="91">
        <v>440379.717</v>
      </c>
      <c r="G40" s="91">
        <v>432871.37900000002</v>
      </c>
      <c r="H40" s="91">
        <v>436472.49099999998</v>
      </c>
      <c r="I40" s="91">
        <v>438192.489</v>
      </c>
      <c r="J40" s="91">
        <v>449973.83</v>
      </c>
      <c r="K40" s="91">
        <v>458394.13199999998</v>
      </c>
      <c r="L40" s="91">
        <v>451421.00400000002</v>
      </c>
      <c r="M40" s="24">
        <v>0</v>
      </c>
      <c r="N40" s="101"/>
    </row>
    <row r="41" spans="1:16" s="49" customFormat="1" ht="19.5" customHeight="1">
      <c r="A41" s="195"/>
      <c r="B41" s="166" t="s">
        <v>218</v>
      </c>
      <c r="C41" s="91">
        <v>590509.80299999996</v>
      </c>
      <c r="D41" s="91">
        <v>586605.17599999998</v>
      </c>
      <c r="E41" s="93">
        <v>6.6563118767979379E-3</v>
      </c>
      <c r="F41" s="91">
        <v>572318.55599999998</v>
      </c>
      <c r="G41" s="91">
        <v>579567.15899999999</v>
      </c>
      <c r="H41" s="91">
        <v>586605.17599999998</v>
      </c>
      <c r="I41" s="91">
        <v>583024.88</v>
      </c>
      <c r="J41" s="91">
        <v>605834.21299999999</v>
      </c>
      <c r="K41" s="91">
        <v>596778.83299999998</v>
      </c>
      <c r="L41" s="91">
        <v>590509.80299999996</v>
      </c>
      <c r="M41" s="24">
        <v>0</v>
      </c>
      <c r="N41" s="101"/>
    </row>
    <row r="42" spans="1:16" ht="18" customHeight="1">
      <c r="B42" s="166" t="s">
        <v>213</v>
      </c>
      <c r="C42" s="91">
        <v>918536.07</v>
      </c>
      <c r="D42" s="91">
        <v>901270.44099999999</v>
      </c>
      <c r="E42" s="93">
        <v>1.9156990193579304E-2</v>
      </c>
      <c r="F42" s="91">
        <v>923517.51199999999</v>
      </c>
      <c r="G42" s="91">
        <v>907278.28899999999</v>
      </c>
      <c r="H42" s="91">
        <v>901270.44099999999</v>
      </c>
      <c r="I42" s="91">
        <v>915035.21499999997</v>
      </c>
      <c r="J42" s="91">
        <v>903760.95299999998</v>
      </c>
      <c r="K42" s="91">
        <v>903467.70400000003</v>
      </c>
      <c r="L42" s="91">
        <v>918536.07</v>
      </c>
      <c r="M42" s="196"/>
      <c r="N42" s="101"/>
      <c r="O42" s="49"/>
      <c r="P42" s="49"/>
    </row>
    <row r="43" spans="1:16" s="49" customFormat="1" ht="19.5" customHeight="1">
      <c r="A43" s="46"/>
      <c r="B43" s="197" t="s">
        <v>214</v>
      </c>
      <c r="C43" s="92">
        <v>303735.78200000001</v>
      </c>
      <c r="D43" s="92">
        <v>289311.33299999998</v>
      </c>
      <c r="E43" s="198">
        <v>4.9857877499738468E-2</v>
      </c>
      <c r="F43" s="92">
        <v>299088.93800000002</v>
      </c>
      <c r="G43" s="92">
        <v>296300.38199999998</v>
      </c>
      <c r="H43" s="92">
        <v>289311.33299999998</v>
      </c>
      <c r="I43" s="92">
        <v>296950.94500000001</v>
      </c>
      <c r="J43" s="92">
        <v>292209.45</v>
      </c>
      <c r="K43" s="92">
        <v>294913.424</v>
      </c>
      <c r="L43" s="92">
        <v>303735.78200000001</v>
      </c>
      <c r="M43" s="199"/>
      <c r="N43" s="101"/>
    </row>
    <row r="44" spans="1:16" s="49" customFormat="1" ht="19.5" customHeight="1">
      <c r="A44" s="46"/>
      <c r="B44" s="197" t="s">
        <v>215</v>
      </c>
      <c r="C44" s="92">
        <v>211011.79500000001</v>
      </c>
      <c r="D44" s="92">
        <v>231710.09599999999</v>
      </c>
      <c r="E44" s="198">
        <v>-8.9328438239480001E-2</v>
      </c>
      <c r="F44" s="92">
        <v>261019.88099999999</v>
      </c>
      <c r="G44" s="92">
        <v>240278.50099999999</v>
      </c>
      <c r="H44" s="92">
        <v>231710.09599999999</v>
      </c>
      <c r="I44" s="92">
        <v>227700.33100000001</v>
      </c>
      <c r="J44" s="92">
        <v>216517.511</v>
      </c>
      <c r="K44" s="92">
        <v>211895.55499999999</v>
      </c>
      <c r="L44" s="92">
        <v>211011.79500000001</v>
      </c>
      <c r="M44" s="199"/>
      <c r="N44" s="101"/>
    </row>
    <row r="45" spans="1:16" s="49" customFormat="1" ht="19.5" customHeight="1">
      <c r="A45" s="46"/>
      <c r="B45" s="166" t="s">
        <v>168</v>
      </c>
      <c r="C45" s="91">
        <v>364649.30450000003</v>
      </c>
      <c r="D45" s="91">
        <v>367820.42749999999</v>
      </c>
      <c r="E45" s="93">
        <v>-8.6213890336472865E-3</v>
      </c>
      <c r="F45" s="91">
        <v>384384.5575</v>
      </c>
      <c r="G45" s="91">
        <v>370873.03350000002</v>
      </c>
      <c r="H45" s="91">
        <v>367820.42749999999</v>
      </c>
      <c r="I45" s="91">
        <v>359424.84499999997</v>
      </c>
      <c r="J45" s="91">
        <v>365114.37400000001</v>
      </c>
      <c r="K45" s="91">
        <v>371829.03350000002</v>
      </c>
      <c r="L45" s="91">
        <v>364649.30450000003</v>
      </c>
      <c r="M45" s="24">
        <v>0</v>
      </c>
      <c r="N45" s="101"/>
    </row>
    <row r="46" spans="1:16" s="49" customFormat="1" ht="19.5" customHeight="1">
      <c r="A46" s="234" t="s">
        <v>7</v>
      </c>
      <c r="B46" s="235"/>
      <c r="C46" s="91"/>
      <c r="D46" s="91"/>
      <c r="E46" s="100"/>
      <c r="F46" s="91"/>
      <c r="G46" s="91"/>
      <c r="H46" s="91"/>
      <c r="I46" s="91"/>
      <c r="J46" s="91"/>
      <c r="K46" s="91"/>
      <c r="L46" s="91"/>
      <c r="M46" s="196"/>
      <c r="N46" s="101"/>
    </row>
    <row r="47" spans="1:16" s="49" customFormat="1" ht="19.5" customHeight="1">
      <c r="A47" s="101"/>
      <c r="B47" s="166" t="s">
        <v>93</v>
      </c>
      <c r="C47" s="91">
        <v>122457.418999999</v>
      </c>
      <c r="D47" s="91">
        <v>125177.177000001</v>
      </c>
      <c r="E47" s="93">
        <v>-2.172726742353337E-2</v>
      </c>
      <c r="F47" s="91">
        <v>126500.12300000001</v>
      </c>
      <c r="G47" s="91">
        <v>125768.06600000001</v>
      </c>
      <c r="H47" s="91">
        <v>125177.177000001</v>
      </c>
      <c r="I47" s="91">
        <v>124792.917</v>
      </c>
      <c r="J47" s="91">
        <v>123786.825999999</v>
      </c>
      <c r="K47" s="91">
        <v>123340.127000002</v>
      </c>
      <c r="L47" s="91">
        <v>122457.418999999</v>
      </c>
      <c r="M47" s="196"/>
      <c r="N47" s="101"/>
    </row>
    <row r="48" spans="1:16">
      <c r="A48" s="7"/>
      <c r="B48" s="64"/>
      <c r="C48" s="50"/>
      <c r="D48" s="50"/>
      <c r="E48" s="7"/>
      <c r="F48" s="50"/>
      <c r="G48" s="50"/>
      <c r="H48" s="50"/>
      <c r="I48" s="50"/>
      <c r="J48" s="50"/>
      <c r="K48" s="200"/>
      <c r="L48" s="200"/>
      <c r="M48" s="200"/>
      <c r="N48" s="7"/>
    </row>
    <row r="49" spans="1:14" ht="14.25">
      <c r="A49" s="7"/>
      <c r="B49" s="84"/>
      <c r="C49" s="7"/>
      <c r="D49" s="7"/>
      <c r="E49" s="30"/>
      <c r="F49" s="7"/>
      <c r="G49" s="7"/>
      <c r="H49" s="7"/>
      <c r="I49" s="7"/>
      <c r="J49" s="7"/>
      <c r="K49" s="201"/>
      <c r="L49" s="201"/>
      <c r="M49" s="201"/>
      <c r="N49" s="7"/>
    </row>
    <row r="50" spans="1:14">
      <c r="A50" s="7"/>
      <c r="B50" s="7"/>
      <c r="C50" s="29"/>
      <c r="D50" s="29"/>
      <c r="E50" s="30"/>
      <c r="F50" s="184"/>
      <c r="G50" s="184"/>
      <c r="H50" s="184"/>
      <c r="I50" s="184"/>
      <c r="J50" s="184"/>
      <c r="K50" s="7"/>
      <c r="L50" s="7"/>
      <c r="M50" s="7"/>
      <c r="N50" s="7"/>
    </row>
    <row r="51" spans="1:14">
      <c r="A51" s="7"/>
      <c r="B51" s="7"/>
      <c r="C51" s="29"/>
      <c r="D51" s="29"/>
      <c r="E51" s="29"/>
      <c r="F51" s="29"/>
      <c r="G51" s="29"/>
      <c r="H51" s="29"/>
      <c r="I51" s="29"/>
      <c r="J51" s="29"/>
      <c r="K51" s="29"/>
      <c r="L51" s="29"/>
      <c r="M51" s="29"/>
      <c r="N51" s="7"/>
    </row>
    <row r="52" spans="1:14">
      <c r="A52" s="7"/>
      <c r="B52" s="7"/>
      <c r="C52" s="29"/>
      <c r="D52" s="29"/>
      <c r="E52" s="30"/>
      <c r="F52" s="184"/>
      <c r="G52" s="184"/>
      <c r="H52" s="184"/>
      <c r="I52" s="184"/>
      <c r="J52" s="184"/>
      <c r="K52" s="7"/>
      <c r="L52" s="7"/>
      <c r="M52" s="7"/>
      <c r="N52" s="7"/>
    </row>
    <row r="53" spans="1:14">
      <c r="C53" s="29"/>
      <c r="D53" s="29"/>
      <c r="G53" s="29"/>
      <c r="H53" s="29"/>
      <c r="I53" s="29"/>
      <c r="J53" s="29"/>
      <c r="K53" s="29"/>
      <c r="L53" s="29"/>
      <c r="M53" s="29"/>
    </row>
    <row r="54" spans="1:14">
      <c r="C54" s="29"/>
      <c r="D54" s="29"/>
      <c r="G54" s="29"/>
      <c r="H54" s="29"/>
      <c r="I54" s="29"/>
      <c r="J54" s="29"/>
      <c r="K54" s="29"/>
      <c r="L54" s="29"/>
      <c r="M54" s="29"/>
    </row>
    <row r="55" spans="1:14">
      <c r="C55" s="29"/>
      <c r="D55" s="29"/>
      <c r="G55" s="29"/>
      <c r="H55" s="29"/>
      <c r="I55" s="29"/>
      <c r="J55" s="29"/>
      <c r="K55" s="29"/>
      <c r="L55" s="29"/>
      <c r="M55" s="29"/>
    </row>
  </sheetData>
  <mergeCells count="1">
    <mergeCell ref="A2:M2"/>
  </mergeCells>
  <printOptions horizontalCentered="1" verticalCentered="1"/>
  <pageMargins left="0" right="0" top="0" bottom="0" header="0" footer="0"/>
  <pageSetup paperSize="9" scale="6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142"/>
  <sheetViews>
    <sheetView showGridLines="0" zoomScale="70" zoomScaleNormal="70" workbookViewId="0">
      <selection activeCell="A2" sqref="A2:K2"/>
    </sheetView>
  </sheetViews>
  <sheetFormatPr defaultRowHeight="12.75" outlineLevelRow="1"/>
  <cols>
    <col min="1" max="1" width="1.5703125" style="9" customWidth="1"/>
    <col min="2" max="2" width="1.42578125" style="9" customWidth="1"/>
    <col min="3" max="3" width="49.7109375" style="9" customWidth="1"/>
    <col min="4" max="11" width="13.140625" style="9" customWidth="1"/>
    <col min="12" max="16384" width="9.140625" style="9"/>
  </cols>
  <sheetData>
    <row r="1" spans="1:13" ht="15" customHeight="1">
      <c r="A1" s="7"/>
      <c r="B1" s="7"/>
      <c r="C1" s="8"/>
      <c r="D1" s="8"/>
      <c r="E1" s="7"/>
      <c r="F1" s="7"/>
      <c r="G1" s="7"/>
      <c r="H1" s="7"/>
      <c r="I1" s="7"/>
      <c r="J1" s="7"/>
      <c r="K1" s="7"/>
      <c r="L1" s="7"/>
    </row>
    <row r="2" spans="1:13" ht="30.75" customHeight="1">
      <c r="A2" s="375" t="s">
        <v>58</v>
      </c>
      <c r="B2" s="375"/>
      <c r="C2" s="375"/>
      <c r="D2" s="375"/>
      <c r="E2" s="375"/>
      <c r="F2" s="375"/>
      <c r="G2" s="375"/>
      <c r="H2" s="375"/>
      <c r="I2" s="375"/>
      <c r="J2" s="375"/>
      <c r="K2" s="375"/>
      <c r="L2" s="7"/>
    </row>
    <row r="3" spans="1:13" ht="11.25" customHeight="1">
      <c r="A3" s="7"/>
      <c r="B3" s="7"/>
      <c r="C3" s="7"/>
      <c r="D3" s="7"/>
      <c r="E3" s="7"/>
      <c r="F3" s="7"/>
      <c r="G3" s="7"/>
      <c r="H3" s="7"/>
      <c r="I3" s="7"/>
      <c r="J3" s="7"/>
      <c r="K3" s="7"/>
      <c r="L3" s="7"/>
    </row>
    <row r="4" spans="1:13" ht="15" customHeight="1">
      <c r="A4" s="7"/>
      <c r="B4" s="7"/>
      <c r="C4" s="233" t="s">
        <v>22</v>
      </c>
      <c r="D4" s="11"/>
      <c r="E4" s="7"/>
      <c r="F4" s="7"/>
      <c r="G4" s="7"/>
      <c r="H4" s="7"/>
      <c r="I4" s="7"/>
      <c r="J4" s="7"/>
      <c r="K4" s="7"/>
      <c r="L4" s="7"/>
    </row>
    <row r="5" spans="1:13" s="14" customFormat="1" ht="15" customHeight="1">
      <c r="A5" s="12"/>
      <c r="B5" s="12"/>
      <c r="C5" s="12"/>
      <c r="D5" s="133" t="s">
        <v>46</v>
      </c>
      <c r="E5" s="133" t="s">
        <v>61</v>
      </c>
      <c r="F5" s="133" t="s">
        <v>62</v>
      </c>
      <c r="G5" s="133" t="s">
        <v>63</v>
      </c>
      <c r="H5" s="276" t="s">
        <v>46</v>
      </c>
      <c r="I5" s="276" t="s">
        <v>61</v>
      </c>
      <c r="J5" s="278" t="s">
        <v>62</v>
      </c>
      <c r="K5" s="133" t="s">
        <v>63</v>
      </c>
      <c r="L5" s="12"/>
    </row>
    <row r="6" spans="1:13" s="14" customFormat="1" ht="15" customHeight="1">
      <c r="A6" s="12"/>
      <c r="B6" s="12"/>
      <c r="C6" s="15" t="s">
        <v>5</v>
      </c>
      <c r="D6" s="133">
        <v>2015</v>
      </c>
      <c r="E6" s="133">
        <v>2015</v>
      </c>
      <c r="F6" s="133">
        <v>2015</v>
      </c>
      <c r="G6" s="133">
        <v>2015</v>
      </c>
      <c r="H6" s="276">
        <v>2016</v>
      </c>
      <c r="I6" s="276">
        <v>2016</v>
      </c>
      <c r="J6" s="279">
        <v>2016</v>
      </c>
      <c r="K6" s="133">
        <v>2016</v>
      </c>
      <c r="L6" s="12"/>
    </row>
    <row r="7" spans="1:13" s="14" customFormat="1" ht="6" customHeight="1">
      <c r="A7" s="340"/>
      <c r="B7" s="340"/>
      <c r="C7" s="341"/>
      <c r="D7" s="345"/>
      <c r="E7" s="345"/>
      <c r="F7" s="345"/>
      <c r="G7" s="345"/>
      <c r="H7" s="343"/>
      <c r="I7" s="343"/>
      <c r="J7" s="346"/>
      <c r="K7" s="345"/>
      <c r="L7" s="12"/>
    </row>
    <row r="8" spans="1:13" s="19" customFormat="1" ht="18" customHeight="1">
      <c r="A8" s="17"/>
      <c r="B8" s="165"/>
      <c r="C8" s="166" t="s">
        <v>125</v>
      </c>
      <c r="D8" s="91">
        <v>15123.746999999999</v>
      </c>
      <c r="E8" s="91">
        <v>14865.566999999999</v>
      </c>
      <c r="F8" s="91">
        <v>13994.359</v>
      </c>
      <c r="G8" s="91">
        <v>13715.118</v>
      </c>
      <c r="H8" s="91">
        <v>14257.968999999999</v>
      </c>
      <c r="I8" s="91">
        <v>13875.037</v>
      </c>
      <c r="J8" s="280">
        <v>14226.7</v>
      </c>
      <c r="K8" s="24">
        <v>0</v>
      </c>
      <c r="L8" s="167"/>
      <c r="M8" s="168"/>
    </row>
    <row r="9" spans="1:13" s="19" customFormat="1" ht="18" customHeight="1">
      <c r="A9" s="17"/>
      <c r="B9" s="165"/>
      <c r="C9" s="47" t="s">
        <v>129</v>
      </c>
      <c r="D9" s="92">
        <v>9422.1980000000003</v>
      </c>
      <c r="E9" s="92">
        <v>9586.8140000000003</v>
      </c>
      <c r="F9" s="92">
        <v>9157.2009999999991</v>
      </c>
      <c r="G9" s="92">
        <v>8710.9220000000005</v>
      </c>
      <c r="H9" s="92">
        <v>9192.0280000000002</v>
      </c>
      <c r="I9" s="92">
        <v>9161.0859999999993</v>
      </c>
      <c r="J9" s="281">
        <v>9297.1290000000008</v>
      </c>
      <c r="K9" s="21">
        <v>0</v>
      </c>
      <c r="L9" s="167"/>
    </row>
    <row r="10" spans="1:13" s="19" customFormat="1" ht="18" customHeight="1">
      <c r="A10" s="17"/>
      <c r="B10" s="169"/>
      <c r="C10" s="170" t="s">
        <v>130</v>
      </c>
      <c r="D10" s="138">
        <v>0.62300685141056644</v>
      </c>
      <c r="E10" s="138">
        <v>0.64490066204672858</v>
      </c>
      <c r="F10" s="138">
        <v>0.65434944180008525</v>
      </c>
      <c r="G10" s="138">
        <v>0.63513285120842566</v>
      </c>
      <c r="H10" s="138">
        <v>0.64469406547314001</v>
      </c>
      <c r="I10" s="138">
        <v>0.66025668976594432</v>
      </c>
      <c r="J10" s="282">
        <v>0.65349863285231291</v>
      </c>
      <c r="K10" s="139" t="s">
        <v>25</v>
      </c>
      <c r="L10" s="171"/>
    </row>
    <row r="11" spans="1:13" s="19" customFormat="1" ht="18" customHeight="1">
      <c r="A11" s="17"/>
      <c r="B11" s="165"/>
      <c r="C11" s="166" t="s">
        <v>126</v>
      </c>
      <c r="D11" s="91">
        <v>5701.5489999999991</v>
      </c>
      <c r="E11" s="91">
        <v>5278.7529999999988</v>
      </c>
      <c r="F11" s="91">
        <v>4837.1580000000013</v>
      </c>
      <c r="G11" s="91">
        <v>5004.1959999999999</v>
      </c>
      <c r="H11" s="91">
        <v>5065.9409999999989</v>
      </c>
      <c r="I11" s="91">
        <v>4713.9510000000009</v>
      </c>
      <c r="J11" s="280">
        <v>4929.5709999999999</v>
      </c>
      <c r="K11" s="24">
        <v>0</v>
      </c>
      <c r="L11" s="48"/>
    </row>
    <row r="12" spans="1:13" s="19" customFormat="1" ht="6.75" customHeight="1">
      <c r="A12" s="17"/>
      <c r="B12" s="165"/>
      <c r="C12" s="47"/>
      <c r="D12" s="92"/>
      <c r="E12" s="92"/>
      <c r="F12" s="92"/>
      <c r="G12" s="92"/>
      <c r="H12" s="92"/>
      <c r="I12" s="92"/>
      <c r="J12" s="281"/>
      <c r="K12" s="92"/>
      <c r="L12" s="17"/>
    </row>
    <row r="13" spans="1:13" s="173" customFormat="1" ht="18" customHeight="1">
      <c r="A13" s="172"/>
      <c r="B13" s="165"/>
      <c r="C13" s="166" t="s">
        <v>186</v>
      </c>
      <c r="D13" s="91">
        <v>11651.545</v>
      </c>
      <c r="E13" s="91">
        <v>11591.394</v>
      </c>
      <c r="F13" s="91">
        <v>12494.199000000001</v>
      </c>
      <c r="G13" s="91">
        <v>12355.124</v>
      </c>
      <c r="H13" s="91">
        <v>11832.317999999999</v>
      </c>
      <c r="I13" s="91">
        <v>11276.915999999999</v>
      </c>
      <c r="J13" s="280">
        <v>11379.119000000001</v>
      </c>
      <c r="K13" s="24">
        <v>0</v>
      </c>
      <c r="L13" s="172"/>
    </row>
    <row r="14" spans="1:13" s="19" customFormat="1" ht="18" customHeight="1">
      <c r="A14" s="17"/>
      <c r="B14" s="46"/>
      <c r="C14" s="47" t="s">
        <v>129</v>
      </c>
      <c r="D14" s="92">
        <v>3867.5720000000001</v>
      </c>
      <c r="E14" s="92">
        <v>3996.68</v>
      </c>
      <c r="F14" s="92">
        <v>4367.0990000000002</v>
      </c>
      <c r="G14" s="92">
        <v>4451.5429999999997</v>
      </c>
      <c r="H14" s="92">
        <v>4230.098</v>
      </c>
      <c r="I14" s="92">
        <v>4106.7979999999998</v>
      </c>
      <c r="J14" s="281">
        <v>4015.9459999999999</v>
      </c>
      <c r="K14" s="21">
        <v>0</v>
      </c>
      <c r="L14" s="17"/>
    </row>
    <row r="15" spans="1:13" s="19" customFormat="1" ht="18" customHeight="1">
      <c r="A15" s="17"/>
      <c r="B15" s="169"/>
      <c r="C15" s="170" t="s">
        <v>130</v>
      </c>
      <c r="D15" s="138">
        <v>0.33193640843338801</v>
      </c>
      <c r="E15" s="138">
        <v>0.34479718315156915</v>
      </c>
      <c r="F15" s="138">
        <v>0.34953012994270383</v>
      </c>
      <c r="G15" s="138">
        <v>0.36029933815314197</v>
      </c>
      <c r="H15" s="138">
        <v>0.35750374525093054</v>
      </c>
      <c r="I15" s="138">
        <v>0.36417740453152264</v>
      </c>
      <c r="J15" s="282">
        <v>0.35292240111031442</v>
      </c>
      <c r="K15" s="139" t="s">
        <v>25</v>
      </c>
      <c r="L15" s="17"/>
    </row>
    <row r="16" spans="1:13" s="19" customFormat="1" ht="18" customHeight="1">
      <c r="A16" s="17"/>
      <c r="B16" s="165"/>
      <c r="C16" s="166" t="s">
        <v>187</v>
      </c>
      <c r="D16" s="91">
        <v>7783.973</v>
      </c>
      <c r="E16" s="91">
        <v>7594.7139999999999</v>
      </c>
      <c r="F16" s="91">
        <v>8127.1</v>
      </c>
      <c r="G16" s="91">
        <v>7903.5810000000001</v>
      </c>
      <c r="H16" s="91">
        <v>7602.2199999999993</v>
      </c>
      <c r="I16" s="91">
        <v>7170.1179999999995</v>
      </c>
      <c r="J16" s="280">
        <v>7363.1730000000007</v>
      </c>
      <c r="K16" s="24">
        <v>0</v>
      </c>
      <c r="L16" s="17"/>
    </row>
    <row r="17" spans="1:13" s="19" customFormat="1" ht="6.75" customHeight="1">
      <c r="A17" s="17"/>
      <c r="B17" s="165"/>
      <c r="C17" s="47"/>
      <c r="D17" s="92"/>
      <c r="E17" s="92"/>
      <c r="F17" s="92"/>
      <c r="G17" s="92"/>
      <c r="H17" s="92"/>
      <c r="I17" s="92"/>
      <c r="J17" s="281"/>
      <c r="K17" s="21"/>
      <c r="L17" s="17"/>
    </row>
    <row r="18" spans="1:13" s="173" customFormat="1" ht="18" hidden="1" customHeight="1" outlineLevel="1">
      <c r="A18" s="172"/>
      <c r="B18" s="165"/>
      <c r="C18" s="174" t="s">
        <v>188</v>
      </c>
      <c r="D18" s="91">
        <v>0</v>
      </c>
      <c r="E18" s="91">
        <v>0</v>
      </c>
      <c r="F18" s="91">
        <v>0</v>
      </c>
      <c r="G18" s="91"/>
      <c r="H18" s="91"/>
      <c r="I18" s="91"/>
      <c r="J18" s="280"/>
      <c r="K18" s="24"/>
      <c r="L18" s="172"/>
    </row>
    <row r="19" spans="1:13" s="173" customFormat="1" ht="18" hidden="1" customHeight="1" outlineLevel="1">
      <c r="A19" s="172"/>
      <c r="B19" s="165"/>
      <c r="C19" s="47" t="s">
        <v>129</v>
      </c>
      <c r="D19" s="92">
        <v>0</v>
      </c>
      <c r="E19" s="92">
        <v>0</v>
      </c>
      <c r="F19" s="92">
        <v>0</v>
      </c>
      <c r="G19" s="92"/>
      <c r="H19" s="92"/>
      <c r="I19" s="92"/>
      <c r="J19" s="281"/>
      <c r="K19" s="21"/>
      <c r="L19" s="175"/>
    </row>
    <row r="20" spans="1:13" s="19" customFormat="1" ht="18" hidden="1" customHeight="1" outlineLevel="1">
      <c r="A20" s="17"/>
      <c r="B20" s="176"/>
      <c r="C20" s="170" t="s">
        <v>130</v>
      </c>
      <c r="D20" s="138" t="s">
        <v>25</v>
      </c>
      <c r="E20" s="138" t="s">
        <v>25</v>
      </c>
      <c r="F20" s="138" t="s">
        <v>25</v>
      </c>
      <c r="G20" s="138"/>
      <c r="H20" s="138"/>
      <c r="I20" s="138"/>
      <c r="J20" s="282"/>
      <c r="K20" s="139"/>
      <c r="L20" s="177"/>
    </row>
    <row r="21" spans="1:13" s="19" customFormat="1" ht="18" hidden="1" customHeight="1" outlineLevel="1">
      <c r="A21" s="17"/>
      <c r="B21" s="165"/>
      <c r="C21" s="166" t="s">
        <v>189</v>
      </c>
      <c r="D21" s="91">
        <v>0</v>
      </c>
      <c r="E21" s="91">
        <v>0</v>
      </c>
      <c r="F21" s="91">
        <v>0</v>
      </c>
      <c r="G21" s="91"/>
      <c r="H21" s="91"/>
      <c r="I21" s="91"/>
      <c r="J21" s="280"/>
      <c r="K21" s="24"/>
      <c r="L21" s="177"/>
    </row>
    <row r="22" spans="1:13" s="19" customFormat="1" ht="6.75" hidden="1" customHeight="1" outlineLevel="1">
      <c r="A22" s="17"/>
      <c r="B22" s="165"/>
      <c r="C22" s="47"/>
      <c r="D22" s="92"/>
      <c r="E22" s="92"/>
      <c r="F22" s="92"/>
      <c r="G22" s="92"/>
      <c r="H22" s="92"/>
      <c r="I22" s="92"/>
      <c r="J22" s="281"/>
      <c r="K22" s="21"/>
      <c r="L22" s="17"/>
    </row>
    <row r="23" spans="1:13" s="19" customFormat="1" ht="18" hidden="1" customHeight="1" outlineLevel="1">
      <c r="A23" s="17"/>
      <c r="B23" s="165"/>
      <c r="C23" s="174" t="s">
        <v>190</v>
      </c>
      <c r="D23" s="91">
        <v>0</v>
      </c>
      <c r="E23" s="91">
        <v>0</v>
      </c>
      <c r="F23" s="91">
        <v>0</v>
      </c>
      <c r="G23" s="91"/>
      <c r="H23" s="91"/>
      <c r="I23" s="91"/>
      <c r="J23" s="280"/>
      <c r="K23" s="24"/>
      <c r="L23" s="177"/>
    </row>
    <row r="24" spans="1:13" s="19" customFormat="1" ht="18" hidden="1" customHeight="1" outlineLevel="1">
      <c r="A24" s="17"/>
      <c r="B24" s="165"/>
      <c r="C24" s="47" t="s">
        <v>129</v>
      </c>
      <c r="D24" s="92">
        <v>0</v>
      </c>
      <c r="E24" s="92">
        <v>0</v>
      </c>
      <c r="F24" s="92">
        <v>0</v>
      </c>
      <c r="G24" s="92"/>
      <c r="H24" s="92"/>
      <c r="I24" s="92"/>
      <c r="J24" s="281"/>
      <c r="K24" s="21"/>
      <c r="L24" s="177"/>
    </row>
    <row r="25" spans="1:13" s="173" customFormat="1" ht="18" hidden="1" customHeight="1" outlineLevel="1">
      <c r="A25" s="172"/>
      <c r="B25" s="176"/>
      <c r="C25" s="170" t="s">
        <v>130</v>
      </c>
      <c r="D25" s="138" t="s">
        <v>25</v>
      </c>
      <c r="E25" s="138" t="s">
        <v>25</v>
      </c>
      <c r="F25" s="138" t="s">
        <v>25</v>
      </c>
      <c r="G25" s="138"/>
      <c r="H25" s="138"/>
      <c r="I25" s="138"/>
      <c r="J25" s="282"/>
      <c r="K25" s="139"/>
      <c r="L25" s="175"/>
    </row>
    <row r="26" spans="1:13" s="19" customFormat="1" ht="18" hidden="1" customHeight="1" outlineLevel="1">
      <c r="A26" s="17"/>
      <c r="B26" s="165"/>
      <c r="C26" s="166" t="s">
        <v>191</v>
      </c>
      <c r="D26" s="91">
        <v>0</v>
      </c>
      <c r="E26" s="91">
        <v>0</v>
      </c>
      <c r="F26" s="91">
        <v>0</v>
      </c>
      <c r="G26" s="91"/>
      <c r="H26" s="91"/>
      <c r="I26" s="91"/>
      <c r="J26" s="280"/>
      <c r="K26" s="24"/>
      <c r="L26" s="17"/>
    </row>
    <row r="27" spans="1:13" s="19" customFormat="1" ht="6.75" hidden="1" customHeight="1" outlineLevel="1">
      <c r="A27" s="17"/>
      <c r="B27" s="165"/>
      <c r="C27" s="47"/>
      <c r="D27" s="92"/>
      <c r="E27" s="92"/>
      <c r="F27" s="92"/>
      <c r="G27" s="92"/>
      <c r="H27" s="92"/>
      <c r="I27" s="92"/>
      <c r="J27" s="281"/>
      <c r="K27" s="21"/>
      <c r="L27" s="17"/>
    </row>
    <row r="28" spans="1:13" s="173" customFormat="1" ht="18" customHeight="1" collapsed="1">
      <c r="A28" s="172"/>
      <c r="B28" s="46"/>
      <c r="C28" s="166" t="s">
        <v>192</v>
      </c>
      <c r="D28" s="91">
        <v>1766.9259999999999</v>
      </c>
      <c r="E28" s="91">
        <v>1810.556</v>
      </c>
      <c r="F28" s="91">
        <v>1730.7329999999999</v>
      </c>
      <c r="G28" s="91">
        <v>1664.404</v>
      </c>
      <c r="H28" s="91">
        <v>1414.1010000000001</v>
      </c>
      <c r="I28" s="91">
        <v>1510.306</v>
      </c>
      <c r="J28" s="280">
        <v>1491.1389999999999</v>
      </c>
      <c r="K28" s="24">
        <v>0</v>
      </c>
      <c r="L28" s="17"/>
      <c r="M28" s="19"/>
    </row>
    <row r="29" spans="1:13" s="19" customFormat="1" ht="18" customHeight="1">
      <c r="A29" s="17"/>
      <c r="B29" s="46"/>
      <c r="C29" s="47" t="s">
        <v>129</v>
      </c>
      <c r="D29" s="92">
        <v>471.99599999999998</v>
      </c>
      <c r="E29" s="92">
        <v>454.41500000000002</v>
      </c>
      <c r="F29" s="92">
        <v>452.69499999999999</v>
      </c>
      <c r="G29" s="92">
        <v>432.44200000000001</v>
      </c>
      <c r="H29" s="92">
        <v>419.86900000000003</v>
      </c>
      <c r="I29" s="92">
        <v>429.928</v>
      </c>
      <c r="J29" s="281">
        <v>436.63299999999998</v>
      </c>
      <c r="K29" s="21">
        <v>0</v>
      </c>
      <c r="L29" s="17"/>
    </row>
    <row r="30" spans="1:13" s="173" customFormat="1" ht="18" customHeight="1">
      <c r="A30" s="172"/>
      <c r="B30" s="165"/>
      <c r="C30" s="170" t="s">
        <v>130</v>
      </c>
      <c r="D30" s="138">
        <v>0.26712833474633346</v>
      </c>
      <c r="E30" s="138">
        <v>0.25098091415012846</v>
      </c>
      <c r="F30" s="138">
        <v>0.26156258648792158</v>
      </c>
      <c r="G30" s="138">
        <v>0.25981792882016624</v>
      </c>
      <c r="H30" s="138">
        <v>0.29691584971653368</v>
      </c>
      <c r="I30" s="138">
        <v>0.28466284315893597</v>
      </c>
      <c r="J30" s="282">
        <v>0.29281844281451963</v>
      </c>
      <c r="K30" s="139" t="s">
        <v>25</v>
      </c>
      <c r="L30" s="172"/>
    </row>
    <row r="31" spans="1:13" s="19" customFormat="1" ht="18" customHeight="1">
      <c r="A31" s="17"/>
      <c r="B31" s="46"/>
      <c r="C31" s="166" t="s">
        <v>193</v>
      </c>
      <c r="D31" s="91">
        <v>1294.9299999999998</v>
      </c>
      <c r="E31" s="91">
        <v>1356.1410000000001</v>
      </c>
      <c r="F31" s="91">
        <v>1278.038</v>
      </c>
      <c r="G31" s="91">
        <v>1231.962</v>
      </c>
      <c r="H31" s="91">
        <v>994.23200000000008</v>
      </c>
      <c r="I31" s="91">
        <v>1080.3780000000002</v>
      </c>
      <c r="J31" s="280">
        <v>1054.5059999999999</v>
      </c>
      <c r="K31" s="24">
        <v>0</v>
      </c>
      <c r="L31" s="17"/>
    </row>
    <row r="32" spans="1:13" s="19" customFormat="1" ht="6.75" customHeight="1">
      <c r="A32" s="17"/>
      <c r="B32" s="165"/>
      <c r="C32" s="47"/>
      <c r="D32" s="92"/>
      <c r="E32" s="92"/>
      <c r="F32" s="92"/>
      <c r="G32" s="92"/>
      <c r="H32" s="92"/>
      <c r="I32" s="92"/>
      <c r="J32" s="281"/>
      <c r="K32" s="21"/>
      <c r="L32" s="17"/>
    </row>
    <row r="33" spans="1:14" s="173" customFormat="1" ht="18" customHeight="1">
      <c r="A33" s="172"/>
      <c r="B33" s="46"/>
      <c r="C33" s="236" t="s">
        <v>194</v>
      </c>
      <c r="D33" s="237">
        <v>28542.218000000001</v>
      </c>
      <c r="E33" s="237">
        <v>28267.517</v>
      </c>
      <c r="F33" s="237">
        <v>28219.291000000001</v>
      </c>
      <c r="G33" s="237">
        <v>27734.646000000001</v>
      </c>
      <c r="H33" s="237">
        <v>27504.387999999999</v>
      </c>
      <c r="I33" s="237">
        <v>26662.258999999998</v>
      </c>
      <c r="J33" s="285">
        <v>27096.957999999999</v>
      </c>
      <c r="K33" s="24">
        <v>0</v>
      </c>
      <c r="L33" s="172"/>
    </row>
    <row r="34" spans="1:14" s="49" customFormat="1" ht="18" customHeight="1">
      <c r="A34" s="101"/>
      <c r="B34" s="46"/>
      <c r="C34" s="286" t="s">
        <v>129</v>
      </c>
      <c r="D34" s="92">
        <v>13761.766</v>
      </c>
      <c r="E34" s="92">
        <v>14037.909</v>
      </c>
      <c r="F34" s="92">
        <v>13976.995000000001</v>
      </c>
      <c r="G34" s="92">
        <v>13594.906999999999</v>
      </c>
      <c r="H34" s="92">
        <v>13841.995000000001</v>
      </c>
      <c r="I34" s="92">
        <v>13697.812</v>
      </c>
      <c r="J34" s="281">
        <v>13749.708000000001</v>
      </c>
      <c r="K34" s="21">
        <v>0</v>
      </c>
      <c r="L34" s="101"/>
    </row>
    <row r="35" spans="1:14" s="49" customFormat="1" ht="18" customHeight="1">
      <c r="A35" s="101"/>
      <c r="B35" s="46"/>
      <c r="C35" s="287" t="s">
        <v>130</v>
      </c>
      <c r="D35" s="138">
        <v>0.48215475055232215</v>
      </c>
      <c r="E35" s="138">
        <v>0.49660919988126301</v>
      </c>
      <c r="F35" s="138">
        <v>0.49529929720771509</v>
      </c>
      <c r="G35" s="138">
        <v>0.49017777259533074</v>
      </c>
      <c r="H35" s="277">
        <v>0.50326496993861491</v>
      </c>
      <c r="I35" s="277">
        <v>0.51375286692699218</v>
      </c>
      <c r="J35" s="283">
        <v>0.50742625795855023</v>
      </c>
      <c r="K35" s="139" t="s">
        <v>25</v>
      </c>
      <c r="L35" s="101"/>
    </row>
    <row r="36" spans="1:14" s="49" customFormat="1" ht="18" customHeight="1">
      <c r="A36" s="101"/>
      <c r="B36" s="46"/>
      <c r="C36" s="236" t="s">
        <v>195</v>
      </c>
      <c r="D36" s="237">
        <v>14780.452000000001</v>
      </c>
      <c r="E36" s="237">
        <v>14229.608</v>
      </c>
      <c r="F36" s="237">
        <v>14242.296</v>
      </c>
      <c r="G36" s="237">
        <v>14139.739000000001</v>
      </c>
      <c r="H36" s="237">
        <v>13662.392999999998</v>
      </c>
      <c r="I36" s="237">
        <v>12964.446999999998</v>
      </c>
      <c r="J36" s="285">
        <v>13347.249999999998</v>
      </c>
      <c r="K36" s="24">
        <v>0</v>
      </c>
      <c r="L36" s="101"/>
    </row>
    <row r="37" spans="1:14" s="49" customFormat="1" ht="6" customHeight="1">
      <c r="A37" s="101"/>
      <c r="B37" s="46"/>
      <c r="C37" s="166"/>
      <c r="D37" s="91"/>
      <c r="E37" s="91"/>
      <c r="F37" s="91"/>
      <c r="G37" s="91"/>
      <c r="H37" s="91"/>
      <c r="I37" s="91"/>
      <c r="J37" s="280"/>
      <c r="K37" s="24"/>
      <c r="L37" s="101"/>
    </row>
    <row r="38" spans="1:14" s="49" customFormat="1" ht="18" customHeight="1">
      <c r="A38" s="101"/>
      <c r="B38" s="46"/>
      <c r="C38" s="166" t="s">
        <v>196</v>
      </c>
      <c r="D38" s="91">
        <v>427261.78600000002</v>
      </c>
      <c r="E38" s="91">
        <v>420299.83199999999</v>
      </c>
      <c r="F38" s="91">
        <v>424180.08500000002</v>
      </c>
      <c r="G38" s="91">
        <v>426088.31599999999</v>
      </c>
      <c r="H38" s="91">
        <v>438233.38500000001</v>
      </c>
      <c r="I38" s="91">
        <v>447367.93300000002</v>
      </c>
      <c r="J38" s="280">
        <v>439957.071</v>
      </c>
      <c r="K38" s="24">
        <v>0</v>
      </c>
      <c r="L38" s="101"/>
    </row>
    <row r="39" spans="1:14" s="49" customFormat="1" ht="18" customHeight="1">
      <c r="A39" s="101"/>
      <c r="B39" s="46"/>
      <c r="C39" s="47" t="s">
        <v>129</v>
      </c>
      <c r="D39" s="92">
        <v>1662.52</v>
      </c>
      <c r="E39" s="92">
        <v>1658.06</v>
      </c>
      <c r="F39" s="92">
        <v>1949.894</v>
      </c>
      <c r="G39" s="92">
        <v>2035.537</v>
      </c>
      <c r="H39" s="92">
        <v>1921.924</v>
      </c>
      <c r="I39" s="92">
        <v>1938.0219999999999</v>
      </c>
      <c r="J39" s="281">
        <v>1883.3240000000001</v>
      </c>
      <c r="K39" s="21">
        <v>0</v>
      </c>
      <c r="L39" s="101"/>
    </row>
    <row r="40" spans="1:14" s="49" customFormat="1" ht="18" customHeight="1">
      <c r="A40" s="101"/>
      <c r="B40" s="46"/>
      <c r="C40" s="170" t="s">
        <v>130</v>
      </c>
      <c r="D40" s="138">
        <v>3.8911038957272904E-3</v>
      </c>
      <c r="E40" s="138">
        <v>3.9449456644084502E-3</v>
      </c>
      <c r="F40" s="138">
        <v>4.5968541875321652E-3</v>
      </c>
      <c r="G40" s="138">
        <v>4.7772654718840025E-3</v>
      </c>
      <c r="H40" s="138">
        <v>4.385617494659837E-3</v>
      </c>
      <c r="I40" s="138">
        <v>4.3320539024865688E-3</v>
      </c>
      <c r="J40" s="282">
        <v>4.2806994685170088E-3</v>
      </c>
      <c r="K40" s="139" t="s">
        <v>25</v>
      </c>
      <c r="L40" s="101"/>
    </row>
    <row r="41" spans="1:14" s="49" customFormat="1" ht="18" customHeight="1">
      <c r="A41" s="101"/>
      <c r="B41" s="46"/>
      <c r="C41" s="166" t="s">
        <v>197</v>
      </c>
      <c r="D41" s="91">
        <v>425599.266</v>
      </c>
      <c r="E41" s="91">
        <v>418641.772</v>
      </c>
      <c r="F41" s="91">
        <v>422230.19100000005</v>
      </c>
      <c r="G41" s="91">
        <v>424052.77899999998</v>
      </c>
      <c r="H41" s="91">
        <v>436311.46100000001</v>
      </c>
      <c r="I41" s="91">
        <v>445429.91100000002</v>
      </c>
      <c r="J41" s="284">
        <v>438073.74699999997</v>
      </c>
      <c r="K41" s="24">
        <v>0</v>
      </c>
      <c r="L41" s="101"/>
      <c r="N41" s="178"/>
    </row>
    <row r="42" spans="1:14" s="49" customFormat="1" ht="8.25" customHeight="1">
      <c r="A42" s="101"/>
      <c r="B42" s="179"/>
      <c r="C42" s="180"/>
      <c r="D42" s="94"/>
      <c r="E42" s="94"/>
      <c r="F42" s="94"/>
      <c r="G42" s="94"/>
      <c r="H42" s="94"/>
      <c r="I42" s="94"/>
      <c r="J42" s="94"/>
      <c r="K42" s="96"/>
      <c r="L42" s="101"/>
      <c r="N42" s="178"/>
    </row>
    <row r="43" spans="1:14" s="49" customFormat="1" ht="17.25" customHeight="1">
      <c r="A43" s="101"/>
      <c r="B43" s="275" t="s">
        <v>23</v>
      </c>
      <c r="C43" s="180"/>
      <c r="D43" s="94"/>
      <c r="E43" s="94"/>
      <c r="F43" s="94"/>
      <c r="G43" s="94"/>
      <c r="H43" s="94"/>
      <c r="I43" s="94"/>
      <c r="J43" s="94"/>
      <c r="K43" s="96"/>
      <c r="L43" s="101"/>
    </row>
    <row r="44" spans="1:14" s="49" customFormat="1" ht="15" customHeight="1">
      <c r="A44" s="101"/>
      <c r="B44" s="165"/>
      <c r="C44" s="166"/>
      <c r="D44" s="160" t="s">
        <v>46</v>
      </c>
      <c r="E44" s="160" t="s">
        <v>61</v>
      </c>
      <c r="F44" s="160" t="s">
        <v>62</v>
      </c>
      <c r="G44" s="160" t="s">
        <v>63</v>
      </c>
      <c r="H44" s="160" t="s">
        <v>46</v>
      </c>
      <c r="I44" s="160" t="s">
        <v>61</v>
      </c>
      <c r="J44" s="160" t="s">
        <v>62</v>
      </c>
      <c r="K44" s="181" t="s">
        <v>63</v>
      </c>
      <c r="L44" s="101"/>
    </row>
    <row r="45" spans="1:14" s="49" customFormat="1" ht="15" customHeight="1">
      <c r="A45" s="101"/>
      <c r="B45" s="46"/>
      <c r="C45" s="166"/>
      <c r="D45" s="160">
        <v>2015</v>
      </c>
      <c r="E45" s="160">
        <v>2015</v>
      </c>
      <c r="F45" s="160">
        <v>2015</v>
      </c>
      <c r="G45" s="160">
        <v>2015</v>
      </c>
      <c r="H45" s="160">
        <v>2016</v>
      </c>
      <c r="I45" s="160">
        <v>2016</v>
      </c>
      <c r="J45" s="160">
        <v>2016</v>
      </c>
      <c r="K45" s="181">
        <v>2016</v>
      </c>
      <c r="L45" s="101"/>
    </row>
    <row r="46" spans="1:14" s="19" customFormat="1" ht="6" customHeight="1">
      <c r="A46" s="17"/>
      <c r="B46" s="17"/>
      <c r="C46" s="32"/>
      <c r="D46" s="18"/>
      <c r="E46" s="18"/>
      <c r="F46" s="18"/>
      <c r="G46" s="18"/>
      <c r="H46" s="33"/>
      <c r="I46" s="33"/>
      <c r="J46" s="33"/>
      <c r="K46" s="48"/>
      <c r="L46" s="17"/>
    </row>
    <row r="47" spans="1:14" s="49" customFormat="1" ht="18" customHeight="1">
      <c r="A47" s="101"/>
      <c r="B47" s="165"/>
      <c r="C47" s="166" t="s">
        <v>125</v>
      </c>
      <c r="D47" s="182">
        <v>3.3180373290446125E-2</v>
      </c>
      <c r="E47" s="182">
        <v>3.3140100440079062E-2</v>
      </c>
      <c r="F47" s="182">
        <v>3.0933639041977809E-2</v>
      </c>
      <c r="G47" s="182">
        <v>3.022129585413089E-2</v>
      </c>
      <c r="H47" s="182">
        <v>3.0613726922252449E-2</v>
      </c>
      <c r="I47" s="182">
        <v>2.9270365546673869E-2</v>
      </c>
      <c r="J47" s="182">
        <v>3.0460501605050923E-2</v>
      </c>
      <c r="K47" s="183" t="e">
        <v>#DIV/0!</v>
      </c>
      <c r="L47" s="101"/>
    </row>
    <row r="48" spans="1:14" s="49" customFormat="1" ht="18" customHeight="1">
      <c r="A48" s="101"/>
      <c r="B48" s="165"/>
      <c r="C48" s="166" t="s">
        <v>126</v>
      </c>
      <c r="D48" s="182">
        <v>1.294689279945449E-2</v>
      </c>
      <c r="E48" s="182">
        <v>1.2194737845685245E-2</v>
      </c>
      <c r="F48" s="182">
        <v>1.1082389254926854E-2</v>
      </c>
      <c r="G48" s="182">
        <v>1.1420085452029558E-2</v>
      </c>
      <c r="H48" s="182">
        <v>1.1258300798961529E-2</v>
      </c>
      <c r="I48" s="182">
        <v>1.0283614790913288E-2</v>
      </c>
      <c r="J48" s="182">
        <v>1.0920118985958467E-2</v>
      </c>
      <c r="K48" s="183" t="e">
        <v>#DIV/0!</v>
      </c>
      <c r="L48" s="101"/>
    </row>
    <row r="49" spans="1:13" s="49" customFormat="1" ht="6.75" customHeight="1">
      <c r="A49" s="101"/>
      <c r="B49" s="46"/>
      <c r="C49" s="166"/>
      <c r="D49" s="81"/>
      <c r="E49" s="81"/>
      <c r="F49" s="81"/>
      <c r="G49" s="81"/>
      <c r="H49" s="81"/>
      <c r="I49" s="81"/>
      <c r="J49" s="81"/>
      <c r="K49" s="97"/>
      <c r="L49" s="101"/>
    </row>
    <row r="50" spans="1:13" s="49" customFormat="1" ht="18" customHeight="1">
      <c r="A50" s="101"/>
      <c r="B50" s="165"/>
      <c r="C50" s="166" t="s">
        <v>186</v>
      </c>
      <c r="D50" s="182">
        <v>2.5562620990051681E-2</v>
      </c>
      <c r="E50" s="182">
        <v>2.5840922273636106E-2</v>
      </c>
      <c r="F50" s="182">
        <v>2.7617630931480328E-2</v>
      </c>
      <c r="G50" s="182">
        <v>2.7224545769017301E-2</v>
      </c>
      <c r="H50" s="182">
        <v>2.5405536518507809E-2</v>
      </c>
      <c r="I50" s="182">
        <v>2.3789446727899555E-2</v>
      </c>
      <c r="J50" s="182">
        <v>2.4363603123954639E-2</v>
      </c>
      <c r="K50" s="183" t="e">
        <v>#DIV/0!</v>
      </c>
      <c r="L50" s="101"/>
    </row>
    <row r="51" spans="1:13" s="49" customFormat="1" ht="18" customHeight="1">
      <c r="A51" s="101"/>
      <c r="B51" s="165"/>
      <c r="C51" s="166" t="s">
        <v>198</v>
      </c>
      <c r="D51" s="182">
        <v>1.767559377019266E-2</v>
      </c>
      <c r="E51" s="182">
        <v>1.7544966821322304E-2</v>
      </c>
      <c r="F51" s="182">
        <v>1.861995942942447E-2</v>
      </c>
      <c r="G51" s="182">
        <v>1.8036777615632407E-2</v>
      </c>
      <c r="H51" s="182">
        <v>1.6894803847869792E-2</v>
      </c>
      <c r="I51" s="182">
        <v>1.5641811193496408E-2</v>
      </c>
      <c r="J51" s="182">
        <v>1.6311099946465277E-2</v>
      </c>
      <c r="K51" s="183" t="e">
        <v>#DIV/0!</v>
      </c>
      <c r="L51" s="101"/>
    </row>
    <row r="52" spans="1:13" s="49" customFormat="1" ht="4.5" customHeight="1">
      <c r="A52" s="101"/>
      <c r="B52" s="46"/>
      <c r="C52" s="166"/>
      <c r="D52" s="81"/>
      <c r="E52" s="81"/>
      <c r="F52" s="81"/>
      <c r="G52" s="81"/>
      <c r="H52" s="81"/>
      <c r="I52" s="81"/>
      <c r="J52" s="81"/>
      <c r="K52" s="97"/>
      <c r="L52" s="101"/>
    </row>
    <row r="53" spans="1:13" s="49" customFormat="1" ht="18" hidden="1" customHeight="1" outlineLevel="1">
      <c r="A53" s="101"/>
      <c r="B53" s="165"/>
      <c r="C53" s="166" t="s">
        <v>188</v>
      </c>
      <c r="D53" s="182">
        <v>0</v>
      </c>
      <c r="E53" s="182">
        <v>0</v>
      </c>
      <c r="F53" s="182">
        <v>0</v>
      </c>
      <c r="G53" s="182">
        <v>0</v>
      </c>
      <c r="H53" s="182">
        <v>0</v>
      </c>
      <c r="I53" s="182">
        <v>0</v>
      </c>
      <c r="J53" s="182">
        <v>0</v>
      </c>
      <c r="K53" s="183" t="e">
        <v>#DIV/0!</v>
      </c>
      <c r="L53" s="101"/>
    </row>
    <row r="54" spans="1:13" s="49" customFormat="1" ht="18" hidden="1" customHeight="1" outlineLevel="1">
      <c r="A54" s="101"/>
      <c r="B54" s="165"/>
      <c r="C54" s="166" t="s">
        <v>199</v>
      </c>
      <c r="D54" s="182">
        <v>0</v>
      </c>
      <c r="E54" s="182">
        <v>0</v>
      </c>
      <c r="F54" s="182">
        <v>0</v>
      </c>
      <c r="G54" s="182">
        <v>0</v>
      </c>
      <c r="H54" s="182">
        <v>0</v>
      </c>
      <c r="I54" s="182">
        <v>0</v>
      </c>
      <c r="J54" s="182">
        <v>0</v>
      </c>
      <c r="K54" s="183" t="e">
        <v>#DIV/0!</v>
      </c>
      <c r="L54" s="101"/>
    </row>
    <row r="55" spans="1:13" s="49" customFormat="1" ht="6.75" hidden="1" customHeight="1" outlineLevel="1">
      <c r="A55" s="101"/>
      <c r="B55" s="46"/>
      <c r="C55" s="166"/>
      <c r="D55" s="81"/>
      <c r="E55" s="81"/>
      <c r="F55" s="81"/>
      <c r="G55" s="81"/>
      <c r="H55" s="81"/>
      <c r="I55" s="81"/>
      <c r="J55" s="81"/>
      <c r="K55" s="97"/>
      <c r="L55" s="101"/>
    </row>
    <row r="56" spans="1:13" s="49" customFormat="1" ht="18" hidden="1" customHeight="1" outlineLevel="1">
      <c r="A56" s="101"/>
      <c r="B56" s="165"/>
      <c r="C56" s="166" t="s">
        <v>190</v>
      </c>
      <c r="D56" s="182">
        <v>0</v>
      </c>
      <c r="E56" s="182">
        <v>0</v>
      </c>
      <c r="F56" s="182">
        <v>0</v>
      </c>
      <c r="G56" s="182">
        <v>0</v>
      </c>
      <c r="H56" s="182">
        <v>0</v>
      </c>
      <c r="I56" s="182">
        <v>0</v>
      </c>
      <c r="J56" s="182">
        <v>0</v>
      </c>
      <c r="K56" s="183" t="e">
        <v>#DIV/0!</v>
      </c>
      <c r="L56" s="101"/>
    </row>
    <row r="57" spans="1:13" s="49" customFormat="1" ht="18" hidden="1" customHeight="1" outlineLevel="1">
      <c r="A57" s="101"/>
      <c r="B57" s="165"/>
      <c r="C57" s="166" t="s">
        <v>200</v>
      </c>
      <c r="D57" s="182">
        <v>0</v>
      </c>
      <c r="E57" s="182">
        <v>0</v>
      </c>
      <c r="F57" s="182">
        <v>0</v>
      </c>
      <c r="G57" s="182">
        <v>0</v>
      </c>
      <c r="H57" s="182">
        <v>0</v>
      </c>
      <c r="I57" s="182">
        <v>0</v>
      </c>
      <c r="J57" s="182">
        <v>0</v>
      </c>
      <c r="K57" s="183" t="e">
        <v>#DIV/0!</v>
      </c>
      <c r="L57" s="101"/>
    </row>
    <row r="58" spans="1:13" s="49" customFormat="1" ht="7.5" hidden="1" customHeight="1" outlineLevel="1">
      <c r="A58" s="101"/>
      <c r="B58" s="165"/>
      <c r="C58" s="166"/>
      <c r="D58" s="182"/>
      <c r="E58" s="182"/>
      <c r="F58" s="182"/>
      <c r="G58" s="182"/>
      <c r="H58" s="182"/>
      <c r="I58" s="182"/>
      <c r="J58" s="182"/>
      <c r="K58" s="183"/>
      <c r="L58" s="101"/>
    </row>
    <row r="59" spans="1:13" s="49" customFormat="1" ht="18" customHeight="1" collapsed="1">
      <c r="A59" s="101"/>
      <c r="B59" s="165"/>
      <c r="C59" s="166" t="s">
        <v>192</v>
      </c>
      <c r="D59" s="182">
        <v>3.8765039018832312E-3</v>
      </c>
      <c r="E59" s="182">
        <v>4.0363080461302148E-3</v>
      </c>
      <c r="F59" s="182">
        <v>3.8256750380663649E-3</v>
      </c>
      <c r="G59" s="182">
        <v>3.6675182601271727E-3</v>
      </c>
      <c r="H59" s="182">
        <v>3.0362600630204845E-3</v>
      </c>
      <c r="I59" s="182">
        <v>3.1860966358024721E-3</v>
      </c>
      <c r="J59" s="182">
        <v>3.1926477611008896E-3</v>
      </c>
      <c r="K59" s="183" t="e">
        <v>#DIV/0!</v>
      </c>
      <c r="L59" s="101"/>
    </row>
    <row r="60" spans="1:13" s="49" customFormat="1" ht="18" customHeight="1">
      <c r="A60" s="101"/>
      <c r="B60" s="165"/>
      <c r="C60" s="166" t="s">
        <v>201</v>
      </c>
      <c r="D60" s="182">
        <v>2.9404851019955462E-3</v>
      </c>
      <c r="E60" s="182">
        <v>3.1328959655406185E-3</v>
      </c>
      <c r="F60" s="182">
        <v>2.9281066689548292E-3</v>
      </c>
      <c r="G60" s="182">
        <v>2.8114628830791678E-3</v>
      </c>
      <c r="H60" s="182">
        <v>2.2095328232115464E-3</v>
      </c>
      <c r="I60" s="182">
        <v>2.3568745582160941E-3</v>
      </c>
      <c r="J60" s="182">
        <v>2.3359702074292302E-3</v>
      </c>
      <c r="K60" s="183" t="e">
        <v>#DIV/0!</v>
      </c>
      <c r="L60" s="101"/>
    </row>
    <row r="61" spans="1:13" s="49" customFormat="1" ht="6.75" customHeight="1">
      <c r="A61" s="101"/>
      <c r="B61" s="46"/>
      <c r="C61" s="166"/>
      <c r="D61" s="81"/>
      <c r="E61" s="81"/>
      <c r="F61" s="81"/>
      <c r="G61" s="81"/>
      <c r="H61" s="81"/>
      <c r="I61" s="81"/>
      <c r="J61" s="81"/>
      <c r="K61" s="97"/>
      <c r="L61" s="101"/>
    </row>
    <row r="62" spans="1:13" s="49" customFormat="1" ht="18" customHeight="1">
      <c r="A62" s="101"/>
      <c r="B62" s="294"/>
      <c r="C62" s="288" t="s">
        <v>127</v>
      </c>
      <c r="D62" s="289">
        <v>6.2619498182381036E-2</v>
      </c>
      <c r="E62" s="289">
        <v>6.3017330759845391E-2</v>
      </c>
      <c r="F62" s="289">
        <v>6.2376945011524507E-2</v>
      </c>
      <c r="G62" s="289">
        <v>6.1113359883275369E-2</v>
      </c>
      <c r="H62" s="289">
        <v>5.9055523503780745E-2</v>
      </c>
      <c r="I62" s="289">
        <v>5.6245908910375897E-2</v>
      </c>
      <c r="J62" s="290">
        <v>5.8016752490106446E-2</v>
      </c>
      <c r="K62" s="183" t="e">
        <v>#DIV/0!</v>
      </c>
      <c r="L62" s="101"/>
    </row>
    <row r="63" spans="1:13" s="49" customFormat="1" ht="18" customHeight="1">
      <c r="A63" s="101"/>
      <c r="B63" s="294"/>
      <c r="C63" s="291" t="s">
        <v>128</v>
      </c>
      <c r="D63" s="292">
        <v>3.3562971671642704E-2</v>
      </c>
      <c r="E63" s="292">
        <v>3.2872600632548168E-2</v>
      </c>
      <c r="F63" s="292">
        <v>3.2630455353306151E-2</v>
      </c>
      <c r="G63" s="292">
        <v>3.2268325950741132E-2</v>
      </c>
      <c r="H63" s="292">
        <v>3.0362637470042867E-2</v>
      </c>
      <c r="I63" s="292">
        <v>2.8282300542625784E-2</v>
      </c>
      <c r="J63" s="293">
        <v>2.9567189139852967E-2</v>
      </c>
      <c r="K63" s="183" t="e">
        <v>#DIV/0!</v>
      </c>
      <c r="L63" s="101"/>
    </row>
    <row r="64" spans="1:13" ht="7.5" customHeight="1">
      <c r="A64" s="7"/>
      <c r="B64" s="150"/>
      <c r="C64" s="150"/>
      <c r="D64" s="150"/>
      <c r="E64" s="53"/>
      <c r="F64" s="53"/>
      <c r="G64" s="53"/>
      <c r="H64" s="53"/>
      <c r="I64" s="53"/>
      <c r="J64" s="183"/>
      <c r="K64" s="183"/>
      <c r="L64" s="101"/>
      <c r="M64" s="49"/>
    </row>
    <row r="65" spans="1:12" ht="15.75" customHeight="1">
      <c r="A65" s="7"/>
      <c r="B65" s="54"/>
      <c r="C65" s="151"/>
      <c r="D65" s="151"/>
      <c r="E65" s="151"/>
      <c r="F65" s="151"/>
      <c r="G65" s="151"/>
      <c r="H65" s="151"/>
      <c r="I65" s="151"/>
      <c r="J65" s="151"/>
      <c r="K65" s="151"/>
      <c r="L65" s="7"/>
    </row>
    <row r="66" spans="1:12">
      <c r="A66" s="7"/>
      <c r="B66" s="7"/>
      <c r="C66" s="7"/>
      <c r="D66" s="7"/>
      <c r="E66" s="7"/>
      <c r="F66" s="7"/>
      <c r="G66" s="7"/>
      <c r="H66" s="7"/>
      <c r="I66" s="7"/>
      <c r="J66" s="7"/>
      <c r="K66" s="7"/>
      <c r="L66" s="7"/>
    </row>
    <row r="67" spans="1:12">
      <c r="A67" s="7"/>
      <c r="B67" s="7"/>
      <c r="C67" s="7"/>
      <c r="D67" s="7"/>
      <c r="E67" s="7"/>
      <c r="F67" s="7"/>
      <c r="G67" s="7"/>
      <c r="H67" s="7"/>
      <c r="I67" s="184"/>
      <c r="J67" s="7"/>
      <c r="K67" s="7"/>
      <c r="L67" s="7"/>
    </row>
    <row r="68" spans="1:12">
      <c r="A68" s="7"/>
      <c r="B68" s="7"/>
      <c r="C68" s="7"/>
      <c r="D68" s="153"/>
      <c r="E68" s="153"/>
      <c r="F68" s="153"/>
      <c r="G68" s="153"/>
      <c r="H68" s="153"/>
      <c r="I68" s="184"/>
      <c r="J68" s="153"/>
      <c r="K68" s="153"/>
      <c r="L68" s="7"/>
    </row>
    <row r="69" spans="1:12">
      <c r="A69" s="7"/>
      <c r="B69" s="7"/>
      <c r="C69" s="7"/>
      <c r="D69" s="153"/>
      <c r="E69" s="153"/>
      <c r="F69" s="153"/>
      <c r="G69" s="153"/>
      <c r="H69" s="153"/>
      <c r="I69" s="153"/>
      <c r="J69" s="153"/>
      <c r="K69" s="153"/>
      <c r="L69" s="7"/>
    </row>
    <row r="70" spans="1:12">
      <c r="A70" s="7"/>
      <c r="B70" s="7"/>
      <c r="C70" s="7"/>
      <c r="D70" s="153"/>
      <c r="E70" s="153"/>
      <c r="F70" s="153"/>
      <c r="G70" s="153"/>
      <c r="H70" s="153"/>
      <c r="I70" s="153"/>
      <c r="J70" s="153"/>
      <c r="K70" s="153"/>
      <c r="L70" s="7"/>
    </row>
    <row r="71" spans="1:12">
      <c r="A71" s="7"/>
      <c r="B71" s="7"/>
      <c r="C71" s="7"/>
      <c r="D71" s="153"/>
      <c r="E71" s="153"/>
      <c r="F71" s="153"/>
      <c r="G71" s="153"/>
      <c r="H71" s="153"/>
      <c r="I71" s="153"/>
      <c r="J71" s="153"/>
      <c r="K71" s="153"/>
      <c r="L71" s="7"/>
    </row>
    <row r="72" spans="1:12">
      <c r="A72" s="7"/>
      <c r="B72" s="7"/>
      <c r="C72" s="7"/>
      <c r="D72" s="153"/>
      <c r="E72" s="153"/>
      <c r="F72" s="153"/>
      <c r="G72" s="153"/>
      <c r="H72" s="153"/>
      <c r="I72" s="153"/>
      <c r="J72" s="153"/>
      <c r="K72" s="153"/>
      <c r="L72" s="7"/>
    </row>
    <row r="73" spans="1:12">
      <c r="A73" s="7"/>
      <c r="B73" s="7"/>
      <c r="C73" s="7"/>
      <c r="D73" s="153"/>
      <c r="E73" s="153"/>
      <c r="F73" s="153"/>
      <c r="G73" s="153"/>
      <c r="H73" s="153"/>
      <c r="I73" s="153"/>
      <c r="J73" s="153"/>
      <c r="K73" s="153"/>
      <c r="L73" s="7"/>
    </row>
    <row r="74" spans="1:12">
      <c r="A74" s="7"/>
      <c r="B74" s="7"/>
      <c r="C74" s="7"/>
      <c r="D74" s="153"/>
      <c r="E74" s="153"/>
      <c r="F74" s="153"/>
      <c r="G74" s="153"/>
      <c r="H74" s="153"/>
      <c r="I74" s="153"/>
      <c r="J74" s="153"/>
      <c r="K74" s="153"/>
      <c r="L74" s="7"/>
    </row>
    <row r="75" spans="1:12">
      <c r="A75" s="7"/>
      <c r="B75" s="7"/>
      <c r="C75" s="7"/>
      <c r="D75" s="153"/>
      <c r="E75" s="153"/>
      <c r="F75" s="153"/>
      <c r="G75" s="153"/>
      <c r="H75" s="153"/>
      <c r="I75" s="153"/>
      <c r="J75" s="153"/>
      <c r="K75" s="153"/>
      <c r="L75" s="7"/>
    </row>
    <row r="76" spans="1:12">
      <c r="A76" s="7"/>
      <c r="B76" s="7"/>
      <c r="C76" s="7"/>
      <c r="D76" s="153"/>
      <c r="E76" s="153"/>
      <c r="F76" s="153"/>
      <c r="G76" s="153"/>
      <c r="H76" s="153"/>
      <c r="I76" s="153"/>
      <c r="J76" s="153"/>
      <c r="K76" s="153"/>
      <c r="L76" s="7"/>
    </row>
    <row r="77" spans="1:12">
      <c r="A77" s="7"/>
      <c r="B77" s="7"/>
      <c r="C77" s="7"/>
      <c r="D77" s="153"/>
      <c r="E77" s="153"/>
      <c r="F77" s="153"/>
      <c r="G77" s="153"/>
      <c r="H77" s="153"/>
      <c r="I77" s="153"/>
      <c r="J77" s="153"/>
      <c r="K77" s="153"/>
      <c r="L77" s="7"/>
    </row>
    <row r="78" spans="1:12">
      <c r="A78" s="7"/>
      <c r="B78" s="7"/>
      <c r="C78" s="7"/>
      <c r="D78" s="153"/>
      <c r="E78" s="153"/>
      <c r="F78" s="153"/>
      <c r="G78" s="153"/>
      <c r="H78" s="153"/>
      <c r="I78" s="153"/>
      <c r="J78" s="153"/>
      <c r="K78" s="153"/>
      <c r="L78" s="7"/>
    </row>
    <row r="79" spans="1:12">
      <c r="A79" s="7"/>
      <c r="B79" s="7"/>
      <c r="C79" s="7"/>
      <c r="D79" s="153"/>
      <c r="E79" s="153"/>
      <c r="F79" s="153"/>
      <c r="G79" s="153"/>
      <c r="H79" s="153"/>
      <c r="I79" s="153"/>
      <c r="J79" s="153"/>
      <c r="K79" s="153"/>
      <c r="L79" s="7"/>
    </row>
    <row r="80" spans="1:12">
      <c r="A80" s="7"/>
      <c r="B80" s="7"/>
      <c r="C80" s="7"/>
      <c r="D80" s="153"/>
      <c r="E80" s="153"/>
      <c r="F80" s="153"/>
      <c r="G80" s="153"/>
      <c r="H80" s="153"/>
      <c r="I80" s="153"/>
      <c r="J80" s="153"/>
      <c r="K80" s="153"/>
      <c r="L80" s="7"/>
    </row>
    <row r="81" spans="1:12">
      <c r="A81" s="7"/>
      <c r="B81" s="7"/>
      <c r="C81" s="7"/>
      <c r="D81" s="153"/>
      <c r="E81" s="153"/>
      <c r="F81" s="153"/>
      <c r="G81" s="153"/>
      <c r="H81" s="153"/>
      <c r="I81" s="153"/>
      <c r="J81" s="153"/>
      <c r="K81" s="153"/>
      <c r="L81" s="7"/>
    </row>
    <row r="82" spans="1:12">
      <c r="A82" s="7"/>
      <c r="B82" s="7"/>
      <c r="C82" s="7"/>
      <c r="D82" s="153"/>
      <c r="E82" s="153"/>
      <c r="F82" s="153"/>
      <c r="G82" s="153"/>
      <c r="H82" s="153"/>
      <c r="I82" s="153"/>
      <c r="J82" s="153"/>
      <c r="K82" s="153"/>
      <c r="L82" s="7"/>
    </row>
    <row r="83" spans="1:12">
      <c r="A83" s="7"/>
      <c r="B83" s="7"/>
      <c r="C83" s="7"/>
      <c r="D83" s="153"/>
      <c r="E83" s="153"/>
      <c r="F83" s="153"/>
      <c r="G83" s="153"/>
      <c r="H83" s="153"/>
      <c r="I83" s="153"/>
      <c r="J83" s="153"/>
      <c r="K83" s="153"/>
      <c r="L83" s="7"/>
    </row>
    <row r="84" spans="1:12">
      <c r="A84" s="7"/>
      <c r="B84" s="7"/>
      <c r="C84" s="7"/>
      <c r="D84" s="153"/>
      <c r="E84" s="153"/>
      <c r="F84" s="153"/>
      <c r="G84" s="153"/>
      <c r="H84" s="153"/>
      <c r="I84" s="153"/>
      <c r="J84" s="153"/>
      <c r="K84" s="153"/>
      <c r="L84" s="7"/>
    </row>
    <row r="85" spans="1:12">
      <c r="A85" s="7"/>
      <c r="B85" s="7"/>
      <c r="C85" s="7"/>
      <c r="D85" s="153"/>
      <c r="E85" s="153"/>
      <c r="F85" s="153"/>
      <c r="G85" s="153"/>
      <c r="H85" s="153"/>
      <c r="I85" s="153"/>
      <c r="J85" s="153"/>
      <c r="K85" s="153"/>
      <c r="L85" s="7"/>
    </row>
    <row r="86" spans="1:12">
      <c r="A86" s="7"/>
      <c r="B86" s="7"/>
      <c r="C86" s="7"/>
      <c r="D86" s="153"/>
      <c r="E86" s="153"/>
      <c r="F86" s="153"/>
      <c r="G86" s="153"/>
      <c r="H86" s="153"/>
      <c r="I86" s="153"/>
      <c r="J86" s="153"/>
      <c r="K86" s="153"/>
      <c r="L86" s="7"/>
    </row>
    <row r="87" spans="1:12">
      <c r="A87" s="7"/>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153"/>
      <c r="D96" s="153"/>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row r="129" spans="1:12">
      <c r="A129" s="7"/>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row r="132" spans="1:12">
      <c r="A132" s="7"/>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A134" s="7"/>
      <c r="B134" s="7"/>
      <c r="C134" s="7"/>
      <c r="D134" s="7"/>
      <c r="E134" s="7"/>
      <c r="F134" s="7"/>
      <c r="G134" s="7"/>
      <c r="H134" s="7"/>
      <c r="I134" s="7"/>
      <c r="J134" s="7"/>
      <c r="K134" s="7"/>
      <c r="L134" s="7"/>
    </row>
    <row r="135" spans="1:12">
      <c r="A135" s="7"/>
      <c r="B135" s="7"/>
      <c r="C135" s="7"/>
      <c r="D135" s="7"/>
      <c r="E135" s="7"/>
      <c r="F135" s="7"/>
      <c r="G135" s="7"/>
      <c r="H135" s="7"/>
      <c r="I135" s="7"/>
      <c r="J135" s="7"/>
      <c r="K135" s="7"/>
      <c r="L135" s="7"/>
    </row>
    <row r="136" spans="1:12">
      <c r="A136" s="7"/>
      <c r="B136" s="7"/>
      <c r="C136" s="7"/>
      <c r="D136" s="7"/>
      <c r="E136" s="7"/>
      <c r="F136" s="7"/>
      <c r="G136" s="7"/>
      <c r="H136" s="7"/>
      <c r="I136" s="7"/>
      <c r="J136" s="7"/>
      <c r="K136" s="7"/>
      <c r="L136" s="7"/>
    </row>
    <row r="137" spans="1:12">
      <c r="A137" s="7"/>
      <c r="B137" s="7"/>
      <c r="C137" s="7"/>
      <c r="D137" s="7"/>
      <c r="E137" s="7"/>
      <c r="F137" s="7"/>
      <c r="G137" s="7"/>
      <c r="H137" s="7"/>
      <c r="I137" s="7"/>
      <c r="J137" s="7"/>
      <c r="K137" s="7"/>
      <c r="L137" s="7"/>
    </row>
    <row r="138" spans="1:12">
      <c r="A138" s="7"/>
      <c r="B138" s="7"/>
      <c r="C138" s="7"/>
      <c r="D138" s="7"/>
      <c r="E138" s="7"/>
      <c r="F138" s="7"/>
      <c r="G138" s="7"/>
      <c r="H138" s="7"/>
      <c r="I138" s="7"/>
      <c r="J138" s="7"/>
      <c r="K138" s="7"/>
      <c r="L138" s="7"/>
    </row>
    <row r="139" spans="1:12">
      <c r="A139" s="7"/>
      <c r="B139" s="7"/>
      <c r="C139" s="7"/>
      <c r="D139" s="7"/>
      <c r="E139" s="7"/>
      <c r="F139" s="7"/>
      <c r="G139" s="7"/>
      <c r="H139" s="7"/>
      <c r="I139" s="7"/>
      <c r="J139" s="7"/>
      <c r="K139" s="7"/>
      <c r="L139" s="7"/>
    </row>
    <row r="140" spans="1:12">
      <c r="A140" s="7"/>
      <c r="B140" s="7"/>
      <c r="C140" s="7"/>
      <c r="D140" s="7"/>
      <c r="E140" s="7"/>
      <c r="F140" s="7"/>
      <c r="G140" s="7"/>
      <c r="H140" s="7"/>
      <c r="I140" s="7"/>
      <c r="J140" s="7"/>
      <c r="K140" s="7"/>
      <c r="L140" s="7"/>
    </row>
    <row r="141" spans="1:12">
      <c r="A141" s="7"/>
      <c r="B141" s="7"/>
      <c r="C141" s="7"/>
      <c r="D141" s="7"/>
      <c r="E141" s="7"/>
      <c r="F141" s="7"/>
      <c r="G141" s="7"/>
      <c r="H141" s="7"/>
      <c r="I141" s="7"/>
      <c r="J141" s="7"/>
      <c r="K141" s="7"/>
      <c r="L141" s="7"/>
    </row>
    <row r="142" spans="1:12">
      <c r="A142" s="7"/>
      <c r="B142" s="7"/>
      <c r="C142" s="7"/>
      <c r="D142" s="7"/>
      <c r="E142" s="7"/>
      <c r="F142" s="7"/>
      <c r="G142" s="7"/>
      <c r="H142" s="7"/>
      <c r="I142" s="7"/>
      <c r="J142" s="7"/>
      <c r="K142" s="7"/>
      <c r="L142" s="7"/>
    </row>
  </sheetData>
  <mergeCells count="1">
    <mergeCell ref="A2:K2"/>
  </mergeCells>
  <phoneticPr fontId="4" type="noConversion"/>
  <printOptions horizontalCentered="1" verticalCentered="1"/>
  <pageMargins left="0" right="0" top="0" bottom="0" header="0" footer="0"/>
  <pageSetup paperSize="9" scale="81"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163"/>
  <sheetViews>
    <sheetView showGridLines="0" topLeftCell="D1" zoomScale="80" zoomScaleNormal="80" workbookViewId="0">
      <selection activeCell="A2" sqref="A2:K2"/>
    </sheetView>
  </sheetViews>
  <sheetFormatPr defaultRowHeight="12.75"/>
  <cols>
    <col min="1" max="1" width="1.5703125" style="9" customWidth="1"/>
    <col min="2" max="2" width="1.42578125" style="9" customWidth="1"/>
    <col min="3" max="3" width="49.7109375" style="9" customWidth="1"/>
    <col min="4" max="11" width="13.140625" style="9" customWidth="1"/>
    <col min="12" max="16384" width="9.140625" style="9"/>
  </cols>
  <sheetData>
    <row r="1" spans="1:12" ht="15" customHeight="1">
      <c r="A1" s="7"/>
      <c r="B1" s="7"/>
      <c r="C1" s="8">
        <v>0</v>
      </c>
      <c r="D1" s="7"/>
      <c r="E1" s="7"/>
      <c r="F1" s="7"/>
      <c r="G1" s="7"/>
      <c r="H1" s="7"/>
      <c r="I1" s="7"/>
      <c r="J1" s="7"/>
      <c r="K1" s="7"/>
      <c r="L1" s="7"/>
    </row>
    <row r="2" spans="1:12" ht="30.75" customHeight="1">
      <c r="A2" s="375" t="s">
        <v>36</v>
      </c>
      <c r="B2" s="375"/>
      <c r="C2" s="375"/>
      <c r="D2" s="375"/>
      <c r="E2" s="375"/>
      <c r="F2" s="375"/>
      <c r="G2" s="375"/>
      <c r="H2" s="375"/>
      <c r="I2" s="375"/>
      <c r="J2" s="375"/>
      <c r="K2" s="375"/>
      <c r="L2" s="7"/>
    </row>
    <row r="3" spans="1:12" ht="11.25" customHeight="1">
      <c r="A3" s="7"/>
      <c r="B3" s="7"/>
      <c r="C3" s="7"/>
      <c r="D3" s="7"/>
      <c r="E3" s="7"/>
      <c r="F3" s="7"/>
      <c r="G3" s="7"/>
      <c r="H3" s="7"/>
      <c r="I3" s="7"/>
      <c r="J3" s="7"/>
      <c r="K3" s="7"/>
      <c r="L3" s="7"/>
    </row>
    <row r="4" spans="1:12" ht="15" customHeight="1">
      <c r="A4" s="7"/>
      <c r="B4" s="7"/>
      <c r="C4" s="233" t="s">
        <v>22</v>
      </c>
      <c r="D4" s="7"/>
      <c r="E4" s="7"/>
      <c r="F4" s="7"/>
      <c r="G4" s="7"/>
      <c r="H4" s="7"/>
      <c r="I4" s="7"/>
      <c r="J4" s="7"/>
      <c r="K4" s="7"/>
      <c r="L4" s="7"/>
    </row>
    <row r="5" spans="1:12" s="14" customFormat="1" ht="15" customHeight="1">
      <c r="A5" s="12"/>
      <c r="B5" s="12"/>
      <c r="C5" s="12"/>
      <c r="D5" s="133" t="s">
        <v>46</v>
      </c>
      <c r="E5" s="133" t="s">
        <v>61</v>
      </c>
      <c r="F5" s="133" t="s">
        <v>62</v>
      </c>
      <c r="G5" s="133" t="s">
        <v>63</v>
      </c>
      <c r="H5" s="276" t="s">
        <v>46</v>
      </c>
      <c r="I5" s="276" t="s">
        <v>61</v>
      </c>
      <c r="J5" s="278" t="s">
        <v>62</v>
      </c>
      <c r="K5" s="133" t="s">
        <v>63</v>
      </c>
      <c r="L5" s="12"/>
    </row>
    <row r="6" spans="1:12" s="14" customFormat="1" ht="15" customHeight="1">
      <c r="A6" s="12"/>
      <c r="B6" s="12"/>
      <c r="C6" s="15" t="s">
        <v>5</v>
      </c>
      <c r="D6" s="13">
        <v>2015</v>
      </c>
      <c r="E6" s="13">
        <v>2015</v>
      </c>
      <c r="F6" s="13">
        <v>2015</v>
      </c>
      <c r="G6" s="13">
        <v>2015</v>
      </c>
      <c r="H6" s="68">
        <v>2016</v>
      </c>
      <c r="I6" s="68">
        <v>2016</v>
      </c>
      <c r="J6" s="243">
        <v>2016</v>
      </c>
      <c r="K6" s="13">
        <v>2016</v>
      </c>
      <c r="L6" s="12"/>
    </row>
    <row r="7" spans="1:12" s="14" customFormat="1" ht="6" customHeight="1">
      <c r="A7" s="340"/>
      <c r="B7" s="340"/>
      <c r="C7" s="341"/>
      <c r="D7" s="345"/>
      <c r="E7" s="345"/>
      <c r="F7" s="345"/>
      <c r="G7" s="345"/>
      <c r="H7" s="343"/>
      <c r="I7" s="343"/>
      <c r="J7" s="346"/>
      <c r="K7" s="345"/>
      <c r="L7" s="12"/>
    </row>
    <row r="8" spans="1:12" s="14" customFormat="1" ht="12.75" hidden="1" customHeight="1">
      <c r="A8" s="12"/>
      <c r="B8" s="12"/>
      <c r="C8" s="64"/>
      <c r="D8" s="64"/>
      <c r="E8" s="64"/>
      <c r="F8" s="64"/>
      <c r="G8" s="64"/>
      <c r="H8" s="295"/>
      <c r="I8" s="295"/>
      <c r="J8" s="296"/>
      <c r="K8" s="64"/>
      <c r="L8" s="12"/>
    </row>
    <row r="9" spans="1:12" s="14" customFormat="1" ht="12.75" hidden="1" customHeight="1">
      <c r="A9" s="12"/>
      <c r="B9" s="12"/>
      <c r="C9" s="64"/>
      <c r="D9" s="64"/>
      <c r="E9" s="64"/>
      <c r="F9" s="64"/>
      <c r="G9" s="64"/>
      <c r="H9" s="295"/>
      <c r="I9" s="295"/>
      <c r="J9" s="296"/>
      <c r="K9" s="64"/>
      <c r="L9" s="12"/>
    </row>
    <row r="10" spans="1:12" s="14" customFormat="1" ht="12.75" hidden="1" customHeight="1">
      <c r="A10" s="12"/>
      <c r="B10" s="12"/>
      <c r="C10" s="64"/>
      <c r="D10" s="64"/>
      <c r="E10" s="64"/>
      <c r="F10" s="64"/>
      <c r="G10" s="64"/>
      <c r="H10" s="295"/>
      <c r="I10" s="295"/>
      <c r="J10" s="296"/>
      <c r="K10" s="64"/>
      <c r="L10" s="12"/>
    </row>
    <row r="11" spans="1:12" s="14" customFormat="1" ht="6" customHeight="1">
      <c r="A11" s="12"/>
      <c r="B11" s="12"/>
      <c r="C11" s="64"/>
      <c r="D11" s="64"/>
      <c r="E11" s="64"/>
      <c r="F11" s="64"/>
      <c r="G11" s="64"/>
      <c r="H11" s="295"/>
      <c r="I11" s="295"/>
      <c r="J11" s="296"/>
      <c r="K11" s="64"/>
      <c r="L11" s="12"/>
    </row>
    <row r="12" spans="1:12" s="14" customFormat="1" ht="18" customHeight="1">
      <c r="A12" s="12"/>
      <c r="B12" s="134"/>
      <c r="C12" s="236" t="s">
        <v>161</v>
      </c>
      <c r="D12" s="34"/>
      <c r="E12" s="34"/>
      <c r="F12" s="34"/>
      <c r="G12" s="34"/>
      <c r="H12" s="92"/>
      <c r="I12" s="92"/>
      <c r="J12" s="281"/>
      <c r="K12" s="34"/>
      <c r="L12" s="12"/>
    </row>
    <row r="13" spans="1:12" s="14" customFormat="1" ht="18" customHeight="1">
      <c r="A13" s="12"/>
      <c r="B13" s="134"/>
      <c r="C13" s="154" t="s">
        <v>127</v>
      </c>
      <c r="D13" s="34">
        <v>8931.739999999998</v>
      </c>
      <c r="E13" s="34">
        <v>9300.0760000000009</v>
      </c>
      <c r="F13" s="34">
        <v>9632.7929999999978</v>
      </c>
      <c r="G13" s="34">
        <v>9935.7099999999991</v>
      </c>
      <c r="H13" s="92">
        <v>10044.764000000003</v>
      </c>
      <c r="I13" s="92">
        <v>10239.864000000001</v>
      </c>
      <c r="J13" s="281">
        <v>10661.650000000001</v>
      </c>
      <c r="K13" s="22">
        <v>61961.288999999997</v>
      </c>
      <c r="L13" s="12"/>
    </row>
    <row r="14" spans="1:12" s="14" customFormat="1" ht="18" customHeight="1">
      <c r="A14" s="12"/>
      <c r="B14" s="136"/>
      <c r="C14" s="154" t="s">
        <v>128</v>
      </c>
      <c r="D14" s="34">
        <v>5266.5020000000004</v>
      </c>
      <c r="E14" s="34">
        <v>5338.9989999999998</v>
      </c>
      <c r="F14" s="34">
        <v>5467.8389999999999</v>
      </c>
      <c r="G14" s="34">
        <v>5653.7069999999985</v>
      </c>
      <c r="H14" s="92">
        <v>5561.1440000000002</v>
      </c>
      <c r="I14" s="92">
        <v>5728.4660000000003</v>
      </c>
      <c r="J14" s="281">
        <v>6006.3130000000019</v>
      </c>
      <c r="K14" s="22">
        <v>30433.956999999999</v>
      </c>
      <c r="L14" s="12"/>
    </row>
    <row r="15" spans="1:12" s="14" customFormat="1" ht="18" customHeight="1">
      <c r="A15" s="12"/>
      <c r="B15" s="134"/>
      <c r="C15" s="154" t="s">
        <v>132</v>
      </c>
      <c r="D15" s="34">
        <v>187303.318</v>
      </c>
      <c r="E15" s="34">
        <v>180762.08199999999</v>
      </c>
      <c r="F15" s="34">
        <v>184219.86800000002</v>
      </c>
      <c r="G15" s="34">
        <v>185051.372</v>
      </c>
      <c r="H15" s="92">
        <v>194938.03399999999</v>
      </c>
      <c r="I15" s="92">
        <v>199409.038</v>
      </c>
      <c r="J15" s="281">
        <v>191329.69900000002</v>
      </c>
      <c r="K15" s="22">
        <v>248483.796</v>
      </c>
      <c r="L15" s="12"/>
    </row>
    <row r="16" spans="1:12" s="14" customFormat="1" ht="18" customHeight="1">
      <c r="A16" s="12"/>
      <c r="B16" s="134"/>
      <c r="C16" s="154" t="s">
        <v>133</v>
      </c>
      <c r="D16" s="34">
        <v>183139.58799999999</v>
      </c>
      <c r="E16" s="34">
        <v>176260.93700000001</v>
      </c>
      <c r="F16" s="34">
        <v>179373.788</v>
      </c>
      <c r="G16" s="34">
        <v>180068.429</v>
      </c>
      <c r="H16" s="92">
        <v>189713.636</v>
      </c>
      <c r="I16" s="92">
        <v>194157.90899999999</v>
      </c>
      <c r="J16" s="281">
        <v>185952.82499999998</v>
      </c>
      <c r="K16" s="22">
        <v>215874.459</v>
      </c>
      <c r="L16" s="12"/>
    </row>
    <row r="17" spans="1:12" s="26" customFormat="1" ht="18" customHeight="1">
      <c r="A17" s="23"/>
      <c r="B17" s="134"/>
      <c r="C17" s="154" t="s">
        <v>134</v>
      </c>
      <c r="D17" s="155">
        <v>0.41036102707871014</v>
      </c>
      <c r="E17" s="155">
        <v>0.42591877743794793</v>
      </c>
      <c r="F17" s="155">
        <v>0.43237241784392111</v>
      </c>
      <c r="G17" s="155">
        <v>0.43097101264026438</v>
      </c>
      <c r="H17" s="138">
        <v>0.44636389665302256</v>
      </c>
      <c r="I17" s="138">
        <v>0.44057206228520229</v>
      </c>
      <c r="J17" s="282">
        <v>0.43664320250617861</v>
      </c>
      <c r="K17" s="156">
        <v>0.50882304917833454</v>
      </c>
      <c r="L17" s="23"/>
    </row>
    <row r="18" spans="1:12" s="14" customFormat="1" ht="18" customHeight="1">
      <c r="A18" s="12"/>
      <c r="B18" s="44"/>
      <c r="C18" s="154" t="s">
        <v>135</v>
      </c>
      <c r="D18" s="155">
        <v>0.46617232476538856</v>
      </c>
      <c r="E18" s="155">
        <v>0.48399013083333825</v>
      </c>
      <c r="F18" s="155">
        <v>0.50308150502144267</v>
      </c>
      <c r="G18" s="155">
        <v>0.50151856284050156</v>
      </c>
      <c r="H18" s="138">
        <v>0.52011157255660612</v>
      </c>
      <c r="I18" s="138">
        <v>0.5128123771956361</v>
      </c>
      <c r="J18" s="282">
        <v>0.50431912508852184</v>
      </c>
      <c r="K18" s="156">
        <v>0.52628564586511428</v>
      </c>
      <c r="L18" s="12"/>
    </row>
    <row r="19" spans="1:12" s="14" customFormat="1" ht="18" customHeight="1">
      <c r="A19" s="12"/>
      <c r="B19" s="136"/>
      <c r="C19" s="154" t="s">
        <v>136</v>
      </c>
      <c r="D19" s="155">
        <v>4.7685967848150976E-2</v>
      </c>
      <c r="E19" s="155">
        <v>5.1449263568451267E-2</v>
      </c>
      <c r="F19" s="155">
        <v>5.2289653144252587E-2</v>
      </c>
      <c r="G19" s="155">
        <v>5.369163110014661E-2</v>
      </c>
      <c r="H19" s="138">
        <v>5.1527984528663112E-2</v>
      </c>
      <c r="I19" s="138">
        <v>5.1351052603744077E-2</v>
      </c>
      <c r="J19" s="282">
        <v>5.5723967871814821E-2</v>
      </c>
      <c r="K19" s="156">
        <v>0.24935746313212309</v>
      </c>
      <c r="L19" s="12"/>
    </row>
    <row r="20" spans="1:12" s="14" customFormat="1" ht="18" customHeight="1">
      <c r="A20" s="12"/>
      <c r="B20" s="134"/>
      <c r="C20" s="154" t="s">
        <v>137</v>
      </c>
      <c r="D20" s="155">
        <v>2.8756764485022214E-2</v>
      </c>
      <c r="E20" s="155">
        <v>3.0290313275708955E-2</v>
      </c>
      <c r="F20" s="155">
        <v>3.0482932099309849E-2</v>
      </c>
      <c r="G20" s="155">
        <v>3.1397547206900987E-2</v>
      </c>
      <c r="H20" s="138">
        <v>2.9313359425571287E-2</v>
      </c>
      <c r="I20" s="138">
        <v>2.9504159936127046E-2</v>
      </c>
      <c r="J20" s="282">
        <v>3.2300197644214344E-2</v>
      </c>
      <c r="K20" s="156">
        <v>0.14097988775967238</v>
      </c>
      <c r="L20" s="12"/>
    </row>
    <row r="21" spans="1:12" s="14" customFormat="1" ht="18" customHeight="1">
      <c r="A21" s="12"/>
      <c r="B21" s="134"/>
      <c r="C21" s="154"/>
      <c r="D21" s="155"/>
      <c r="E21" s="155"/>
      <c r="F21" s="155"/>
      <c r="G21" s="155"/>
      <c r="H21" s="138"/>
      <c r="I21" s="138"/>
      <c r="J21" s="282"/>
      <c r="K21" s="156"/>
      <c r="L21" s="12"/>
    </row>
    <row r="22" spans="1:12" s="14" customFormat="1" ht="18" customHeight="1">
      <c r="A22" s="12"/>
      <c r="B22" s="134"/>
      <c r="C22" s="236" t="s">
        <v>162</v>
      </c>
      <c r="D22" s="34"/>
      <c r="E22" s="34"/>
      <c r="F22" s="34"/>
      <c r="G22" s="34"/>
      <c r="H22" s="92"/>
      <c r="I22" s="92"/>
      <c r="J22" s="281"/>
      <c r="K22" s="22"/>
      <c r="L22" s="12"/>
    </row>
    <row r="23" spans="1:12" s="14" customFormat="1" ht="18" customHeight="1">
      <c r="A23" s="12"/>
      <c r="B23" s="134"/>
      <c r="C23" s="154" t="s">
        <v>127</v>
      </c>
      <c r="D23" s="34">
        <v>54669.817000000003</v>
      </c>
      <c r="E23" s="34">
        <v>53469.987000000001</v>
      </c>
      <c r="F23" s="34">
        <v>52492.5</v>
      </c>
      <c r="G23" s="34">
        <v>52025.578999999998</v>
      </c>
      <c r="H23" s="92">
        <v>51503.248</v>
      </c>
      <c r="I23" s="92">
        <v>50442.567999999999</v>
      </c>
      <c r="J23" s="281">
        <v>49686.572</v>
      </c>
      <c r="K23" s="22">
        <v>0</v>
      </c>
      <c r="L23" s="12"/>
    </row>
    <row r="24" spans="1:12" s="14" customFormat="1" ht="18" customHeight="1">
      <c r="A24" s="12"/>
      <c r="B24" s="136"/>
      <c r="C24" s="154" t="s">
        <v>128</v>
      </c>
      <c r="D24" s="34">
        <v>26297.846000000001</v>
      </c>
      <c r="E24" s="34">
        <v>25804.358</v>
      </c>
      <c r="F24" s="34">
        <v>25340.343000000001</v>
      </c>
      <c r="G24" s="34">
        <v>24780.25</v>
      </c>
      <c r="H24" s="92">
        <v>24480.554</v>
      </c>
      <c r="I24" s="92">
        <v>23732.573</v>
      </c>
      <c r="J24" s="281">
        <v>23069.422999999999</v>
      </c>
      <c r="K24" s="22">
        <v>0</v>
      </c>
      <c r="L24" s="12"/>
    </row>
    <row r="25" spans="1:12" s="14" customFormat="1" ht="18" customHeight="1">
      <c r="A25" s="12"/>
      <c r="B25" s="134"/>
      <c r="C25" s="154" t="s">
        <v>132</v>
      </c>
      <c r="D25" s="34">
        <v>71455.008000000002</v>
      </c>
      <c r="E25" s="34">
        <v>69366.918000000005</v>
      </c>
      <c r="F25" s="34">
        <v>65242.463000000003</v>
      </c>
      <c r="G25" s="34">
        <v>63432.423999999999</v>
      </c>
      <c r="H25" s="92">
        <v>60680.112999999998</v>
      </c>
      <c r="I25" s="92">
        <v>57765.644999999997</v>
      </c>
      <c r="J25" s="281">
        <v>56372.190999999999</v>
      </c>
      <c r="K25" s="22">
        <v>0</v>
      </c>
      <c r="L25" s="12"/>
    </row>
    <row r="26" spans="1:12" s="14" customFormat="1" ht="18" customHeight="1">
      <c r="A26" s="12"/>
      <c r="B26" s="134"/>
      <c r="C26" s="154" t="s">
        <v>133</v>
      </c>
      <c r="D26" s="34">
        <v>42278.675999999999</v>
      </c>
      <c r="E26" s="34">
        <v>41059.078999999998</v>
      </c>
      <c r="F26" s="34">
        <v>37649.055</v>
      </c>
      <c r="G26" s="34">
        <v>35806.03</v>
      </c>
      <c r="H26" s="92">
        <v>33307.745999999999</v>
      </c>
      <c r="I26" s="92">
        <v>30761.264999999999</v>
      </c>
      <c r="J26" s="281">
        <v>29505.460999999999</v>
      </c>
      <c r="K26" s="22">
        <v>0</v>
      </c>
      <c r="L26" s="12"/>
    </row>
    <row r="27" spans="1:12" s="26" customFormat="1" ht="18" customHeight="1">
      <c r="A27" s="23"/>
      <c r="B27" s="134"/>
      <c r="C27" s="154" t="s">
        <v>134</v>
      </c>
      <c r="D27" s="155">
        <v>0.51896956230894276</v>
      </c>
      <c r="E27" s="155">
        <v>0.51740482001613353</v>
      </c>
      <c r="F27" s="155">
        <v>0.51725783683383342</v>
      </c>
      <c r="G27" s="155">
        <v>0.52369102898403108</v>
      </c>
      <c r="H27" s="138">
        <v>0.5246794143934379</v>
      </c>
      <c r="I27" s="138">
        <v>0.5295129899017037</v>
      </c>
      <c r="J27" s="282">
        <v>0.53570105420031799</v>
      </c>
      <c r="K27" s="156" t="e">
        <v>#DIV/0!</v>
      </c>
      <c r="L27" s="23"/>
    </row>
    <row r="28" spans="1:12" s="14" customFormat="1" ht="18" customHeight="1">
      <c r="A28" s="12"/>
      <c r="B28" s="44"/>
      <c r="C28" s="154" t="s">
        <v>135</v>
      </c>
      <c r="D28" s="155">
        <v>0.5336826351549705</v>
      </c>
      <c r="E28" s="155">
        <v>0.52941548311953035</v>
      </c>
      <c r="F28" s="155">
        <v>0.52566381864075828</v>
      </c>
      <c r="G28" s="155">
        <v>0.53101559907675422</v>
      </c>
      <c r="H28" s="138">
        <v>0.53146875319397324</v>
      </c>
      <c r="I28" s="138">
        <v>0.53534903298341185</v>
      </c>
      <c r="J28" s="282">
        <v>0.5407241618520191</v>
      </c>
      <c r="K28" s="156" t="e">
        <v>#DIV/0!</v>
      </c>
      <c r="L28" s="12"/>
    </row>
    <row r="29" spans="1:12" s="14" customFormat="1" ht="18" customHeight="1">
      <c r="A29" s="12"/>
      <c r="B29" s="136"/>
      <c r="C29" s="154" t="s">
        <v>136</v>
      </c>
      <c r="D29" s="155">
        <v>0.7650942674304928</v>
      </c>
      <c r="E29" s="155">
        <v>0.77082835077089629</v>
      </c>
      <c r="F29" s="155">
        <v>0.80457569482010505</v>
      </c>
      <c r="G29" s="155">
        <v>0.82017327605200774</v>
      </c>
      <c r="H29" s="138">
        <v>0.84876651432735473</v>
      </c>
      <c r="I29" s="138">
        <v>0.87322781559870066</v>
      </c>
      <c r="J29" s="282">
        <v>0.88140217931213638</v>
      </c>
      <c r="K29" s="156" t="e">
        <v>#DIV/0!</v>
      </c>
      <c r="L29" s="12"/>
    </row>
    <row r="30" spans="1:12" s="14" customFormat="1" ht="18" customHeight="1">
      <c r="A30" s="12"/>
      <c r="B30" s="134"/>
      <c r="C30" s="154" t="s">
        <v>137</v>
      </c>
      <c r="D30" s="155">
        <v>0.62201205165459772</v>
      </c>
      <c r="E30" s="155">
        <v>0.6284689922051101</v>
      </c>
      <c r="F30" s="155">
        <v>0.67306717260234028</v>
      </c>
      <c r="G30" s="155">
        <v>0.69206918499481795</v>
      </c>
      <c r="H30" s="138">
        <v>0.73498080596627591</v>
      </c>
      <c r="I30" s="138">
        <v>0.77150835636960968</v>
      </c>
      <c r="J30" s="282">
        <v>0.78186960034279751</v>
      </c>
      <c r="K30" s="156" t="e">
        <v>#DIV/0!</v>
      </c>
      <c r="L30" s="12"/>
    </row>
    <row r="31" spans="1:12" s="14" customFormat="1" ht="18" customHeight="1">
      <c r="A31" s="12"/>
      <c r="B31" s="134"/>
      <c r="C31" s="157"/>
      <c r="D31" s="34"/>
      <c r="E31" s="34"/>
      <c r="F31" s="34"/>
      <c r="G31" s="34"/>
      <c r="H31" s="92"/>
      <c r="I31" s="92"/>
      <c r="J31" s="281"/>
      <c r="K31" s="22"/>
      <c r="L31" s="12"/>
    </row>
    <row r="32" spans="1:12" s="26" customFormat="1" ht="18" customHeight="1">
      <c r="A32" s="23"/>
      <c r="B32" s="134"/>
      <c r="C32" s="236" t="s">
        <v>138</v>
      </c>
      <c r="D32" s="34"/>
      <c r="E32" s="34"/>
      <c r="F32" s="34"/>
      <c r="G32" s="34"/>
      <c r="H32" s="92"/>
      <c r="I32" s="92"/>
      <c r="J32" s="281"/>
      <c r="K32" s="22"/>
      <c r="L32" s="23"/>
    </row>
    <row r="33" spans="1:14" s="26" customFormat="1" ht="18" customHeight="1">
      <c r="A33" s="23"/>
      <c r="B33" s="134"/>
      <c r="C33" s="154" t="s">
        <v>127</v>
      </c>
      <c r="D33" s="34">
        <v>6160.2380000000003</v>
      </c>
      <c r="E33" s="34">
        <v>5742.5240000000003</v>
      </c>
      <c r="F33" s="34">
        <v>5515.59</v>
      </c>
      <c r="G33" s="34">
        <v>5495.9</v>
      </c>
      <c r="H33" s="92">
        <v>5362.5649999999996</v>
      </c>
      <c r="I33" s="92">
        <v>4819.5879999999997</v>
      </c>
      <c r="J33" s="281">
        <v>4963.768</v>
      </c>
      <c r="K33" s="22">
        <v>5495.9</v>
      </c>
      <c r="L33" s="23"/>
    </row>
    <row r="34" spans="1:14" s="14" customFormat="1" ht="18" customHeight="1">
      <c r="A34" s="12"/>
      <c r="B34" s="142"/>
      <c r="C34" s="154" t="s">
        <v>128</v>
      </c>
      <c r="D34" s="34">
        <v>3606.7350000000001</v>
      </c>
      <c r="E34" s="34">
        <v>3224.556</v>
      </c>
      <c r="F34" s="34">
        <v>3194.64</v>
      </c>
      <c r="G34" s="34">
        <v>3294.42</v>
      </c>
      <c r="H34" s="92">
        <v>3126.5520000000001</v>
      </c>
      <c r="I34" s="92">
        <v>2594.8919999999998</v>
      </c>
      <c r="J34" s="281">
        <v>2796.6030000000001</v>
      </c>
      <c r="K34" s="22">
        <v>3294.42</v>
      </c>
      <c r="L34" s="23"/>
    </row>
    <row r="35" spans="1:14" s="14" customFormat="1" ht="18" customHeight="1">
      <c r="A35" s="12"/>
      <c r="B35" s="134"/>
      <c r="C35" s="154" t="s">
        <v>132</v>
      </c>
      <c r="D35" s="34">
        <v>114973.129</v>
      </c>
      <c r="E35" s="34">
        <v>114109.607</v>
      </c>
      <c r="F35" s="34">
        <v>114648.014</v>
      </c>
      <c r="G35" s="34">
        <v>116230.952</v>
      </c>
      <c r="H35" s="92">
        <v>118777.341</v>
      </c>
      <c r="I35" s="92">
        <v>121973.083</v>
      </c>
      <c r="J35" s="281">
        <v>122523.755</v>
      </c>
      <c r="K35" s="22">
        <v>116230.952</v>
      </c>
      <c r="L35" s="23"/>
    </row>
    <row r="36" spans="1:14" s="14" customFormat="1" ht="18" customHeight="1">
      <c r="A36" s="12"/>
      <c r="B36" s="134"/>
      <c r="C36" s="154" t="s">
        <v>133</v>
      </c>
      <c r="D36" s="34">
        <v>112065.70600000001</v>
      </c>
      <c r="E36" s="34">
        <v>111266.226</v>
      </c>
      <c r="F36" s="34">
        <v>112029.803</v>
      </c>
      <c r="G36" s="34">
        <v>113647.61599999999</v>
      </c>
      <c r="H36" s="92">
        <v>116162.804</v>
      </c>
      <c r="I36" s="92">
        <v>119369.61</v>
      </c>
      <c r="J36" s="281">
        <v>120000.501</v>
      </c>
      <c r="K36" s="22">
        <v>113647.61599999999</v>
      </c>
      <c r="L36" s="23"/>
    </row>
    <row r="37" spans="1:14" s="14" customFormat="1" ht="18" customHeight="1">
      <c r="A37" s="12"/>
      <c r="B37" s="134"/>
      <c r="C37" s="154" t="s">
        <v>134</v>
      </c>
      <c r="D37" s="155">
        <v>0.41451369249045245</v>
      </c>
      <c r="E37" s="155">
        <v>0.43847757536581478</v>
      </c>
      <c r="F37" s="155">
        <v>0.42079813764257323</v>
      </c>
      <c r="G37" s="155">
        <v>0.40056769591877572</v>
      </c>
      <c r="H37" s="138">
        <v>0.41696706706585362</v>
      </c>
      <c r="I37" s="138">
        <v>0.46159464252961047</v>
      </c>
      <c r="J37" s="282">
        <v>0.43659675472342785</v>
      </c>
      <c r="K37" s="156">
        <v>0.40056769591877572</v>
      </c>
      <c r="L37" s="23"/>
    </row>
    <row r="38" spans="1:14" s="14" customFormat="1" ht="18" customHeight="1">
      <c r="A38" s="12"/>
      <c r="B38" s="134"/>
      <c r="C38" s="154" t="s">
        <v>135</v>
      </c>
      <c r="D38" s="155">
        <v>0.47196601819604944</v>
      </c>
      <c r="E38" s="155">
        <v>0.49514481785361425</v>
      </c>
      <c r="F38" s="155">
        <v>0.47469282524625572</v>
      </c>
      <c r="G38" s="155">
        <v>0.47004785385469355</v>
      </c>
      <c r="H38" s="138">
        <v>0.4875534375807094</v>
      </c>
      <c r="I38" s="138">
        <v>0.54018580011403428</v>
      </c>
      <c r="J38" s="282">
        <v>0.50833439435525607</v>
      </c>
      <c r="K38" s="156">
        <v>0.47004785385469355</v>
      </c>
      <c r="L38" s="23"/>
    </row>
    <row r="39" spans="1:14" s="26" customFormat="1" ht="18" customHeight="1">
      <c r="A39" s="23"/>
      <c r="B39" s="142"/>
      <c r="C39" s="154" t="s">
        <v>136</v>
      </c>
      <c r="D39" s="155">
        <v>5.3579806460690479E-2</v>
      </c>
      <c r="E39" s="155">
        <v>5.0324632175799189E-2</v>
      </c>
      <c r="F39" s="155">
        <v>4.8108901389255644E-2</v>
      </c>
      <c r="G39" s="155">
        <v>4.7284306851414236E-2</v>
      </c>
      <c r="H39" s="138">
        <v>4.514804721887148E-2</v>
      </c>
      <c r="I39" s="138">
        <v>3.9513537589272868E-2</v>
      </c>
      <c r="J39" s="282">
        <v>4.0512698945604463E-2</v>
      </c>
      <c r="K39" s="156">
        <v>4.7284306851414236E-2</v>
      </c>
      <c r="L39" s="23"/>
    </row>
    <row r="40" spans="1:14" s="14" customFormat="1" ht="18" customHeight="1">
      <c r="A40" s="12"/>
      <c r="B40" s="134"/>
      <c r="C40" s="154" t="s">
        <v>137</v>
      </c>
      <c r="D40" s="155">
        <v>3.2184109918515127E-2</v>
      </c>
      <c r="E40" s="155">
        <v>2.8980546172205034E-2</v>
      </c>
      <c r="F40" s="155">
        <v>2.8515983376316389E-2</v>
      </c>
      <c r="G40" s="155">
        <v>2.89880255825164E-2</v>
      </c>
      <c r="H40" s="138">
        <v>2.69152593802746E-2</v>
      </c>
      <c r="I40" s="138">
        <v>2.1738296707176977E-2</v>
      </c>
      <c r="J40" s="282">
        <v>2.3304927701926843E-2</v>
      </c>
      <c r="K40" s="156">
        <v>2.89880255825164E-2</v>
      </c>
      <c r="L40" s="23"/>
    </row>
    <row r="41" spans="1:14" s="14" customFormat="1" ht="18" customHeight="1">
      <c r="A41" s="12"/>
      <c r="B41" s="134"/>
      <c r="C41" s="157"/>
      <c r="D41" s="34"/>
      <c r="E41" s="34"/>
      <c r="F41" s="34"/>
      <c r="G41" s="34"/>
      <c r="H41" s="92"/>
      <c r="I41" s="92"/>
      <c r="J41" s="281"/>
      <c r="K41" s="22"/>
      <c r="L41" s="23"/>
    </row>
    <row r="42" spans="1:14" s="26" customFormat="1" ht="18" customHeight="1">
      <c r="A42" s="23"/>
      <c r="B42" s="44"/>
      <c r="C42" s="236" t="s">
        <v>139</v>
      </c>
      <c r="D42" s="34"/>
      <c r="E42" s="34"/>
      <c r="F42" s="34"/>
      <c r="G42" s="34"/>
      <c r="H42" s="92"/>
      <c r="I42" s="92"/>
      <c r="J42" s="281"/>
      <c r="K42" s="22"/>
      <c r="L42" s="23"/>
    </row>
    <row r="43" spans="1:14" s="14" customFormat="1" ht="18" customHeight="1">
      <c r="A43" s="12"/>
      <c r="B43" s="44"/>
      <c r="C43" s="154" t="s">
        <v>127</v>
      </c>
      <c r="D43" s="34">
        <v>4814.8090000000002</v>
      </c>
      <c r="E43" s="34">
        <v>4647.05</v>
      </c>
      <c r="F43" s="34">
        <v>4593.8459999999995</v>
      </c>
      <c r="G43" s="34">
        <v>4059.0309999999999</v>
      </c>
      <c r="H43" s="92">
        <v>3907.652</v>
      </c>
      <c r="I43" s="92">
        <v>3649.7249999999999</v>
      </c>
      <c r="J43" s="281">
        <v>3572.4409999999998</v>
      </c>
      <c r="K43" s="22">
        <v>4059.0309999999999</v>
      </c>
      <c r="L43" s="23"/>
      <c r="M43" s="34"/>
      <c r="N43" s="34"/>
    </row>
    <row r="44" spans="1:14" s="26" customFormat="1" ht="18" customHeight="1">
      <c r="A44" s="23"/>
      <c r="B44" s="134"/>
      <c r="C44" s="154" t="s">
        <v>128</v>
      </c>
      <c r="D44" s="34">
        <v>1908.511</v>
      </c>
      <c r="E44" s="34">
        <v>1818.4259999999999</v>
      </c>
      <c r="F44" s="34">
        <v>1793.8610000000001</v>
      </c>
      <c r="G44" s="34">
        <v>1678.88</v>
      </c>
      <c r="H44" s="92">
        <v>1564.954</v>
      </c>
      <c r="I44" s="92">
        <v>1433.905</v>
      </c>
      <c r="J44" s="281">
        <v>1541.019</v>
      </c>
      <c r="K44" s="22">
        <v>1678.88</v>
      </c>
      <c r="L44" s="23"/>
    </row>
    <row r="45" spans="1:14" s="14" customFormat="1" ht="18" customHeight="1">
      <c r="A45" s="12"/>
      <c r="B45" s="44"/>
      <c r="C45" s="154" t="s">
        <v>132</v>
      </c>
      <c r="D45" s="158">
        <v>69465.812999999995</v>
      </c>
      <c r="E45" s="34">
        <v>69212.125</v>
      </c>
      <c r="F45" s="34">
        <v>69888.376999999993</v>
      </c>
      <c r="G45" s="34">
        <v>69912.687000000005</v>
      </c>
      <c r="H45" s="92">
        <v>69793.998000000007</v>
      </c>
      <c r="I45" s="92">
        <v>70281.490000000005</v>
      </c>
      <c r="J45" s="281">
        <v>69116.176000000007</v>
      </c>
      <c r="K45" s="22">
        <v>69912.687000000005</v>
      </c>
      <c r="L45" s="23"/>
    </row>
    <row r="46" spans="1:14" s="14" customFormat="1" ht="18" customHeight="1">
      <c r="A46" s="12"/>
      <c r="B46" s="134"/>
      <c r="C46" s="154" t="s">
        <v>133</v>
      </c>
      <c r="D46" s="158">
        <v>66195.972999999998</v>
      </c>
      <c r="E46" s="34">
        <v>66022.096999999994</v>
      </c>
      <c r="F46" s="34">
        <v>66734.87</v>
      </c>
      <c r="G46" s="34">
        <v>67144.856</v>
      </c>
      <c r="H46" s="92">
        <v>67057.210999999996</v>
      </c>
      <c r="I46" s="92">
        <v>67656.362999999998</v>
      </c>
      <c r="J46" s="281">
        <v>66688.554000000004</v>
      </c>
      <c r="K46" s="22">
        <v>67144.856</v>
      </c>
      <c r="L46" s="23"/>
    </row>
    <row r="47" spans="1:14" s="26" customFormat="1" ht="18" customHeight="1">
      <c r="A47" s="23"/>
      <c r="B47" s="44"/>
      <c r="C47" s="154" t="s">
        <v>134</v>
      </c>
      <c r="D47" s="155">
        <v>0.60361646744450304</v>
      </c>
      <c r="E47" s="155">
        <v>0.60869239625138527</v>
      </c>
      <c r="F47" s="155">
        <v>0.60950780674841942</v>
      </c>
      <c r="G47" s="155">
        <v>0.5863840409201112</v>
      </c>
      <c r="H47" s="138">
        <v>0.59951551468759245</v>
      </c>
      <c r="I47" s="138">
        <v>0.60711971449903768</v>
      </c>
      <c r="J47" s="282">
        <v>0.56863696279378717</v>
      </c>
      <c r="K47" s="156">
        <v>0.5863840409201112</v>
      </c>
      <c r="L47" s="23"/>
    </row>
    <row r="48" spans="1:14" ht="18" customHeight="1">
      <c r="A48" s="7"/>
      <c r="B48" s="44"/>
      <c r="C48" s="154" t="s">
        <v>135</v>
      </c>
      <c r="D48" s="155">
        <v>0.67912143555434834</v>
      </c>
      <c r="E48" s="155">
        <v>0.68646302492979538</v>
      </c>
      <c r="F48" s="155">
        <v>0.68646336860225576</v>
      </c>
      <c r="G48" s="155">
        <v>0.68189452113078364</v>
      </c>
      <c r="H48" s="138">
        <v>0.70036610220152951</v>
      </c>
      <c r="I48" s="138">
        <v>0.71926706806677432</v>
      </c>
      <c r="J48" s="282">
        <v>0.67954152356889952</v>
      </c>
      <c r="K48" s="156">
        <v>0.68189452113078364</v>
      </c>
      <c r="L48" s="23"/>
    </row>
    <row r="49" spans="1:12" ht="18" customHeight="1">
      <c r="A49" s="7"/>
      <c r="B49" s="44"/>
      <c r="C49" s="154" t="s">
        <v>136</v>
      </c>
      <c r="D49" s="155">
        <v>6.9311921822609354E-2</v>
      </c>
      <c r="E49" s="155">
        <v>6.7142137306143976E-2</v>
      </c>
      <c r="F49" s="155">
        <v>6.5731187318887094E-2</v>
      </c>
      <c r="G49" s="155">
        <v>5.8058575262598611E-2</v>
      </c>
      <c r="H49" s="138">
        <v>5.5988367366489017E-2</v>
      </c>
      <c r="I49" s="138">
        <v>5.1930102790933998E-2</v>
      </c>
      <c r="J49" s="282">
        <v>5.1687480511074566E-2</v>
      </c>
      <c r="K49" s="156">
        <v>5.8058575262598611E-2</v>
      </c>
      <c r="L49" s="23"/>
    </row>
    <row r="50" spans="1:12" ht="18" customHeight="1">
      <c r="A50" s="7"/>
      <c r="B50" s="44"/>
      <c r="C50" s="154" t="s">
        <v>137</v>
      </c>
      <c r="D50" s="155">
        <v>2.8831225126035989E-2</v>
      </c>
      <c r="E50" s="155">
        <v>2.7542687715599218E-2</v>
      </c>
      <c r="F50" s="155">
        <v>2.6880414991443009E-2</v>
      </c>
      <c r="G50" s="155">
        <v>2.5003851374705458E-2</v>
      </c>
      <c r="H50" s="138">
        <v>2.3337594520595258E-2</v>
      </c>
      <c r="I50" s="138">
        <v>2.1193941507024253E-2</v>
      </c>
      <c r="J50" s="282">
        <v>2.3107698511501688E-2</v>
      </c>
      <c r="K50" s="156">
        <v>2.5003851374705458E-2</v>
      </c>
      <c r="L50" s="23"/>
    </row>
    <row r="51" spans="1:12" ht="18" customHeight="1">
      <c r="A51" s="7"/>
      <c r="B51" s="144"/>
      <c r="C51" s="157"/>
      <c r="D51" s="34"/>
      <c r="E51" s="34"/>
      <c r="F51" s="34"/>
      <c r="G51" s="34"/>
      <c r="H51" s="92"/>
      <c r="I51" s="92"/>
      <c r="J51" s="281"/>
      <c r="K51" s="22"/>
      <c r="L51" s="23"/>
    </row>
    <row r="52" spans="1:12" ht="18" customHeight="1">
      <c r="A52" s="7"/>
      <c r="B52" s="146"/>
      <c r="C52" s="236" t="s">
        <v>37</v>
      </c>
      <c r="D52" s="34"/>
      <c r="E52" s="34"/>
      <c r="F52" s="34"/>
      <c r="G52" s="34"/>
      <c r="H52" s="92"/>
      <c r="I52" s="92"/>
      <c r="J52" s="281"/>
      <c r="K52" s="22"/>
      <c r="L52" s="23"/>
    </row>
    <row r="53" spans="1:12" ht="18" customHeight="1">
      <c r="A53" s="7"/>
      <c r="B53" s="134"/>
      <c r="C53" s="154" t="s">
        <v>127</v>
      </c>
      <c r="D53" s="34">
        <v>2076.9250000000002</v>
      </c>
      <c r="E53" s="34">
        <v>2037.9839999999999</v>
      </c>
      <c r="F53" s="34">
        <v>2010.809</v>
      </c>
      <c r="G53" s="34">
        <v>1921.866</v>
      </c>
      <c r="H53" s="92">
        <v>1943.441</v>
      </c>
      <c r="I53" s="92">
        <v>1882.365</v>
      </c>
      <c r="J53" s="281">
        <v>1954.1669999999999</v>
      </c>
      <c r="K53" s="22">
        <v>1921.866</v>
      </c>
      <c r="L53" s="23"/>
    </row>
    <row r="54" spans="1:12" ht="18" customHeight="1">
      <c r="A54" s="7"/>
      <c r="B54" s="134"/>
      <c r="C54" s="154" t="s">
        <v>128</v>
      </c>
      <c r="D54" s="34">
        <v>754.54499999999996</v>
      </c>
      <c r="E54" s="34">
        <v>722.98199999999997</v>
      </c>
      <c r="F54" s="34">
        <v>689.726</v>
      </c>
      <c r="G54" s="34">
        <v>652.46699999999998</v>
      </c>
      <c r="H54" s="92">
        <v>657.46</v>
      </c>
      <c r="I54" s="92">
        <v>629.52099999999996</v>
      </c>
      <c r="J54" s="281">
        <v>649.505</v>
      </c>
      <c r="K54" s="22">
        <v>652.46699999999998</v>
      </c>
      <c r="L54" s="7"/>
    </row>
    <row r="55" spans="1:12" ht="18" customHeight="1">
      <c r="A55" s="7"/>
      <c r="B55" s="134"/>
      <c r="C55" s="154" t="s">
        <v>132</v>
      </c>
      <c r="D55" s="34">
        <v>30244.567999999999</v>
      </c>
      <c r="E55" s="34">
        <v>30241.719000000001</v>
      </c>
      <c r="F55" s="34">
        <v>30554.386999999999</v>
      </c>
      <c r="G55" s="34">
        <v>29994.13</v>
      </c>
      <c r="H55" s="92">
        <v>28916.143</v>
      </c>
      <c r="I55" s="92">
        <v>28438.227999999999</v>
      </c>
      <c r="J55" s="281">
        <v>29480.710999999999</v>
      </c>
      <c r="K55" s="22">
        <v>29994.13</v>
      </c>
      <c r="L55" s="7"/>
    </row>
    <row r="56" spans="1:12" ht="18" customHeight="1">
      <c r="A56" s="7"/>
      <c r="B56" s="134"/>
      <c r="C56" s="154" t="s">
        <v>133</v>
      </c>
      <c r="D56" s="34">
        <v>28797.58</v>
      </c>
      <c r="E56" s="34">
        <v>28814.816999999999</v>
      </c>
      <c r="F56" s="34">
        <v>29127.859</v>
      </c>
      <c r="G56" s="34">
        <v>28621.396000000001</v>
      </c>
      <c r="H56" s="92">
        <v>27530.503000000001</v>
      </c>
      <c r="I56" s="92">
        <v>27091.498</v>
      </c>
      <c r="J56" s="281">
        <v>28082.208999999999</v>
      </c>
      <c r="K56" s="22">
        <v>28621.396000000001</v>
      </c>
      <c r="L56" s="7"/>
    </row>
    <row r="57" spans="1:12" ht="18" customHeight="1">
      <c r="A57" s="7"/>
      <c r="B57" s="134"/>
      <c r="C57" s="154" t="s">
        <v>134</v>
      </c>
      <c r="D57" s="155">
        <v>0.63670089194361856</v>
      </c>
      <c r="E57" s="155">
        <v>0.64524647887323949</v>
      </c>
      <c r="F57" s="155">
        <v>0.65699079325783805</v>
      </c>
      <c r="G57" s="155">
        <v>0.66050338577195289</v>
      </c>
      <c r="H57" s="138">
        <v>0.66170313377149093</v>
      </c>
      <c r="I57" s="138">
        <v>0.66556911119788142</v>
      </c>
      <c r="J57" s="282">
        <v>0.66763076031884683</v>
      </c>
      <c r="K57" s="156">
        <v>0.66050338577195289</v>
      </c>
      <c r="L57" s="7"/>
    </row>
    <row r="58" spans="1:12" ht="18" customHeight="1">
      <c r="A58" s="7"/>
      <c r="B58" s="134"/>
      <c r="C58" s="154" t="s">
        <v>135</v>
      </c>
      <c r="D58" s="155">
        <v>0.69669728083584981</v>
      </c>
      <c r="E58" s="155">
        <v>0.70015368128503552</v>
      </c>
      <c r="F58" s="155">
        <v>0.70942988618013869</v>
      </c>
      <c r="G58" s="155">
        <v>0.71427144244187701</v>
      </c>
      <c r="H58" s="138">
        <v>0.71298279700798706</v>
      </c>
      <c r="I58" s="138">
        <v>0.71544572917579718</v>
      </c>
      <c r="J58" s="282">
        <v>0.71565122121087932</v>
      </c>
      <c r="K58" s="156">
        <v>0.71427144244187701</v>
      </c>
      <c r="L58" s="7"/>
    </row>
    <row r="59" spans="1:12" ht="18" customHeight="1">
      <c r="A59" s="7"/>
      <c r="B59" s="134"/>
      <c r="C59" s="154" t="s">
        <v>136</v>
      </c>
      <c r="D59" s="155">
        <v>6.8671008956054533E-2</v>
      </c>
      <c r="E59" s="155">
        <v>6.7389820003287512E-2</v>
      </c>
      <c r="F59" s="155">
        <v>6.5810811390194152E-2</v>
      </c>
      <c r="G59" s="155">
        <v>6.4074737290263126E-2</v>
      </c>
      <c r="H59" s="138">
        <v>6.7209551425997577E-2</v>
      </c>
      <c r="I59" s="138">
        <v>6.6191360446227518E-2</v>
      </c>
      <c r="J59" s="282">
        <v>6.62862913991457E-2</v>
      </c>
      <c r="K59" s="156">
        <v>6.4074737290263126E-2</v>
      </c>
      <c r="L59" s="7"/>
    </row>
    <row r="60" spans="1:12" ht="18" customHeight="1">
      <c r="A60" s="7"/>
      <c r="B60" s="134"/>
      <c r="C60" s="154" t="s">
        <v>137</v>
      </c>
      <c r="D60" s="155">
        <v>2.6201680835681328E-2</v>
      </c>
      <c r="E60" s="155">
        <v>2.5090633058679496E-2</v>
      </c>
      <c r="F60" s="155">
        <v>2.3679254970301798E-2</v>
      </c>
      <c r="G60" s="155">
        <v>2.2796477152966264E-2</v>
      </c>
      <c r="H60" s="138">
        <v>2.388114739494589E-2</v>
      </c>
      <c r="I60" s="138">
        <v>2.3236847220482231E-2</v>
      </c>
      <c r="J60" s="282">
        <v>2.3128700452304161E-2</v>
      </c>
      <c r="K60" s="156">
        <v>2.2796477152966264E-2</v>
      </c>
      <c r="L60" s="7"/>
    </row>
    <row r="61" spans="1:12" ht="18" customHeight="1">
      <c r="A61" s="7"/>
      <c r="B61" s="134"/>
      <c r="C61" s="157"/>
      <c r="D61" s="34"/>
      <c r="E61" s="34"/>
      <c r="F61" s="34"/>
      <c r="G61" s="34"/>
      <c r="H61" s="92"/>
      <c r="I61" s="92"/>
      <c r="J61" s="281"/>
      <c r="K61" s="22"/>
      <c r="L61" s="7"/>
    </row>
    <row r="62" spans="1:12" ht="18" customHeight="1">
      <c r="A62" s="7"/>
      <c r="B62" s="134"/>
      <c r="C62" s="236" t="s">
        <v>140</v>
      </c>
      <c r="D62" s="34"/>
      <c r="E62" s="34"/>
      <c r="F62" s="34"/>
      <c r="G62" s="34"/>
      <c r="H62" s="92"/>
      <c r="I62" s="92"/>
      <c r="J62" s="281"/>
      <c r="K62" s="22"/>
      <c r="L62" s="7"/>
    </row>
    <row r="63" spans="1:12" ht="18" customHeight="1">
      <c r="A63" s="7"/>
      <c r="B63" s="134"/>
      <c r="C63" s="154" t="s">
        <v>127</v>
      </c>
      <c r="D63" s="34">
        <v>6558.5020000000004</v>
      </c>
      <c r="E63" s="34">
        <v>6539.8829999999998</v>
      </c>
      <c r="F63" s="34">
        <v>6466.2529999999997</v>
      </c>
      <c r="G63" s="34">
        <v>6322.1369999999997</v>
      </c>
      <c r="H63" s="92">
        <v>6245.9669999999996</v>
      </c>
      <c r="I63" s="92">
        <v>6070.7169999999996</v>
      </c>
      <c r="J63" s="281">
        <v>5944.9279999999999</v>
      </c>
      <c r="K63" s="22">
        <v>6322.1369999999997</v>
      </c>
      <c r="L63" s="7"/>
    </row>
    <row r="64" spans="1:12" ht="18" customHeight="1">
      <c r="A64" s="7"/>
      <c r="B64" s="134"/>
      <c r="C64" s="154" t="s">
        <v>128</v>
      </c>
      <c r="D64" s="34">
        <v>3244.1590000000001</v>
      </c>
      <c r="E64" s="34">
        <v>3124.6509999999998</v>
      </c>
      <c r="F64" s="34">
        <v>3096.2330000000002</v>
      </c>
      <c r="G64" s="34">
        <v>2860.2629999999999</v>
      </c>
      <c r="H64" s="92">
        <v>2752.2820000000002</v>
      </c>
      <c r="I64" s="92">
        <v>2577.6610000000001</v>
      </c>
      <c r="J64" s="281">
        <v>2353.8710000000001</v>
      </c>
      <c r="K64" s="22">
        <v>2860.2629999999999</v>
      </c>
      <c r="L64" s="7"/>
    </row>
    <row r="65" spans="1:15" ht="18" customHeight="1">
      <c r="A65" s="7"/>
      <c r="B65" s="134"/>
      <c r="C65" s="154" t="s">
        <v>132</v>
      </c>
      <c r="D65" s="34">
        <v>57331.749000000003</v>
      </c>
      <c r="E65" s="34">
        <v>57664.345999999998</v>
      </c>
      <c r="F65" s="34">
        <v>56641.042999999998</v>
      </c>
      <c r="G65" s="34">
        <v>56097.381999999998</v>
      </c>
      <c r="H65" s="92">
        <v>56704.995999999999</v>
      </c>
      <c r="I65" s="92">
        <v>57364.44</v>
      </c>
      <c r="J65" s="281">
        <v>58065.883999999998</v>
      </c>
      <c r="K65" s="22">
        <v>56097.381999999998</v>
      </c>
      <c r="L65" s="7"/>
    </row>
    <row r="66" spans="1:15" ht="18" customHeight="1">
      <c r="A66" s="7"/>
      <c r="B66" s="134"/>
      <c r="C66" s="154" t="s">
        <v>133</v>
      </c>
      <c r="D66" s="34">
        <v>53695.442999999999</v>
      </c>
      <c r="E66" s="34">
        <v>53929.785000000003</v>
      </c>
      <c r="F66" s="34">
        <v>52758.48</v>
      </c>
      <c r="G66" s="34">
        <v>52173.79</v>
      </c>
      <c r="H66" s="92">
        <v>52902.442000000003</v>
      </c>
      <c r="I66" s="92">
        <v>53555.061999999998</v>
      </c>
      <c r="J66" s="281">
        <v>54159.108</v>
      </c>
      <c r="K66" s="22">
        <v>52173.79</v>
      </c>
      <c r="L66" s="7"/>
    </row>
    <row r="67" spans="1:15" ht="18" customHeight="1">
      <c r="A67" s="7"/>
      <c r="B67" s="134"/>
      <c r="C67" s="154" t="s">
        <v>134</v>
      </c>
      <c r="D67" s="155">
        <v>0.50535061207574539</v>
      </c>
      <c r="E67" s="155">
        <v>0.52221607022633276</v>
      </c>
      <c r="F67" s="155">
        <v>0.52117045219232838</v>
      </c>
      <c r="G67" s="155">
        <v>0.54757971869322031</v>
      </c>
      <c r="H67" s="138">
        <v>0.55935053771497667</v>
      </c>
      <c r="I67" s="138">
        <v>0.57539430680099235</v>
      </c>
      <c r="J67" s="282">
        <v>0.60405390948384907</v>
      </c>
      <c r="K67" s="156">
        <v>0.54757971869322031</v>
      </c>
      <c r="L67" s="159"/>
    </row>
    <row r="68" spans="1:15" ht="18" customHeight="1">
      <c r="A68" s="7"/>
      <c r="B68" s="134"/>
      <c r="C68" s="154" t="s">
        <v>135</v>
      </c>
      <c r="D68" s="155">
        <v>0.5544415477802711</v>
      </c>
      <c r="E68" s="155">
        <v>0.57104400797384214</v>
      </c>
      <c r="F68" s="155">
        <v>0.6004347494600033</v>
      </c>
      <c r="G68" s="155">
        <v>0.62061166975660242</v>
      </c>
      <c r="H68" s="138">
        <v>0.60880148742380424</v>
      </c>
      <c r="I68" s="138">
        <v>0.62750050776539323</v>
      </c>
      <c r="J68" s="282">
        <v>0.65716119690600094</v>
      </c>
      <c r="K68" s="156">
        <v>0.62061166975660242</v>
      </c>
      <c r="L68" s="7"/>
    </row>
    <row r="69" spans="1:15" ht="18" customHeight="1">
      <c r="A69" s="7"/>
      <c r="B69" s="134"/>
      <c r="C69" s="154" t="s">
        <v>136</v>
      </c>
      <c r="D69" s="155">
        <v>0.11439563792132</v>
      </c>
      <c r="E69" s="155">
        <v>0.11341293977391159</v>
      </c>
      <c r="F69" s="155">
        <v>0.11416196908662152</v>
      </c>
      <c r="G69" s="155">
        <v>0.11269932347288507</v>
      </c>
      <c r="H69" s="138">
        <v>0.11014844265221357</v>
      </c>
      <c r="I69" s="138">
        <v>0.10582718143853578</v>
      </c>
      <c r="J69" s="282">
        <v>0.10238245920788876</v>
      </c>
      <c r="K69" s="156">
        <v>0.11269932347288507</v>
      </c>
      <c r="L69" s="7"/>
    </row>
    <row r="70" spans="1:15" ht="18" customHeight="1">
      <c r="A70" s="7"/>
      <c r="B70" s="134"/>
      <c r="C70" s="154" t="s">
        <v>137</v>
      </c>
      <c r="D70" s="155">
        <v>6.0417771392630097E-2</v>
      </c>
      <c r="E70" s="155">
        <v>5.7939244519517361E-2</v>
      </c>
      <c r="F70" s="155">
        <v>5.8686925779514496E-2</v>
      </c>
      <c r="G70" s="155">
        <v>5.4821836788165088E-2</v>
      </c>
      <c r="H70" s="138">
        <v>5.2025613486802742E-2</v>
      </c>
      <c r="I70" s="138">
        <v>4.8131043149571937E-2</v>
      </c>
      <c r="J70" s="297">
        <v>4.3462144908295017E-2</v>
      </c>
      <c r="K70" s="156">
        <v>5.4821836788165088E-2</v>
      </c>
      <c r="L70" s="7"/>
    </row>
    <row r="71" spans="1:15" ht="15" customHeight="1">
      <c r="A71" s="7"/>
      <c r="B71" s="134"/>
      <c r="C71" s="20"/>
      <c r="D71" s="34"/>
      <c r="E71" s="13"/>
      <c r="F71" s="13"/>
      <c r="G71" s="13"/>
      <c r="H71" s="160"/>
      <c r="I71" s="160"/>
      <c r="J71" s="68"/>
      <c r="K71" s="13"/>
      <c r="L71" s="7"/>
    </row>
    <row r="72" spans="1:15" ht="18" customHeight="1">
      <c r="A72" s="7"/>
      <c r="B72" s="134"/>
      <c r="C72" s="161" t="s">
        <v>172</v>
      </c>
      <c r="D72" s="161"/>
      <c r="E72" s="161"/>
      <c r="F72" s="161"/>
      <c r="G72" s="161"/>
      <c r="H72" s="161"/>
      <c r="I72" s="161"/>
      <c r="J72" s="161"/>
      <c r="K72" s="161"/>
      <c r="L72" s="161"/>
      <c r="M72" s="161"/>
      <c r="N72" s="161"/>
      <c r="O72" s="161"/>
    </row>
    <row r="73" spans="1:15" ht="18" customHeight="1">
      <c r="A73" s="7"/>
      <c r="B73" s="134"/>
      <c r="C73" s="161"/>
      <c r="D73" s="161"/>
      <c r="E73" s="161"/>
      <c r="F73" s="161"/>
      <c r="G73" s="161"/>
      <c r="H73" s="161"/>
      <c r="I73" s="161"/>
      <c r="J73" s="161"/>
      <c r="K73" s="161"/>
      <c r="L73" s="161"/>
      <c r="M73" s="161"/>
      <c r="N73" s="161"/>
      <c r="O73" s="161"/>
    </row>
    <row r="74" spans="1:15" ht="18" customHeight="1">
      <c r="A74" s="7"/>
      <c r="B74" s="134"/>
      <c r="C74" s="20"/>
      <c r="D74" s="13"/>
      <c r="E74" s="13"/>
      <c r="F74" s="13"/>
      <c r="G74" s="13"/>
      <c r="H74" s="13"/>
      <c r="I74" s="13"/>
      <c r="J74" s="68"/>
      <c r="K74" s="13"/>
      <c r="L74" s="7"/>
    </row>
    <row r="75" spans="1:15" ht="18" customHeight="1">
      <c r="A75" s="7"/>
      <c r="B75" s="134"/>
      <c r="C75" s="20"/>
      <c r="D75" s="13"/>
      <c r="E75" s="13"/>
      <c r="F75" s="13"/>
      <c r="G75" s="13"/>
      <c r="H75" s="13"/>
      <c r="I75" s="13"/>
      <c r="J75" s="68"/>
      <c r="K75" s="13"/>
      <c r="L75" s="7"/>
    </row>
    <row r="76" spans="1:15" ht="19.5" customHeight="1">
      <c r="A76" s="7"/>
      <c r="B76" s="7"/>
      <c r="C76" s="7"/>
      <c r="D76" s="7"/>
      <c r="E76" s="7"/>
      <c r="F76" s="7"/>
      <c r="G76" s="7"/>
      <c r="H76" s="7"/>
      <c r="I76" s="7"/>
      <c r="J76" s="7"/>
      <c r="K76" s="7"/>
      <c r="L76" s="7"/>
    </row>
    <row r="77" spans="1:15">
      <c r="A77" s="7"/>
      <c r="B77" s="7"/>
      <c r="C77" s="7"/>
      <c r="D77" s="7"/>
      <c r="E77" s="7"/>
      <c r="F77" s="7"/>
      <c r="G77" s="7"/>
      <c r="H77" s="7"/>
      <c r="I77" s="7"/>
      <c r="J77" s="7"/>
      <c r="K77" s="7"/>
      <c r="L77" s="7"/>
    </row>
    <row r="78" spans="1:15">
      <c r="A78" s="7"/>
      <c r="B78" s="7"/>
      <c r="C78" s="7"/>
      <c r="D78" s="7"/>
      <c r="E78" s="7"/>
      <c r="F78" s="7"/>
      <c r="G78" s="7"/>
      <c r="H78" s="7"/>
      <c r="I78" s="7"/>
      <c r="J78" s="7"/>
      <c r="K78" s="7"/>
      <c r="L78" s="7"/>
    </row>
    <row r="79" spans="1:15">
      <c r="A79" s="7"/>
      <c r="B79" s="7"/>
      <c r="C79" s="7"/>
      <c r="D79" s="7"/>
      <c r="E79" s="7"/>
      <c r="F79" s="7"/>
      <c r="G79" s="7"/>
      <c r="H79" s="7"/>
      <c r="I79" s="7"/>
      <c r="J79" s="7"/>
      <c r="K79" s="7"/>
      <c r="L79" s="7"/>
    </row>
    <row r="80" spans="1:15">
      <c r="A80" s="7"/>
      <c r="B80" s="7"/>
      <c r="C80" s="153"/>
      <c r="D80" s="153"/>
      <c r="E80" s="7"/>
      <c r="F80" s="7"/>
      <c r="G80" s="7"/>
      <c r="H80" s="7"/>
      <c r="I80" s="7"/>
      <c r="J80" s="7"/>
      <c r="K80" s="7"/>
      <c r="L80" s="7"/>
    </row>
    <row r="81" spans="1:12">
      <c r="A81" s="7"/>
      <c r="B81" s="7"/>
      <c r="C81" s="7"/>
      <c r="D81" s="7"/>
      <c r="E81" s="7"/>
      <c r="F81" s="7"/>
      <c r="G81" s="7"/>
      <c r="H81" s="7"/>
      <c r="I81" s="7"/>
      <c r="J81" s="7"/>
      <c r="K81" s="7"/>
      <c r="L81" s="7"/>
    </row>
    <row r="82" spans="1:12">
      <c r="A82" s="7"/>
      <c r="B82" s="7"/>
      <c r="C82" s="7"/>
      <c r="D82" s="7"/>
      <c r="E82" s="7"/>
      <c r="F82" s="7"/>
      <c r="G82" s="7"/>
      <c r="H82" s="7"/>
      <c r="I82" s="7"/>
      <c r="J82" s="7"/>
      <c r="K82" s="7"/>
      <c r="L82" s="7"/>
    </row>
    <row r="83" spans="1:12">
      <c r="A83" s="7"/>
      <c r="B83" s="7"/>
      <c r="C83" s="7"/>
      <c r="D83" s="7"/>
      <c r="E83" s="7"/>
      <c r="F83" s="7"/>
      <c r="G83" s="7"/>
      <c r="H83" s="7"/>
      <c r="I83" s="7"/>
      <c r="J83" s="7"/>
      <c r="K83" s="7"/>
      <c r="L83" s="7"/>
    </row>
    <row r="84" spans="1:12">
      <c r="A84" s="7"/>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c r="C86" s="7"/>
      <c r="D86" s="7"/>
      <c r="E86" s="7"/>
      <c r="F86" s="7"/>
      <c r="G86" s="7"/>
      <c r="H86" s="7"/>
      <c r="I86" s="7"/>
      <c r="J86" s="7"/>
      <c r="K86" s="7"/>
      <c r="L86" s="7"/>
    </row>
    <row r="87" spans="1:12">
      <c r="A87" s="7"/>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7"/>
      <c r="D96" s="7"/>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row r="129" spans="1:12">
      <c r="A129" s="7"/>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row r="132" spans="1:12">
      <c r="A132" s="7"/>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A134" s="7"/>
      <c r="B134" s="7"/>
      <c r="C134" s="7"/>
      <c r="D134" s="7"/>
      <c r="E134" s="7"/>
      <c r="F134" s="7"/>
      <c r="G134" s="7"/>
      <c r="H134" s="7"/>
      <c r="I134" s="7"/>
      <c r="J134" s="7"/>
      <c r="K134" s="7"/>
      <c r="L134" s="7"/>
    </row>
    <row r="135" spans="1:12">
      <c r="A135" s="7"/>
      <c r="B135" s="7"/>
      <c r="C135" s="7"/>
      <c r="D135" s="7"/>
      <c r="E135" s="7"/>
      <c r="F135" s="7"/>
      <c r="G135" s="7"/>
      <c r="H135" s="7"/>
      <c r="I135" s="7"/>
      <c r="J135" s="7"/>
      <c r="K135" s="7"/>
      <c r="L135" s="7"/>
    </row>
    <row r="136" spans="1:12">
      <c r="A136" s="7"/>
      <c r="B136" s="7"/>
      <c r="C136" s="7"/>
      <c r="D136" s="7"/>
      <c r="E136" s="7"/>
      <c r="F136" s="7"/>
      <c r="G136" s="7"/>
      <c r="H136" s="7"/>
      <c r="I136" s="7"/>
      <c r="J136" s="7"/>
      <c r="K136" s="7"/>
      <c r="L136" s="7"/>
    </row>
    <row r="137" spans="1:12">
      <c r="A137" s="7"/>
      <c r="B137" s="7"/>
      <c r="C137" s="7"/>
      <c r="D137" s="7"/>
      <c r="E137" s="7"/>
      <c r="F137" s="7"/>
      <c r="G137" s="7"/>
      <c r="H137" s="7"/>
      <c r="I137" s="7"/>
      <c r="J137" s="7"/>
      <c r="K137" s="7"/>
      <c r="L137" s="7"/>
    </row>
    <row r="138" spans="1:12">
      <c r="A138" s="7"/>
      <c r="B138" s="7"/>
      <c r="C138" s="7"/>
      <c r="D138" s="7"/>
      <c r="E138" s="7"/>
      <c r="F138" s="7"/>
      <c r="G138" s="7"/>
      <c r="H138" s="7"/>
      <c r="I138" s="7"/>
      <c r="J138" s="7"/>
      <c r="K138" s="7"/>
      <c r="L138" s="7"/>
    </row>
    <row r="139" spans="1:12">
      <c r="A139" s="7"/>
      <c r="B139" s="7"/>
      <c r="C139" s="7"/>
      <c r="D139" s="7"/>
      <c r="E139" s="7"/>
      <c r="F139" s="7"/>
      <c r="G139" s="7"/>
      <c r="H139" s="7"/>
      <c r="I139" s="7"/>
      <c r="J139" s="7"/>
      <c r="K139" s="7"/>
      <c r="L139" s="7"/>
    </row>
    <row r="140" spans="1:12">
      <c r="A140" s="7"/>
      <c r="B140" s="7"/>
      <c r="C140" s="7"/>
      <c r="D140" s="7"/>
      <c r="E140" s="7"/>
      <c r="F140" s="7"/>
      <c r="G140" s="7"/>
      <c r="H140" s="7"/>
      <c r="I140" s="7"/>
      <c r="J140" s="7"/>
      <c r="K140" s="7"/>
      <c r="L140" s="7"/>
    </row>
    <row r="141" spans="1:12">
      <c r="A141" s="7"/>
      <c r="B141" s="7"/>
      <c r="C141" s="7"/>
      <c r="D141" s="7"/>
      <c r="E141" s="7"/>
      <c r="F141" s="7"/>
      <c r="G141" s="7"/>
      <c r="H141" s="7"/>
      <c r="I141" s="7"/>
      <c r="J141" s="7"/>
      <c r="K141" s="7"/>
      <c r="L141" s="7"/>
    </row>
    <row r="142" spans="1:12">
      <c r="A142" s="7"/>
      <c r="B142" s="7"/>
      <c r="C142" s="7"/>
      <c r="D142" s="7"/>
      <c r="E142" s="7"/>
      <c r="F142" s="7"/>
      <c r="G142" s="7"/>
      <c r="H142" s="7"/>
      <c r="I142" s="7"/>
      <c r="J142" s="7"/>
      <c r="K142" s="7"/>
      <c r="L142" s="7"/>
    </row>
    <row r="143" spans="1:12">
      <c r="A143" s="7"/>
      <c r="B143" s="7"/>
      <c r="C143" s="7"/>
      <c r="D143" s="7"/>
      <c r="E143" s="7"/>
      <c r="F143" s="7"/>
      <c r="G143" s="7"/>
      <c r="H143" s="7"/>
      <c r="I143" s="7"/>
      <c r="J143" s="7"/>
      <c r="K143" s="7"/>
      <c r="L143" s="7"/>
    </row>
    <row r="144" spans="1:12">
      <c r="A144" s="7"/>
      <c r="B144" s="7"/>
      <c r="C144" s="7"/>
      <c r="D144" s="7"/>
      <c r="E144" s="7"/>
      <c r="F144" s="7"/>
      <c r="G144" s="7"/>
      <c r="H144" s="7"/>
      <c r="I144" s="7"/>
      <c r="J144" s="7"/>
      <c r="K144" s="7"/>
      <c r="L144" s="7"/>
    </row>
    <row r="145" spans="1:12">
      <c r="A145" s="7"/>
      <c r="B145" s="7"/>
      <c r="C145" s="7"/>
      <c r="D145" s="7"/>
      <c r="E145" s="7"/>
      <c r="F145" s="7"/>
      <c r="G145" s="7"/>
      <c r="H145" s="7"/>
      <c r="I145" s="7"/>
      <c r="J145" s="7"/>
      <c r="K145" s="7"/>
      <c r="L145" s="7"/>
    </row>
    <row r="146" spans="1:12">
      <c r="A146" s="7"/>
      <c r="B146" s="7"/>
      <c r="C146" s="7"/>
      <c r="D146" s="7"/>
      <c r="E146" s="7"/>
      <c r="F146" s="7"/>
      <c r="G146" s="7"/>
      <c r="H146" s="7"/>
      <c r="I146" s="7"/>
      <c r="J146" s="7"/>
      <c r="K146" s="7"/>
      <c r="L146" s="7"/>
    </row>
    <row r="147" spans="1:12">
      <c r="A147" s="7"/>
      <c r="B147" s="7"/>
      <c r="C147" s="7"/>
      <c r="D147" s="7"/>
      <c r="E147" s="7"/>
      <c r="F147" s="7"/>
      <c r="G147" s="7"/>
      <c r="H147" s="7"/>
      <c r="I147" s="7"/>
      <c r="J147" s="7"/>
      <c r="K147" s="7"/>
      <c r="L147" s="7"/>
    </row>
    <row r="148" spans="1:12">
      <c r="A148" s="7"/>
      <c r="B148" s="7"/>
      <c r="C148" s="7"/>
      <c r="D148" s="7"/>
      <c r="E148" s="7"/>
      <c r="F148" s="7"/>
      <c r="G148" s="7"/>
      <c r="H148" s="7"/>
      <c r="I148" s="7"/>
      <c r="J148" s="7"/>
      <c r="K148" s="7"/>
      <c r="L148" s="7"/>
    </row>
    <row r="149" spans="1:12">
      <c r="A149" s="7"/>
      <c r="B149" s="7"/>
      <c r="C149" s="7"/>
      <c r="D149" s="7"/>
      <c r="E149" s="7"/>
      <c r="F149" s="7"/>
      <c r="G149" s="7"/>
      <c r="H149" s="7"/>
      <c r="I149" s="7"/>
      <c r="J149" s="7"/>
      <c r="K149" s="7"/>
      <c r="L149" s="7"/>
    </row>
    <row r="150" spans="1:12">
      <c r="A150" s="7"/>
      <c r="B150" s="7"/>
      <c r="C150" s="7"/>
      <c r="D150" s="7"/>
      <c r="E150" s="7"/>
      <c r="F150" s="7"/>
      <c r="G150" s="7"/>
      <c r="H150" s="7"/>
      <c r="I150" s="7"/>
      <c r="J150" s="7"/>
      <c r="K150" s="7"/>
      <c r="L150" s="7"/>
    </row>
    <row r="151" spans="1:12">
      <c r="A151" s="7"/>
      <c r="B151" s="7"/>
      <c r="C151" s="7"/>
      <c r="D151" s="7"/>
      <c r="E151" s="7"/>
      <c r="F151" s="7"/>
      <c r="G151" s="7"/>
      <c r="H151" s="7"/>
      <c r="I151" s="7"/>
      <c r="J151" s="7"/>
      <c r="K151" s="7"/>
      <c r="L151" s="7"/>
    </row>
    <row r="152" spans="1:12">
      <c r="A152" s="7"/>
      <c r="B152" s="7"/>
      <c r="C152" s="7"/>
      <c r="D152" s="7"/>
      <c r="E152" s="7"/>
      <c r="F152" s="7"/>
      <c r="G152" s="7"/>
      <c r="H152" s="7"/>
      <c r="I152" s="7"/>
      <c r="J152" s="7"/>
      <c r="K152" s="7"/>
      <c r="L152" s="7"/>
    </row>
    <row r="153" spans="1:12">
      <c r="A153" s="7"/>
      <c r="B153" s="7"/>
      <c r="C153" s="7"/>
      <c r="D153" s="7"/>
      <c r="E153" s="7"/>
      <c r="F153" s="7"/>
      <c r="G153" s="7"/>
      <c r="H153" s="7"/>
      <c r="I153" s="7"/>
      <c r="J153" s="7"/>
      <c r="K153" s="7"/>
      <c r="L153" s="7"/>
    </row>
    <row r="154" spans="1:12">
      <c r="A154" s="7"/>
      <c r="B154" s="7"/>
      <c r="C154" s="7"/>
      <c r="D154" s="7"/>
      <c r="E154" s="7"/>
      <c r="F154" s="7"/>
      <c r="G154" s="7"/>
      <c r="H154" s="7"/>
      <c r="I154" s="7"/>
      <c r="J154" s="7"/>
      <c r="K154" s="7"/>
      <c r="L154" s="7"/>
    </row>
    <row r="155" spans="1:12">
      <c r="A155" s="7"/>
      <c r="B155" s="7"/>
      <c r="C155" s="7"/>
      <c r="D155" s="7"/>
      <c r="E155" s="7"/>
      <c r="F155" s="7"/>
      <c r="G155" s="7"/>
      <c r="H155" s="7"/>
      <c r="I155" s="7"/>
      <c r="J155" s="7"/>
      <c r="K155" s="7"/>
      <c r="L155" s="7"/>
    </row>
    <row r="156" spans="1:12">
      <c r="A156" s="7"/>
      <c r="B156" s="7"/>
      <c r="C156" s="7"/>
      <c r="D156" s="7"/>
      <c r="E156" s="7"/>
      <c r="F156" s="7"/>
      <c r="G156" s="7"/>
      <c r="H156" s="7"/>
      <c r="I156" s="7"/>
      <c r="J156" s="7"/>
      <c r="K156" s="7"/>
      <c r="L156" s="7"/>
    </row>
    <row r="157" spans="1:12">
      <c r="A157" s="7"/>
      <c r="B157" s="7"/>
      <c r="C157" s="7"/>
      <c r="D157" s="7"/>
      <c r="E157" s="7"/>
      <c r="F157" s="7"/>
      <c r="G157" s="7"/>
      <c r="H157" s="7"/>
      <c r="I157" s="7"/>
      <c r="J157" s="7"/>
      <c r="K157" s="7"/>
      <c r="L157" s="7"/>
    </row>
    <row r="158" spans="1:12">
      <c r="A158" s="7"/>
      <c r="B158" s="7"/>
      <c r="C158" s="7"/>
      <c r="D158" s="7"/>
      <c r="E158" s="7"/>
      <c r="F158" s="7"/>
      <c r="G158" s="7"/>
      <c r="H158" s="7"/>
      <c r="I158" s="7"/>
      <c r="J158" s="7"/>
      <c r="K158" s="7"/>
      <c r="L158" s="7"/>
    </row>
    <row r="159" spans="1:12">
      <c r="A159" s="7"/>
      <c r="B159" s="7"/>
      <c r="C159" s="7"/>
      <c r="D159" s="7"/>
      <c r="E159" s="7"/>
      <c r="F159" s="7"/>
      <c r="G159" s="7"/>
      <c r="H159" s="7"/>
      <c r="I159" s="7"/>
      <c r="J159" s="7"/>
      <c r="K159" s="7"/>
      <c r="L159" s="7"/>
    </row>
    <row r="160" spans="1:12">
      <c r="A160" s="7"/>
      <c r="B160" s="7"/>
      <c r="C160" s="7"/>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sheetData>
  <mergeCells count="1">
    <mergeCell ref="A2:K2"/>
  </mergeCells>
  <phoneticPr fontId="7" type="noConversion"/>
  <printOptions horizontalCentered="1" verticalCentered="1"/>
  <pageMargins left="0" right="0" top="0" bottom="0" header="0" footer="0"/>
  <pageSetup paperSize="9" scale="4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34"/>
  <sheetViews>
    <sheetView showGridLines="0" zoomScale="70" zoomScaleNormal="70" workbookViewId="0">
      <selection activeCell="A2" sqref="A2:K2"/>
    </sheetView>
  </sheetViews>
  <sheetFormatPr defaultRowHeight="12.75" outlineLevelRow="1"/>
  <cols>
    <col min="1" max="1" width="1.5703125" style="9" customWidth="1"/>
    <col min="2" max="2" width="1.42578125" style="9" customWidth="1"/>
    <col min="3" max="3" width="49.7109375" style="9" customWidth="1"/>
    <col min="4" max="11" width="13.140625" style="9" customWidth="1"/>
    <col min="12" max="16384" width="9.140625" style="9"/>
  </cols>
  <sheetData>
    <row r="1" spans="1:13" ht="15" customHeight="1">
      <c r="A1" s="7"/>
      <c r="B1" s="7"/>
      <c r="C1" s="8">
        <v>0</v>
      </c>
      <c r="D1" s="8"/>
      <c r="E1" s="7"/>
      <c r="F1" s="7"/>
      <c r="G1" s="7"/>
      <c r="H1" s="7"/>
      <c r="I1" s="7"/>
      <c r="J1" s="7"/>
      <c r="K1" s="7"/>
      <c r="L1" s="7"/>
    </row>
    <row r="2" spans="1:13" ht="30.75" customHeight="1">
      <c r="A2" s="375" t="s">
        <v>59</v>
      </c>
      <c r="B2" s="375"/>
      <c r="C2" s="375"/>
      <c r="D2" s="375"/>
      <c r="E2" s="375"/>
      <c r="F2" s="375"/>
      <c r="G2" s="375"/>
      <c r="H2" s="375"/>
      <c r="I2" s="375"/>
      <c r="J2" s="375"/>
      <c r="K2" s="375"/>
      <c r="L2" s="7"/>
    </row>
    <row r="3" spans="1:13" ht="11.25" customHeight="1">
      <c r="A3" s="7"/>
      <c r="B3" s="7"/>
      <c r="C3" s="7"/>
      <c r="D3" s="7"/>
      <c r="E3" s="7"/>
      <c r="F3" s="7"/>
      <c r="G3" s="7"/>
      <c r="H3" s="7"/>
      <c r="I3" s="7"/>
      <c r="J3" s="7"/>
      <c r="K3" s="7"/>
      <c r="L3" s="7"/>
    </row>
    <row r="4" spans="1:13" ht="15" customHeight="1">
      <c r="A4" s="7"/>
      <c r="B4" s="7"/>
      <c r="C4" s="233" t="s">
        <v>22</v>
      </c>
      <c r="D4" s="11"/>
      <c r="E4" s="7"/>
      <c r="F4" s="7"/>
      <c r="G4" s="7"/>
      <c r="H4" s="7"/>
      <c r="I4" s="7"/>
      <c r="J4" s="7"/>
      <c r="K4" s="7"/>
      <c r="L4" s="7"/>
    </row>
    <row r="5" spans="1:13" s="14" customFormat="1" ht="15" customHeight="1">
      <c r="A5" s="12"/>
      <c r="B5" s="12"/>
      <c r="C5" s="12"/>
      <c r="D5" s="133" t="s">
        <v>46</v>
      </c>
      <c r="E5" s="133" t="s">
        <v>61</v>
      </c>
      <c r="F5" s="133" t="s">
        <v>62</v>
      </c>
      <c r="G5" s="133" t="s">
        <v>63</v>
      </c>
      <c r="H5" s="276" t="s">
        <v>46</v>
      </c>
      <c r="I5" s="276" t="s">
        <v>61</v>
      </c>
      <c r="J5" s="278" t="s">
        <v>62</v>
      </c>
      <c r="K5" s="133" t="s">
        <v>63</v>
      </c>
      <c r="L5" s="12"/>
    </row>
    <row r="6" spans="1:13" s="14" customFormat="1" ht="15" customHeight="1">
      <c r="A6" s="12"/>
      <c r="B6" s="12"/>
      <c r="C6" s="15" t="s">
        <v>5</v>
      </c>
      <c r="D6" s="133">
        <v>2015</v>
      </c>
      <c r="E6" s="133">
        <v>2015</v>
      </c>
      <c r="F6" s="133">
        <v>2015</v>
      </c>
      <c r="G6" s="133">
        <v>2015</v>
      </c>
      <c r="H6" s="276">
        <v>2016</v>
      </c>
      <c r="I6" s="276">
        <v>2016</v>
      </c>
      <c r="J6" s="279">
        <v>2016</v>
      </c>
      <c r="K6" s="133">
        <v>2016</v>
      </c>
      <c r="L6" s="12"/>
    </row>
    <row r="7" spans="1:13" s="14" customFormat="1" ht="6" customHeight="1">
      <c r="A7" s="340"/>
      <c r="B7" s="340"/>
      <c r="C7" s="341"/>
      <c r="D7" s="345"/>
      <c r="E7" s="345"/>
      <c r="F7" s="345"/>
      <c r="G7" s="345"/>
      <c r="H7" s="343"/>
      <c r="I7" s="343"/>
      <c r="J7" s="346"/>
      <c r="K7" s="345"/>
      <c r="L7" s="12"/>
    </row>
    <row r="8" spans="1:13" s="14" customFormat="1" ht="18" customHeight="1">
      <c r="A8" s="12"/>
      <c r="B8" s="134"/>
      <c r="C8" s="20" t="s">
        <v>125</v>
      </c>
      <c r="D8" s="91">
        <v>36273.915000000001</v>
      </c>
      <c r="E8" s="91">
        <v>36419.978000000003</v>
      </c>
      <c r="F8" s="91">
        <v>36631.326999999997</v>
      </c>
      <c r="G8" s="91">
        <v>37374.067000000003</v>
      </c>
      <c r="H8" s="29">
        <v>37774.476000000002</v>
      </c>
      <c r="I8" s="29">
        <v>37410.396999999997</v>
      </c>
      <c r="J8" s="261">
        <v>37083.629999999997</v>
      </c>
      <c r="K8" s="24">
        <v>0</v>
      </c>
      <c r="L8" s="120"/>
      <c r="M8" s="135"/>
    </row>
    <row r="9" spans="1:13" s="14" customFormat="1" ht="18" customHeight="1">
      <c r="A9" s="12"/>
      <c r="B9" s="134"/>
      <c r="C9" s="35" t="s">
        <v>129</v>
      </c>
      <c r="D9" s="92">
        <v>22300.878000000001</v>
      </c>
      <c r="E9" s="92">
        <v>22047.994999999999</v>
      </c>
      <c r="F9" s="92">
        <v>21943.579000000002</v>
      </c>
      <c r="G9" s="92">
        <v>22454.345000000001</v>
      </c>
      <c r="H9" s="34">
        <v>22670.870999999999</v>
      </c>
      <c r="I9" s="34">
        <v>22427.965</v>
      </c>
      <c r="J9" s="245">
        <v>22455.857</v>
      </c>
      <c r="K9" s="21">
        <v>0</v>
      </c>
      <c r="L9" s="120"/>
    </row>
    <row r="10" spans="1:13" s="14" customFormat="1" ht="18" customHeight="1">
      <c r="A10" s="12"/>
      <c r="B10" s="136"/>
      <c r="C10" s="137" t="s">
        <v>130</v>
      </c>
      <c r="D10" s="138">
        <v>0.6147910419925724</v>
      </c>
      <c r="E10" s="138">
        <v>0.60538188683145266</v>
      </c>
      <c r="F10" s="138">
        <v>0.59903860430718225</v>
      </c>
      <c r="G10" s="138">
        <v>0.60080014840236684</v>
      </c>
      <c r="H10" s="155">
        <v>0.60016374548782614</v>
      </c>
      <c r="I10" s="155">
        <v>0.59951154755187441</v>
      </c>
      <c r="J10" s="301">
        <v>0.60554635562915504</v>
      </c>
      <c r="K10" s="139" t="s">
        <v>25</v>
      </c>
      <c r="L10" s="140"/>
    </row>
    <row r="11" spans="1:13" s="14" customFormat="1" ht="18" customHeight="1">
      <c r="A11" s="12"/>
      <c r="B11" s="134"/>
      <c r="C11" s="20" t="s">
        <v>126</v>
      </c>
      <c r="D11" s="91">
        <v>13973.037</v>
      </c>
      <c r="E11" s="91">
        <v>14371.983000000004</v>
      </c>
      <c r="F11" s="91">
        <v>14687.747999999996</v>
      </c>
      <c r="G11" s="91">
        <v>14919.722000000002</v>
      </c>
      <c r="H11" s="29">
        <v>15103.605000000003</v>
      </c>
      <c r="I11" s="29">
        <v>14982.431999999997</v>
      </c>
      <c r="J11" s="261">
        <v>14627.772999999997</v>
      </c>
      <c r="K11" s="24">
        <v>0</v>
      </c>
      <c r="L11" s="12"/>
    </row>
    <row r="12" spans="1:13" s="14" customFormat="1" ht="6.75" customHeight="1">
      <c r="A12" s="12"/>
      <c r="B12" s="134"/>
      <c r="C12" s="35"/>
      <c r="D12" s="92"/>
      <c r="E12" s="92"/>
      <c r="F12" s="92"/>
      <c r="G12" s="92"/>
      <c r="H12" s="34"/>
      <c r="I12" s="34"/>
      <c r="J12" s="245"/>
      <c r="K12" s="21"/>
      <c r="L12" s="12"/>
    </row>
    <row r="13" spans="1:13" s="26" customFormat="1" ht="18" customHeight="1">
      <c r="A13" s="23"/>
      <c r="B13" s="134"/>
      <c r="C13" s="20" t="s">
        <v>186</v>
      </c>
      <c r="D13" s="91">
        <v>16608.05</v>
      </c>
      <c r="E13" s="91">
        <v>15312.321</v>
      </c>
      <c r="F13" s="91">
        <v>14424.741</v>
      </c>
      <c r="G13" s="91">
        <v>13698.877</v>
      </c>
      <c r="H13" s="29">
        <v>12971.706</v>
      </c>
      <c r="I13" s="29">
        <v>12426.019</v>
      </c>
      <c r="J13" s="261">
        <v>11994.092000000001</v>
      </c>
      <c r="K13" s="24">
        <v>0</v>
      </c>
      <c r="L13" s="23"/>
    </row>
    <row r="14" spans="1:13" s="14" customFormat="1" ht="18" customHeight="1">
      <c r="A14" s="12"/>
      <c r="B14" s="44"/>
      <c r="C14" s="35" t="s">
        <v>129</v>
      </c>
      <c r="D14" s="92">
        <v>5629.902</v>
      </c>
      <c r="E14" s="92">
        <v>5213.7219999999998</v>
      </c>
      <c r="F14" s="92">
        <v>4858.0630000000001</v>
      </c>
      <c r="G14" s="92">
        <v>4516.1109999999999</v>
      </c>
      <c r="H14" s="34">
        <v>4176.0029999999997</v>
      </c>
      <c r="I14" s="34">
        <v>4131.6130000000003</v>
      </c>
      <c r="J14" s="245">
        <v>4006.181</v>
      </c>
      <c r="K14" s="21">
        <v>0</v>
      </c>
      <c r="L14" s="12"/>
    </row>
    <row r="15" spans="1:13" s="14" customFormat="1" ht="18" customHeight="1">
      <c r="A15" s="12"/>
      <c r="B15" s="136"/>
      <c r="C15" s="137" t="s">
        <v>130</v>
      </c>
      <c r="D15" s="138">
        <v>0.33898633493998392</v>
      </c>
      <c r="E15" s="138">
        <v>0.34049194762831836</v>
      </c>
      <c r="F15" s="138">
        <v>0.33678684421439525</v>
      </c>
      <c r="G15" s="138">
        <v>0.32967016201401034</v>
      </c>
      <c r="H15" s="155">
        <v>0.32193167190190708</v>
      </c>
      <c r="I15" s="155">
        <v>0.33249691634947609</v>
      </c>
      <c r="J15" s="301">
        <v>0.33401286233255506</v>
      </c>
      <c r="K15" s="139" t="s">
        <v>25</v>
      </c>
      <c r="L15" s="12"/>
    </row>
    <row r="16" spans="1:13" s="14" customFormat="1" ht="18" customHeight="1">
      <c r="A16" s="12"/>
      <c r="B16" s="134"/>
      <c r="C16" s="20" t="s">
        <v>187</v>
      </c>
      <c r="D16" s="91">
        <v>10978.147999999999</v>
      </c>
      <c r="E16" s="91">
        <v>10098.599</v>
      </c>
      <c r="F16" s="91">
        <v>9566.6779999999999</v>
      </c>
      <c r="G16" s="91">
        <v>9182.7659999999996</v>
      </c>
      <c r="H16" s="29">
        <v>8795.7030000000013</v>
      </c>
      <c r="I16" s="29">
        <v>8294.405999999999</v>
      </c>
      <c r="J16" s="261">
        <v>7987.9110000000001</v>
      </c>
      <c r="K16" s="24">
        <v>0</v>
      </c>
      <c r="L16" s="12"/>
    </row>
    <row r="17" spans="1:12" s="14" customFormat="1" ht="6.75" hidden="1" customHeight="1" outlineLevel="1">
      <c r="A17" s="12"/>
      <c r="B17" s="134"/>
      <c r="C17" s="35"/>
      <c r="D17" s="92"/>
      <c r="E17" s="92"/>
      <c r="F17" s="92"/>
      <c r="G17" s="92"/>
      <c r="H17" s="34"/>
      <c r="I17" s="34"/>
      <c r="J17" s="245"/>
      <c r="K17" s="21"/>
      <c r="L17" s="12"/>
    </row>
    <row r="18" spans="1:12" s="26" customFormat="1" ht="18" hidden="1" customHeight="1" outlineLevel="1">
      <c r="A18" s="23"/>
      <c r="B18" s="134"/>
      <c r="C18" s="20" t="s">
        <v>188</v>
      </c>
      <c r="D18" s="91">
        <v>0</v>
      </c>
      <c r="E18" s="91">
        <v>0</v>
      </c>
      <c r="F18" s="91">
        <v>0</v>
      </c>
      <c r="G18" s="91"/>
      <c r="H18" s="29"/>
      <c r="I18" s="29"/>
      <c r="J18" s="261"/>
      <c r="K18" s="24"/>
      <c r="L18" s="23"/>
    </row>
    <row r="19" spans="1:12" s="26" customFormat="1" ht="18" hidden="1" customHeight="1" outlineLevel="1">
      <c r="A19" s="23"/>
      <c r="B19" s="134"/>
      <c r="C19" s="35" t="s">
        <v>129</v>
      </c>
      <c r="D19" s="92">
        <v>0</v>
      </c>
      <c r="E19" s="92">
        <v>0</v>
      </c>
      <c r="F19" s="92">
        <v>0</v>
      </c>
      <c r="G19" s="92"/>
      <c r="H19" s="34"/>
      <c r="I19" s="34"/>
      <c r="J19" s="245"/>
      <c r="K19" s="21"/>
      <c r="L19" s="141"/>
    </row>
    <row r="20" spans="1:12" s="14" customFormat="1" ht="18" hidden="1" customHeight="1" outlineLevel="1">
      <c r="A20" s="12"/>
      <c r="B20" s="142"/>
      <c r="C20" s="137" t="s">
        <v>130</v>
      </c>
      <c r="D20" s="138" t="s">
        <v>25</v>
      </c>
      <c r="E20" s="138" t="s">
        <v>25</v>
      </c>
      <c r="F20" s="138" t="s">
        <v>25</v>
      </c>
      <c r="G20" s="138"/>
      <c r="H20" s="155"/>
      <c r="I20" s="155"/>
      <c r="J20" s="301"/>
      <c r="K20" s="139"/>
      <c r="L20" s="143"/>
    </row>
    <row r="21" spans="1:12" s="14" customFormat="1" ht="18" hidden="1" customHeight="1" outlineLevel="1">
      <c r="A21" s="12"/>
      <c r="B21" s="134"/>
      <c r="C21" s="20" t="s">
        <v>189</v>
      </c>
      <c r="D21" s="91">
        <v>0</v>
      </c>
      <c r="E21" s="91">
        <v>0</v>
      </c>
      <c r="F21" s="91">
        <v>0</v>
      </c>
      <c r="G21" s="91"/>
      <c r="H21" s="29"/>
      <c r="I21" s="29"/>
      <c r="J21" s="261"/>
      <c r="K21" s="24"/>
      <c r="L21" s="143"/>
    </row>
    <row r="22" spans="1:12" s="14" customFormat="1" ht="6.75" hidden="1" customHeight="1" outlineLevel="1">
      <c r="A22" s="12"/>
      <c r="B22" s="134"/>
      <c r="C22" s="35"/>
      <c r="D22" s="92"/>
      <c r="E22" s="92"/>
      <c r="F22" s="92"/>
      <c r="G22" s="92"/>
      <c r="H22" s="34"/>
      <c r="I22" s="34"/>
      <c r="J22" s="245"/>
      <c r="K22" s="21"/>
      <c r="L22" s="12"/>
    </row>
    <row r="23" spans="1:12" s="14" customFormat="1" ht="18" hidden="1" customHeight="1" outlineLevel="1">
      <c r="A23" s="12"/>
      <c r="B23" s="134"/>
      <c r="C23" s="20" t="s">
        <v>190</v>
      </c>
      <c r="D23" s="91">
        <v>0</v>
      </c>
      <c r="E23" s="91">
        <v>0</v>
      </c>
      <c r="F23" s="91">
        <v>0</v>
      </c>
      <c r="G23" s="91"/>
      <c r="H23" s="29"/>
      <c r="I23" s="29"/>
      <c r="J23" s="261"/>
      <c r="K23" s="24"/>
      <c r="L23" s="143"/>
    </row>
    <row r="24" spans="1:12" s="14" customFormat="1" ht="18" hidden="1" customHeight="1" outlineLevel="1">
      <c r="A24" s="12"/>
      <c r="B24" s="134"/>
      <c r="C24" s="35" t="s">
        <v>129</v>
      </c>
      <c r="D24" s="92">
        <v>0</v>
      </c>
      <c r="E24" s="92">
        <v>0</v>
      </c>
      <c r="F24" s="92">
        <v>0</v>
      </c>
      <c r="G24" s="92"/>
      <c r="H24" s="34"/>
      <c r="I24" s="34"/>
      <c r="J24" s="245"/>
      <c r="K24" s="21"/>
      <c r="L24" s="143"/>
    </row>
    <row r="25" spans="1:12" s="26" customFormat="1" ht="18" hidden="1" customHeight="1" outlineLevel="1">
      <c r="A25" s="23"/>
      <c r="B25" s="142"/>
      <c r="C25" s="137" t="s">
        <v>130</v>
      </c>
      <c r="D25" s="138" t="s">
        <v>25</v>
      </c>
      <c r="E25" s="138" t="s">
        <v>25</v>
      </c>
      <c r="F25" s="138" t="s">
        <v>25</v>
      </c>
      <c r="G25" s="138"/>
      <c r="H25" s="155"/>
      <c r="I25" s="155"/>
      <c r="J25" s="301"/>
      <c r="K25" s="139"/>
      <c r="L25" s="141"/>
    </row>
    <row r="26" spans="1:12" s="14" customFormat="1" ht="18" hidden="1" customHeight="1" outlineLevel="1">
      <c r="A26" s="12"/>
      <c r="B26" s="134"/>
      <c r="C26" s="20" t="s">
        <v>191</v>
      </c>
      <c r="D26" s="91">
        <v>0</v>
      </c>
      <c r="E26" s="91">
        <v>0</v>
      </c>
      <c r="F26" s="91">
        <v>0</v>
      </c>
      <c r="G26" s="91"/>
      <c r="H26" s="29"/>
      <c r="I26" s="29"/>
      <c r="J26" s="261"/>
      <c r="K26" s="24"/>
      <c r="L26" s="12"/>
    </row>
    <row r="27" spans="1:12" s="14" customFormat="1" ht="3" customHeight="1" collapsed="1">
      <c r="A27" s="12"/>
      <c r="B27" s="134"/>
      <c r="C27" s="35"/>
      <c r="D27" s="92"/>
      <c r="E27" s="92"/>
      <c r="F27" s="92"/>
      <c r="G27" s="92"/>
      <c r="H27" s="34"/>
      <c r="I27" s="34"/>
      <c r="J27" s="245"/>
      <c r="K27" s="21"/>
      <c r="L27" s="12"/>
    </row>
    <row r="28" spans="1:12" s="26" customFormat="1" ht="18" customHeight="1">
      <c r="A28" s="23"/>
      <c r="B28" s="44"/>
      <c r="C28" s="20" t="s">
        <v>192</v>
      </c>
      <c r="D28" s="91">
        <v>1787.8520000000001</v>
      </c>
      <c r="E28" s="91">
        <v>1737.6880000000001</v>
      </c>
      <c r="F28" s="91">
        <v>1436.432</v>
      </c>
      <c r="G28" s="91">
        <v>952.63499999999999</v>
      </c>
      <c r="H28" s="29">
        <v>757.06600000000003</v>
      </c>
      <c r="I28" s="29">
        <v>606.15200000000004</v>
      </c>
      <c r="J28" s="261">
        <v>608.85</v>
      </c>
      <c r="K28" s="24">
        <v>0</v>
      </c>
      <c r="L28" s="23"/>
    </row>
    <row r="29" spans="1:12" s="14" customFormat="1" ht="18" customHeight="1">
      <c r="A29" s="12"/>
      <c r="B29" s="44"/>
      <c r="C29" s="35" t="s">
        <v>129</v>
      </c>
      <c r="D29" s="92">
        <v>441.19099999999997</v>
      </c>
      <c r="E29" s="92">
        <v>403.91199999999998</v>
      </c>
      <c r="F29" s="92">
        <v>350.51499999999999</v>
      </c>
      <c r="G29" s="92">
        <v>274.87299999999999</v>
      </c>
      <c r="H29" s="34">
        <v>175.82</v>
      </c>
      <c r="I29" s="34">
        <v>150.417</v>
      </c>
      <c r="J29" s="245">
        <v>155.11099999999999</v>
      </c>
      <c r="K29" s="21">
        <v>0</v>
      </c>
      <c r="L29" s="12"/>
    </row>
    <row r="30" spans="1:12" s="26" customFormat="1" ht="18" customHeight="1">
      <c r="A30" s="23"/>
      <c r="B30" s="134"/>
      <c r="C30" s="137" t="s">
        <v>130</v>
      </c>
      <c r="D30" s="138">
        <v>0.24677154484823127</v>
      </c>
      <c r="E30" s="138">
        <v>0.23244218755035423</v>
      </c>
      <c r="F30" s="138">
        <v>0.244017816367221</v>
      </c>
      <c r="G30" s="138">
        <v>0.28853968203981589</v>
      </c>
      <c r="H30" s="155">
        <v>0.23223866875543214</v>
      </c>
      <c r="I30" s="155">
        <v>0.24815062888516409</v>
      </c>
      <c r="J30" s="301">
        <v>0.25476061427280938</v>
      </c>
      <c r="K30" s="139" t="s">
        <v>25</v>
      </c>
      <c r="L30" s="23"/>
    </row>
    <row r="31" spans="1:12" s="14" customFormat="1" ht="18" customHeight="1">
      <c r="A31" s="12"/>
      <c r="B31" s="44"/>
      <c r="C31" s="20" t="s">
        <v>193</v>
      </c>
      <c r="D31" s="91">
        <v>1346.6610000000001</v>
      </c>
      <c r="E31" s="91">
        <v>1333.7760000000001</v>
      </c>
      <c r="F31" s="91">
        <v>1085.9169999999999</v>
      </c>
      <c r="G31" s="91">
        <v>677.76199999999994</v>
      </c>
      <c r="H31" s="29">
        <v>581.24600000000009</v>
      </c>
      <c r="I31" s="29">
        <v>455.73500000000001</v>
      </c>
      <c r="J31" s="261">
        <v>453.73900000000003</v>
      </c>
      <c r="K31" s="24">
        <v>0</v>
      </c>
      <c r="L31" s="12"/>
    </row>
    <row r="32" spans="1:12" s="14" customFormat="1" ht="6.75" customHeight="1">
      <c r="A32" s="12"/>
      <c r="B32" s="134"/>
      <c r="C32" s="35"/>
      <c r="D32" s="92"/>
      <c r="E32" s="92"/>
      <c r="F32" s="92"/>
      <c r="G32" s="92"/>
      <c r="H32" s="34"/>
      <c r="I32" s="34"/>
      <c r="J32" s="245"/>
      <c r="K32" s="21"/>
      <c r="L32" s="12"/>
    </row>
    <row r="33" spans="1:12" s="26" customFormat="1" ht="18" customHeight="1">
      <c r="A33" s="23"/>
      <c r="B33" s="44"/>
      <c r="C33" s="236" t="s">
        <v>194</v>
      </c>
      <c r="D33" s="237">
        <v>54669.817000000003</v>
      </c>
      <c r="E33" s="237">
        <v>53469.987000000001</v>
      </c>
      <c r="F33" s="237">
        <v>52492.5</v>
      </c>
      <c r="G33" s="237">
        <v>52025.578999999998</v>
      </c>
      <c r="H33" s="237">
        <v>51503.248</v>
      </c>
      <c r="I33" s="237">
        <v>50442.567999999999</v>
      </c>
      <c r="J33" s="246">
        <v>49686.572</v>
      </c>
      <c r="K33" s="21">
        <v>0</v>
      </c>
      <c r="L33" s="23"/>
    </row>
    <row r="34" spans="1:12" ht="18" customHeight="1">
      <c r="A34" s="7"/>
      <c r="B34" s="44"/>
      <c r="C34" s="286" t="s">
        <v>129</v>
      </c>
      <c r="D34" s="92">
        <v>28371.971000000001</v>
      </c>
      <c r="E34" s="92">
        <v>27665.629000000001</v>
      </c>
      <c r="F34" s="92">
        <v>27152.156999999999</v>
      </c>
      <c r="G34" s="92">
        <v>27245.329000000002</v>
      </c>
      <c r="H34" s="92">
        <v>27022.694</v>
      </c>
      <c r="I34" s="92">
        <v>26709.994999999999</v>
      </c>
      <c r="J34" s="281">
        <v>26617.149000000001</v>
      </c>
      <c r="K34" s="139">
        <v>0</v>
      </c>
      <c r="L34" s="7"/>
    </row>
    <row r="35" spans="1:12" ht="18" customHeight="1">
      <c r="A35" s="7"/>
      <c r="B35" s="44"/>
      <c r="C35" s="287" t="s">
        <v>130</v>
      </c>
      <c r="D35" s="138">
        <v>0.51896956230894276</v>
      </c>
      <c r="E35" s="138">
        <v>0.51740482001613353</v>
      </c>
      <c r="F35" s="138">
        <v>0.51725783683383342</v>
      </c>
      <c r="G35" s="138">
        <v>0.52369102898403119</v>
      </c>
      <c r="H35" s="277">
        <v>0.5246794143934379</v>
      </c>
      <c r="I35" s="277">
        <v>0.52951298990170359</v>
      </c>
      <c r="J35" s="283">
        <v>0.53570105420031799</v>
      </c>
      <c r="K35" s="21" t="s">
        <v>25</v>
      </c>
      <c r="L35" s="7"/>
    </row>
    <row r="36" spans="1:12" ht="18" customHeight="1">
      <c r="A36" s="7"/>
      <c r="B36" s="44"/>
      <c r="C36" s="236" t="s">
        <v>195</v>
      </c>
      <c r="D36" s="237">
        <v>26297.846000000001</v>
      </c>
      <c r="E36" s="237">
        <v>25804.358</v>
      </c>
      <c r="F36" s="237">
        <v>25340.343000000001</v>
      </c>
      <c r="G36" s="237">
        <v>24780.249999999996</v>
      </c>
      <c r="H36" s="237">
        <v>24480.554</v>
      </c>
      <c r="I36" s="237">
        <v>23732.573</v>
      </c>
      <c r="J36" s="246">
        <v>23069.422999999999</v>
      </c>
      <c r="K36" s="139">
        <v>0</v>
      </c>
      <c r="L36" s="7"/>
    </row>
    <row r="37" spans="1:12" ht="8.25" customHeight="1">
      <c r="A37" s="7"/>
      <c r="B37" s="44"/>
      <c r="C37" s="20"/>
      <c r="D37" s="91"/>
      <c r="E37" s="91"/>
      <c r="F37" s="91"/>
      <c r="G37" s="91"/>
      <c r="H37" s="29"/>
      <c r="I37" s="29"/>
      <c r="J37" s="261"/>
      <c r="K37" s="24"/>
      <c r="L37" s="7"/>
    </row>
    <row r="38" spans="1:12" ht="17.25" customHeight="1">
      <c r="A38" s="7"/>
      <c r="B38" s="44"/>
      <c r="C38" s="20" t="s">
        <v>196</v>
      </c>
      <c r="D38" s="91">
        <v>16785.190999999999</v>
      </c>
      <c r="E38" s="91">
        <v>15896.931</v>
      </c>
      <c r="F38" s="91">
        <v>12749.963</v>
      </c>
      <c r="G38" s="91">
        <v>11406.844999999999</v>
      </c>
      <c r="H38" s="29">
        <v>9176.8649999999998</v>
      </c>
      <c r="I38" s="29">
        <v>7323.0770000000002</v>
      </c>
      <c r="J38" s="261">
        <v>6685.6189999999997</v>
      </c>
      <c r="K38" s="24">
        <v>0</v>
      </c>
      <c r="L38" s="7"/>
    </row>
    <row r="39" spans="1:12" ht="15" customHeight="1">
      <c r="A39" s="7"/>
      <c r="B39" s="44"/>
      <c r="C39" s="35" t="s">
        <v>129</v>
      </c>
      <c r="D39" s="92">
        <v>804.36099999999999</v>
      </c>
      <c r="E39" s="92">
        <v>642.21</v>
      </c>
      <c r="F39" s="92">
        <v>441.25099999999998</v>
      </c>
      <c r="G39" s="92">
        <v>381.065</v>
      </c>
      <c r="H39" s="34">
        <v>349.673</v>
      </c>
      <c r="I39" s="34">
        <v>294.38499999999999</v>
      </c>
      <c r="J39" s="245">
        <v>249.58099999999999</v>
      </c>
      <c r="K39" s="21">
        <v>0</v>
      </c>
      <c r="L39" s="7"/>
    </row>
    <row r="40" spans="1:12" ht="15" customHeight="1">
      <c r="A40" s="7"/>
      <c r="B40" s="44"/>
      <c r="C40" s="137" t="s">
        <v>130</v>
      </c>
      <c r="D40" s="138">
        <v>4.7920872631118709E-2</v>
      </c>
      <c r="E40" s="138">
        <v>4.0398363684160173E-2</v>
      </c>
      <c r="F40" s="138">
        <v>3.4608021999750119E-2</v>
      </c>
      <c r="G40" s="138">
        <v>3.3406695716475504E-2</v>
      </c>
      <c r="H40" s="155">
        <v>3.8103753297013744E-2</v>
      </c>
      <c r="I40" s="155">
        <v>4.0199631930676133E-2</v>
      </c>
      <c r="J40" s="301">
        <v>3.733102349984347E-2</v>
      </c>
      <c r="K40" s="139" t="s">
        <v>25</v>
      </c>
      <c r="L40" s="7"/>
    </row>
    <row r="41" spans="1:12" s="14" customFormat="1" ht="17.25" customHeight="1">
      <c r="A41" s="7"/>
      <c r="B41" s="44"/>
      <c r="C41" s="20" t="s">
        <v>197</v>
      </c>
      <c r="D41" s="91">
        <v>15980.829999999998</v>
      </c>
      <c r="E41" s="91">
        <v>15254.721000000001</v>
      </c>
      <c r="F41" s="91">
        <v>12308.712</v>
      </c>
      <c r="G41" s="91">
        <v>11025.779999999999</v>
      </c>
      <c r="H41" s="29">
        <v>8827.1919999999991</v>
      </c>
      <c r="I41" s="29">
        <v>7028.692</v>
      </c>
      <c r="J41" s="261">
        <v>6436.0379999999996</v>
      </c>
      <c r="K41" s="24">
        <v>0</v>
      </c>
      <c r="L41" s="12"/>
    </row>
    <row r="42" spans="1:12" ht="18" customHeight="1">
      <c r="A42" s="7"/>
      <c r="B42" s="144"/>
      <c r="C42" s="145"/>
      <c r="D42" s="94"/>
      <c r="E42" s="94"/>
      <c r="F42" s="94"/>
      <c r="G42" s="94"/>
      <c r="H42" s="59"/>
      <c r="I42" s="59"/>
      <c r="J42" s="302"/>
      <c r="K42" s="96"/>
      <c r="L42" s="7"/>
    </row>
    <row r="43" spans="1:12" ht="18" customHeight="1">
      <c r="A43" s="7"/>
      <c r="B43" s="300" t="s">
        <v>23</v>
      </c>
      <c r="C43" s="147"/>
      <c r="D43" s="59"/>
      <c r="E43" s="59"/>
      <c r="F43" s="59"/>
      <c r="G43" s="59"/>
      <c r="H43" s="59"/>
      <c r="I43" s="59"/>
      <c r="J43" s="302"/>
      <c r="K43" s="70"/>
      <c r="L43" s="7"/>
    </row>
    <row r="44" spans="1:12" ht="18" customHeight="1">
      <c r="A44" s="7"/>
      <c r="B44" s="134"/>
      <c r="C44" s="20"/>
      <c r="D44" s="13" t="s">
        <v>46</v>
      </c>
      <c r="E44" s="13" t="s">
        <v>61</v>
      </c>
      <c r="F44" s="13" t="s">
        <v>62</v>
      </c>
      <c r="G44" s="13" t="s">
        <v>63</v>
      </c>
      <c r="H44" s="68" t="s">
        <v>46</v>
      </c>
      <c r="I44" s="68" t="s">
        <v>61</v>
      </c>
      <c r="J44" s="243" t="s">
        <v>62</v>
      </c>
      <c r="K44" s="40" t="s">
        <v>63</v>
      </c>
      <c r="L44" s="7"/>
    </row>
    <row r="45" spans="1:12" ht="18" customHeight="1">
      <c r="A45" s="7"/>
      <c r="B45" s="44"/>
      <c r="C45" s="20"/>
      <c r="D45" s="13">
        <v>2015</v>
      </c>
      <c r="E45" s="13">
        <v>2015</v>
      </c>
      <c r="F45" s="13">
        <v>2015</v>
      </c>
      <c r="G45" s="13">
        <v>2015</v>
      </c>
      <c r="H45" s="68">
        <v>2016</v>
      </c>
      <c r="I45" s="68">
        <v>2016</v>
      </c>
      <c r="J45" s="243">
        <v>2016</v>
      </c>
      <c r="K45" s="40">
        <v>2016</v>
      </c>
      <c r="L45" s="7"/>
    </row>
    <row r="46" spans="1:12" s="14" customFormat="1" ht="6" customHeight="1">
      <c r="A46" s="340"/>
      <c r="B46" s="340"/>
      <c r="C46" s="341"/>
      <c r="D46" s="345"/>
      <c r="E46" s="345"/>
      <c r="F46" s="345"/>
      <c r="G46" s="345"/>
      <c r="H46" s="343"/>
      <c r="I46" s="343"/>
      <c r="J46" s="346"/>
      <c r="K46" s="345"/>
      <c r="L46" s="7"/>
    </row>
    <row r="47" spans="1:12" ht="15.95" customHeight="1">
      <c r="A47" s="7"/>
      <c r="B47" s="134"/>
      <c r="C47" s="20" t="s">
        <v>125</v>
      </c>
      <c r="D47" s="148">
        <v>0.50764692378174525</v>
      </c>
      <c r="E47" s="148">
        <v>0.5250338208769777</v>
      </c>
      <c r="F47" s="148">
        <v>0.56146450203757625</v>
      </c>
      <c r="G47" s="148">
        <v>0.58919499907492112</v>
      </c>
      <c r="H47" s="148">
        <v>0.62251822108505306</v>
      </c>
      <c r="I47" s="148">
        <v>0.64762363512084042</v>
      </c>
      <c r="J47" s="303">
        <v>0.65783552745005069</v>
      </c>
      <c r="K47" s="149" t="e">
        <v>#DIV/0!</v>
      </c>
      <c r="L47" s="7"/>
    </row>
    <row r="48" spans="1:12" ht="15.95" customHeight="1">
      <c r="A48" s="7"/>
      <c r="B48" s="134"/>
      <c r="C48" s="20" t="s">
        <v>126</v>
      </c>
      <c r="D48" s="148">
        <v>0.33049845269516009</v>
      </c>
      <c r="E48" s="148">
        <v>0.3500317919941654</v>
      </c>
      <c r="F48" s="148">
        <v>0.39012262060760877</v>
      </c>
      <c r="G48" s="148">
        <v>0.41668182705538709</v>
      </c>
      <c r="H48" s="148">
        <v>0.4534562320728639</v>
      </c>
      <c r="I48" s="148">
        <v>0.48705513248561128</v>
      </c>
      <c r="J48" s="303">
        <v>0.4957649365315796</v>
      </c>
      <c r="K48" s="149" t="e">
        <v>#DIV/0!</v>
      </c>
      <c r="L48" s="7"/>
    </row>
    <row r="49" spans="1:12" ht="6.75" customHeight="1">
      <c r="A49" s="7"/>
      <c r="B49" s="44"/>
      <c r="C49" s="20"/>
      <c r="D49" s="72"/>
      <c r="E49" s="72"/>
      <c r="F49" s="72"/>
      <c r="G49" s="72"/>
      <c r="H49" s="72"/>
      <c r="I49" s="72"/>
      <c r="J49" s="304"/>
      <c r="K49" s="61"/>
      <c r="L49" s="7"/>
    </row>
    <row r="50" spans="1:12" ht="15.95" customHeight="1">
      <c r="A50" s="7"/>
      <c r="B50" s="134"/>
      <c r="C50" s="20" t="s">
        <v>186</v>
      </c>
      <c r="D50" s="148">
        <v>0.23242667609805598</v>
      </c>
      <c r="E50" s="148">
        <v>0.22074385660322979</v>
      </c>
      <c r="F50" s="148">
        <v>0.22109436610325395</v>
      </c>
      <c r="G50" s="148">
        <v>0.21596016888775998</v>
      </c>
      <c r="H50" s="148">
        <v>0.21377194864485505</v>
      </c>
      <c r="I50" s="148">
        <v>0.21511088467894718</v>
      </c>
      <c r="J50" s="303">
        <v>0.21276611370312004</v>
      </c>
      <c r="K50" s="149" t="e">
        <v>#DIV/0!</v>
      </c>
      <c r="L50" s="7"/>
    </row>
    <row r="51" spans="1:12" ht="15.95" customHeight="1">
      <c r="A51" s="7"/>
      <c r="B51" s="134"/>
      <c r="C51" s="20" t="s">
        <v>198</v>
      </c>
      <c r="D51" s="148">
        <v>0.25966158448291993</v>
      </c>
      <c r="E51" s="148">
        <v>0.24595288657107969</v>
      </c>
      <c r="F51" s="148">
        <v>0.25410141104471279</v>
      </c>
      <c r="G51" s="148">
        <v>0.25645864676983177</v>
      </c>
      <c r="H51" s="148">
        <v>0.26407379832907341</v>
      </c>
      <c r="I51" s="148">
        <v>0.26963800090796003</v>
      </c>
      <c r="J51" s="303">
        <v>0.27072652754010523</v>
      </c>
      <c r="K51" s="149" t="e">
        <v>#DIV/0!</v>
      </c>
      <c r="L51" s="7"/>
    </row>
    <row r="52" spans="1:12" ht="6.75" hidden="1" customHeight="1" outlineLevel="1">
      <c r="A52" s="7"/>
      <c r="B52" s="44"/>
      <c r="C52" s="20"/>
      <c r="D52" s="72"/>
      <c r="E52" s="72"/>
      <c r="F52" s="72"/>
      <c r="G52" s="72"/>
      <c r="H52" s="72"/>
      <c r="I52" s="72"/>
      <c r="J52" s="304"/>
      <c r="K52" s="61"/>
      <c r="L52" s="7"/>
    </row>
    <row r="53" spans="1:12" ht="15.95" hidden="1" customHeight="1" outlineLevel="1">
      <c r="A53" s="7"/>
      <c r="B53" s="134"/>
      <c r="C53" s="20" t="s">
        <v>188</v>
      </c>
      <c r="D53" s="148">
        <v>0</v>
      </c>
      <c r="E53" s="148">
        <v>0</v>
      </c>
      <c r="F53" s="148">
        <v>0</v>
      </c>
      <c r="G53" s="148">
        <v>0</v>
      </c>
      <c r="H53" s="148">
        <v>0</v>
      </c>
      <c r="I53" s="148">
        <v>0</v>
      </c>
      <c r="J53" s="303">
        <v>0</v>
      </c>
      <c r="K53" s="149" t="e">
        <v>#DIV/0!</v>
      </c>
      <c r="L53" s="7"/>
    </row>
    <row r="54" spans="1:12" ht="15.95" hidden="1" customHeight="1" outlineLevel="1">
      <c r="A54" s="7"/>
      <c r="B54" s="134"/>
      <c r="C54" s="20" t="s">
        <v>199</v>
      </c>
      <c r="D54" s="148">
        <v>0</v>
      </c>
      <c r="E54" s="148">
        <v>0</v>
      </c>
      <c r="F54" s="148">
        <v>0</v>
      </c>
      <c r="G54" s="148">
        <v>0</v>
      </c>
      <c r="H54" s="148">
        <v>0</v>
      </c>
      <c r="I54" s="148">
        <v>0</v>
      </c>
      <c r="J54" s="303">
        <v>0</v>
      </c>
      <c r="K54" s="149" t="e">
        <v>#DIV/0!</v>
      </c>
      <c r="L54" s="7"/>
    </row>
    <row r="55" spans="1:12" ht="6.75" hidden="1" customHeight="1" outlineLevel="1">
      <c r="A55" s="7"/>
      <c r="B55" s="44"/>
      <c r="C55" s="20"/>
      <c r="D55" s="72"/>
      <c r="E55" s="72"/>
      <c r="F55" s="72"/>
      <c r="G55" s="72"/>
      <c r="H55" s="72"/>
      <c r="I55" s="72"/>
      <c r="J55" s="304"/>
      <c r="K55" s="61"/>
      <c r="L55" s="7"/>
    </row>
    <row r="56" spans="1:12" ht="15.95" hidden="1" customHeight="1" outlineLevel="1">
      <c r="A56" s="7"/>
      <c r="B56" s="134"/>
      <c r="C56" s="20" t="s">
        <v>190</v>
      </c>
      <c r="D56" s="148">
        <v>0</v>
      </c>
      <c r="E56" s="148">
        <v>0</v>
      </c>
      <c r="F56" s="148">
        <v>0</v>
      </c>
      <c r="G56" s="148">
        <v>0</v>
      </c>
      <c r="H56" s="148">
        <v>0</v>
      </c>
      <c r="I56" s="148">
        <v>0</v>
      </c>
      <c r="J56" s="303">
        <v>0</v>
      </c>
      <c r="K56" s="149" t="e">
        <v>#DIV/0!</v>
      </c>
      <c r="L56" s="7"/>
    </row>
    <row r="57" spans="1:12" ht="15.95" hidden="1" customHeight="1" outlineLevel="1">
      <c r="A57" s="7"/>
      <c r="B57" s="134"/>
      <c r="C57" s="20" t="s">
        <v>200</v>
      </c>
      <c r="D57" s="148">
        <v>0</v>
      </c>
      <c r="E57" s="148">
        <v>0</v>
      </c>
      <c r="F57" s="148">
        <v>0</v>
      </c>
      <c r="G57" s="148">
        <v>0</v>
      </c>
      <c r="H57" s="148">
        <v>0</v>
      </c>
      <c r="I57" s="148">
        <v>0</v>
      </c>
      <c r="J57" s="303">
        <v>0</v>
      </c>
      <c r="K57" s="149" t="e">
        <v>#DIV/0!</v>
      </c>
      <c r="L57" s="7"/>
    </row>
    <row r="58" spans="1:12" ht="4.5" customHeight="1" collapsed="1">
      <c r="A58" s="7"/>
      <c r="B58" s="134"/>
      <c r="C58" s="20"/>
      <c r="D58" s="148"/>
      <c r="E58" s="148"/>
      <c r="F58" s="148"/>
      <c r="G58" s="148"/>
      <c r="H58" s="148"/>
      <c r="I58" s="148"/>
      <c r="J58" s="303"/>
      <c r="K58" s="149"/>
      <c r="L58" s="7"/>
    </row>
    <row r="59" spans="1:12" ht="15.95" customHeight="1">
      <c r="A59" s="7"/>
      <c r="B59" s="134"/>
      <c r="C59" s="20" t="s">
        <v>192</v>
      </c>
      <c r="D59" s="148">
        <v>2.5020667550691478E-2</v>
      </c>
      <c r="E59" s="148">
        <v>2.5050673290688798E-2</v>
      </c>
      <c r="F59" s="148">
        <v>2.2016826679274813E-2</v>
      </c>
      <c r="G59" s="148">
        <v>1.5018108089326682E-2</v>
      </c>
      <c r="H59" s="148">
        <v>1.2476344597446613E-2</v>
      </c>
      <c r="I59" s="148">
        <v>1.0493295798913007E-2</v>
      </c>
      <c r="J59" s="303">
        <v>1.0800538158965652E-2</v>
      </c>
      <c r="K59" s="149" t="e">
        <v>#DIV/0!</v>
      </c>
      <c r="L59" s="7"/>
    </row>
    <row r="60" spans="1:12" ht="15.95" customHeight="1">
      <c r="A60" s="7"/>
      <c r="B60" s="134"/>
      <c r="C60" s="20" t="s">
        <v>201</v>
      </c>
      <c r="D60" s="148">
        <v>3.185201447651767E-2</v>
      </c>
      <c r="E60" s="148">
        <v>3.2484313639865134E-2</v>
      </c>
      <c r="F60" s="148">
        <v>2.8843140950018529E-2</v>
      </c>
      <c r="G60" s="148">
        <v>1.8928711169599086E-2</v>
      </c>
      <c r="H60" s="148">
        <v>1.7450775564338702E-2</v>
      </c>
      <c r="I60" s="148">
        <v>1.481522297603821E-2</v>
      </c>
      <c r="J60" s="303">
        <v>1.5378136271112661E-2</v>
      </c>
      <c r="K60" s="149" t="e">
        <v>#DIV/0!</v>
      </c>
      <c r="L60" s="7"/>
    </row>
    <row r="61" spans="1:12" ht="6.75" customHeight="1">
      <c r="A61" s="164"/>
      <c r="B61" s="44"/>
      <c r="C61" s="20"/>
      <c r="D61" s="72"/>
      <c r="E61" s="72"/>
      <c r="F61" s="72"/>
      <c r="G61" s="72"/>
      <c r="H61" s="72"/>
      <c r="I61" s="72"/>
      <c r="J61" s="304"/>
      <c r="K61" s="61"/>
      <c r="L61" s="7"/>
    </row>
    <row r="62" spans="1:12">
      <c r="A62" s="164"/>
      <c r="B62" s="44"/>
      <c r="C62" s="298" t="s">
        <v>127</v>
      </c>
      <c r="D62" s="289">
        <v>0.7650942674304928</v>
      </c>
      <c r="E62" s="289">
        <v>0.77082835077089629</v>
      </c>
      <c r="F62" s="289">
        <v>0.80457569482010505</v>
      </c>
      <c r="G62" s="289">
        <v>0.82017327605200774</v>
      </c>
      <c r="H62" s="289">
        <v>0.84876651432735473</v>
      </c>
      <c r="I62" s="289">
        <v>0.87322781559870066</v>
      </c>
      <c r="J62" s="305">
        <v>0.88140217931213638</v>
      </c>
      <c r="K62" s="149" t="e">
        <v>#DIV/0!</v>
      </c>
      <c r="L62" s="7"/>
    </row>
    <row r="63" spans="1:12">
      <c r="A63" s="164"/>
      <c r="B63" s="44"/>
      <c r="C63" s="299" t="s">
        <v>128</v>
      </c>
      <c r="D63" s="292">
        <v>0.62201205165459772</v>
      </c>
      <c r="E63" s="292">
        <v>0.6284689922051101</v>
      </c>
      <c r="F63" s="292">
        <v>0.67306717260234028</v>
      </c>
      <c r="G63" s="292">
        <v>0.69206918499481784</v>
      </c>
      <c r="H63" s="292">
        <v>0.73498080596627591</v>
      </c>
      <c r="I63" s="292">
        <v>0.77150835636960968</v>
      </c>
      <c r="J63" s="306">
        <v>0.78186960034279751</v>
      </c>
      <c r="K63" s="149" t="e">
        <v>#DIV/0!</v>
      </c>
      <c r="L63" s="7"/>
    </row>
    <row r="64" spans="1:12">
      <c r="A64" s="164"/>
      <c r="B64" s="150"/>
      <c r="C64" s="150"/>
      <c r="D64" s="150"/>
      <c r="E64" s="53"/>
      <c r="F64" s="53"/>
      <c r="G64" s="53"/>
      <c r="H64" s="53"/>
      <c r="I64" s="53"/>
      <c r="J64" s="149"/>
      <c r="K64" s="149"/>
      <c r="L64" s="7"/>
    </row>
    <row r="65" spans="1:12" ht="14.25">
      <c r="A65" s="7"/>
      <c r="B65" s="54"/>
      <c r="C65" s="151"/>
      <c r="D65" s="151"/>
      <c r="E65" s="151"/>
      <c r="F65" s="151"/>
      <c r="G65" s="151"/>
      <c r="H65" s="151"/>
      <c r="I65" s="151"/>
      <c r="J65" s="152"/>
      <c r="K65" s="152"/>
      <c r="L65" s="7"/>
    </row>
    <row r="66" spans="1:12">
      <c r="A66" s="7"/>
      <c r="B66" s="7"/>
      <c r="C66" s="7"/>
      <c r="D66" s="153"/>
      <c r="E66" s="153"/>
      <c r="F66" s="153"/>
      <c r="G66" s="153"/>
      <c r="H66" s="153"/>
      <c r="I66" s="153"/>
      <c r="J66" s="153"/>
      <c r="K66" s="153"/>
      <c r="L66" s="7"/>
    </row>
    <row r="67" spans="1:12">
      <c r="A67" s="7"/>
      <c r="B67" s="7"/>
      <c r="C67" s="7"/>
      <c r="D67" s="153"/>
      <c r="E67" s="153"/>
      <c r="F67" s="153"/>
      <c r="G67" s="153"/>
      <c r="H67" s="153"/>
      <c r="I67" s="153"/>
      <c r="J67" s="153"/>
      <c r="K67" s="153"/>
      <c r="L67" s="7"/>
    </row>
    <row r="68" spans="1:12">
      <c r="A68" s="7"/>
      <c r="B68" s="7"/>
      <c r="C68" s="7"/>
      <c r="D68" s="153"/>
      <c r="E68" s="153"/>
      <c r="F68" s="153"/>
      <c r="G68" s="153"/>
      <c r="H68" s="153"/>
      <c r="I68" s="153"/>
      <c r="J68" s="153"/>
      <c r="K68" s="153"/>
      <c r="L68" s="7"/>
    </row>
    <row r="69" spans="1:12">
      <c r="A69" s="7"/>
      <c r="B69" s="7"/>
      <c r="C69" s="7"/>
      <c r="D69" s="153"/>
      <c r="E69" s="153"/>
      <c r="F69" s="153"/>
      <c r="G69" s="153"/>
      <c r="H69" s="153"/>
      <c r="I69" s="153"/>
      <c r="J69" s="153"/>
      <c r="K69" s="153"/>
      <c r="L69" s="7"/>
    </row>
    <row r="70" spans="1:12">
      <c r="A70" s="7"/>
      <c r="B70" s="7"/>
      <c r="C70" s="7"/>
      <c r="D70" s="153"/>
      <c r="E70" s="153"/>
      <c r="F70" s="153"/>
      <c r="G70" s="153"/>
      <c r="H70" s="153"/>
      <c r="I70" s="153"/>
      <c r="J70" s="153"/>
      <c r="K70" s="153"/>
      <c r="L70" s="7"/>
    </row>
    <row r="71" spans="1:12">
      <c r="A71" s="7"/>
      <c r="B71" s="7"/>
      <c r="C71" s="7"/>
      <c r="D71" s="153"/>
      <c r="E71" s="153"/>
      <c r="F71" s="153"/>
      <c r="G71" s="153"/>
      <c r="H71" s="153"/>
      <c r="I71" s="153"/>
      <c r="J71" s="153"/>
      <c r="K71" s="153"/>
      <c r="L71" s="7"/>
    </row>
    <row r="72" spans="1:12">
      <c r="A72" s="7"/>
      <c r="B72" s="7"/>
      <c r="C72" s="7"/>
      <c r="D72" s="153"/>
      <c r="E72" s="153"/>
      <c r="F72" s="153"/>
      <c r="G72" s="153"/>
      <c r="H72" s="153"/>
      <c r="I72" s="153"/>
      <c r="J72" s="153"/>
      <c r="K72" s="153"/>
      <c r="L72" s="7"/>
    </row>
    <row r="73" spans="1:12">
      <c r="A73" s="7"/>
      <c r="B73" s="7"/>
      <c r="C73" s="7"/>
      <c r="D73" s="153"/>
      <c r="E73" s="153"/>
      <c r="F73" s="153"/>
      <c r="G73" s="153"/>
      <c r="H73" s="153"/>
      <c r="I73" s="153"/>
      <c r="J73" s="153"/>
      <c r="K73" s="153"/>
      <c r="L73" s="7"/>
    </row>
    <row r="74" spans="1:12">
      <c r="A74" s="7"/>
      <c r="B74" s="7"/>
      <c r="C74" s="7"/>
      <c r="D74" s="153"/>
      <c r="E74" s="153"/>
      <c r="F74" s="153"/>
      <c r="G74" s="153"/>
      <c r="H74" s="153"/>
      <c r="I74" s="153"/>
      <c r="J74" s="153"/>
      <c r="K74" s="153"/>
      <c r="L74" s="7"/>
    </row>
    <row r="75" spans="1:12">
      <c r="A75" s="7"/>
      <c r="B75" s="7"/>
      <c r="C75" s="7"/>
      <c r="D75" s="153"/>
      <c r="E75" s="153"/>
      <c r="F75" s="153"/>
      <c r="G75" s="153"/>
      <c r="H75" s="153"/>
      <c r="I75" s="153"/>
      <c r="J75" s="153"/>
      <c r="K75" s="153"/>
      <c r="L75" s="7"/>
    </row>
    <row r="76" spans="1:12">
      <c r="A76" s="7"/>
      <c r="B76" s="7"/>
      <c r="C76" s="7"/>
      <c r="D76" s="153"/>
      <c r="E76" s="153"/>
      <c r="F76" s="153"/>
      <c r="G76" s="153"/>
      <c r="H76" s="153"/>
      <c r="I76" s="153"/>
      <c r="J76" s="153"/>
      <c r="K76" s="153"/>
      <c r="L76" s="7"/>
    </row>
    <row r="77" spans="1:12">
      <c r="A77" s="7"/>
      <c r="B77" s="7"/>
      <c r="C77" s="7"/>
      <c r="D77" s="153"/>
      <c r="E77" s="153"/>
      <c r="F77" s="153"/>
      <c r="G77" s="153"/>
      <c r="H77" s="153"/>
      <c r="I77" s="153"/>
      <c r="J77" s="153"/>
      <c r="K77" s="153"/>
      <c r="L77" s="7"/>
    </row>
    <row r="78" spans="1:12">
      <c r="A78" s="7"/>
      <c r="B78" s="7"/>
      <c r="C78" s="7"/>
      <c r="D78" s="153"/>
      <c r="E78" s="153"/>
      <c r="F78" s="153"/>
      <c r="G78" s="153"/>
      <c r="H78" s="153"/>
      <c r="I78" s="153"/>
      <c r="J78" s="153"/>
      <c r="K78" s="153"/>
      <c r="L78" s="7"/>
    </row>
    <row r="79" spans="1:12">
      <c r="A79" s="7"/>
      <c r="B79" s="7"/>
      <c r="C79" s="7"/>
      <c r="D79" s="7"/>
      <c r="E79" s="7"/>
      <c r="F79" s="7"/>
      <c r="G79" s="7"/>
      <c r="H79" s="7"/>
      <c r="I79" s="7"/>
      <c r="J79" s="7"/>
      <c r="K79" s="7"/>
      <c r="L79" s="7"/>
    </row>
    <row r="80" spans="1:12">
      <c r="A80" s="7"/>
      <c r="B80" s="7"/>
      <c r="C80" s="7"/>
      <c r="D80" s="7"/>
      <c r="E80" s="7"/>
      <c r="F80" s="7"/>
      <c r="G80" s="7"/>
      <c r="H80" s="7"/>
      <c r="I80" s="7"/>
      <c r="J80" s="7"/>
      <c r="K80" s="7"/>
      <c r="L80" s="7"/>
    </row>
    <row r="81" spans="1:12">
      <c r="A81" s="7"/>
      <c r="B81" s="7"/>
      <c r="C81" s="7"/>
      <c r="D81" s="7"/>
      <c r="E81" s="7"/>
      <c r="F81" s="7"/>
      <c r="G81" s="7"/>
      <c r="H81" s="7"/>
      <c r="I81" s="7"/>
      <c r="J81" s="7"/>
      <c r="K81" s="7"/>
      <c r="L81" s="7"/>
    </row>
    <row r="82" spans="1:12">
      <c r="A82" s="7"/>
      <c r="B82" s="7"/>
      <c r="C82" s="7"/>
      <c r="D82" s="7"/>
      <c r="E82" s="7"/>
      <c r="F82" s="7"/>
      <c r="G82" s="7"/>
      <c r="H82" s="7"/>
      <c r="I82" s="7"/>
      <c r="J82" s="7"/>
      <c r="K82" s="7"/>
      <c r="L82" s="7"/>
    </row>
    <row r="83" spans="1:12">
      <c r="A83" s="7"/>
      <c r="B83" s="7"/>
      <c r="C83" s="7"/>
      <c r="D83" s="7"/>
      <c r="E83" s="7"/>
      <c r="F83" s="7"/>
      <c r="G83" s="7"/>
      <c r="H83" s="7"/>
      <c r="I83" s="7"/>
      <c r="J83" s="7"/>
      <c r="K83" s="7"/>
      <c r="L83" s="7"/>
    </row>
    <row r="84" spans="1:12">
      <c r="A84" s="7"/>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c r="C86" s="7"/>
      <c r="D86" s="7"/>
      <c r="E86" s="7"/>
      <c r="F86" s="7"/>
      <c r="G86" s="7"/>
      <c r="H86" s="7"/>
      <c r="I86" s="7"/>
      <c r="J86" s="7"/>
      <c r="K86" s="7"/>
      <c r="L86" s="7"/>
    </row>
    <row r="87" spans="1:12">
      <c r="A87" s="7"/>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153"/>
      <c r="D96" s="153"/>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row r="129" spans="1:12">
      <c r="A129" s="7"/>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row r="132" spans="1:12">
      <c r="A132" s="7"/>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A134" s="7"/>
      <c r="B134" s="7"/>
      <c r="C134" s="7"/>
      <c r="D134" s="7"/>
      <c r="E134" s="7"/>
      <c r="F134" s="7"/>
      <c r="G134" s="7"/>
      <c r="H134" s="7"/>
      <c r="I134" s="7"/>
      <c r="J134" s="7"/>
      <c r="K134" s="7"/>
      <c r="L134" s="7"/>
    </row>
  </sheetData>
  <mergeCells count="1">
    <mergeCell ref="A2:K2"/>
  </mergeCells>
  <printOptions horizontalCentered="1" verticalCentered="1"/>
  <pageMargins left="0" right="0" top="0" bottom="0" header="0" footer="0"/>
  <pageSetup paperSize="9" scale="8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33</vt:i4>
      </vt:variant>
      <vt:variant>
        <vt:lpstr>Intervalli denominati</vt:lpstr>
      </vt:variant>
      <vt:variant>
        <vt:i4>33</vt:i4>
      </vt:variant>
    </vt:vector>
  </HeadingPairs>
  <TitlesOfParts>
    <vt:vector size="66" baseType="lpstr">
      <vt:lpstr>FRONTPAGE</vt:lpstr>
      <vt:lpstr>Index</vt:lpstr>
      <vt:lpstr>Income Statement</vt:lpstr>
      <vt:lpstr>Balance Sheet</vt:lpstr>
      <vt:lpstr>Group Shareholder's Equity</vt:lpstr>
      <vt:lpstr>Core Bank</vt:lpstr>
      <vt:lpstr>Asset Quality Core Bank</vt:lpstr>
      <vt:lpstr>Asset Quality - Country</vt:lpstr>
      <vt:lpstr>Asset Quality Non-Core</vt:lpstr>
      <vt:lpstr>Capital</vt:lpstr>
      <vt:lpstr>Commercial Bank - Italy</vt:lpstr>
      <vt:lpstr>Commercial Bank - Germany</vt:lpstr>
      <vt:lpstr>Commercial Bank - Austria</vt:lpstr>
      <vt:lpstr>CIB</vt:lpstr>
      <vt:lpstr>CIB Managerial Data</vt:lpstr>
      <vt:lpstr>Poland</vt:lpstr>
      <vt:lpstr>Asset Management</vt:lpstr>
      <vt:lpstr>Asset Gathering</vt:lpstr>
      <vt:lpstr>GBS – CC – Elisions</vt:lpstr>
      <vt:lpstr>CEE</vt:lpstr>
      <vt:lpstr>CEE - Bosnia</vt:lpstr>
      <vt:lpstr>CEE - Bulgaria</vt:lpstr>
      <vt:lpstr>CEE - Croatia</vt:lpstr>
      <vt:lpstr>CEE - Czech Republic &amp; Slovakia</vt:lpstr>
      <vt:lpstr>CEE - Hungary</vt:lpstr>
      <vt:lpstr>CEE - Romania</vt:lpstr>
      <vt:lpstr>CEE - Russia</vt:lpstr>
      <vt:lpstr>CEE - Serbia</vt:lpstr>
      <vt:lpstr>CEE - Slovenia</vt:lpstr>
      <vt:lpstr>CEE -Turkey Line_by_Line</vt:lpstr>
      <vt:lpstr>Non-Core</vt:lpstr>
      <vt:lpstr>Fees - Details Group&amp;Core</vt:lpstr>
      <vt:lpstr>Branches</vt:lpstr>
      <vt:lpstr>'Asset Gathering'!Area_stampa</vt:lpstr>
      <vt:lpstr>'Asset Management'!Area_stampa</vt:lpstr>
      <vt:lpstr>'Asset Quality - Country'!Area_stampa</vt:lpstr>
      <vt:lpstr>'Asset Quality Core Bank'!Area_stampa</vt:lpstr>
      <vt:lpstr>'Asset Quality Non-Core'!Area_stampa</vt:lpstr>
      <vt:lpstr>'Balance Sheet'!Area_stampa</vt:lpstr>
      <vt:lpstr>Branches!Area_stampa</vt:lpstr>
      <vt:lpstr>Capital!Area_stampa</vt:lpstr>
      <vt:lpstr>CEE!Area_stampa</vt:lpstr>
      <vt:lpstr>'CEE - Bosnia'!Area_stampa</vt:lpstr>
      <vt:lpstr>'CEE - Bulgaria'!Area_stampa</vt:lpstr>
      <vt:lpstr>'CEE - Croatia'!Area_stampa</vt:lpstr>
      <vt:lpstr>'CEE - Czech Republic &amp; Slovakia'!Area_stampa</vt:lpstr>
      <vt:lpstr>'CEE - Hungary'!Area_stampa</vt:lpstr>
      <vt:lpstr>'CEE - Romania'!Area_stampa</vt:lpstr>
      <vt:lpstr>'CEE - Russia'!Area_stampa</vt:lpstr>
      <vt:lpstr>'CEE - Serbia'!Area_stampa</vt:lpstr>
      <vt:lpstr>'CEE - Slovenia'!Area_stampa</vt:lpstr>
      <vt:lpstr>'CEE -Turkey Line_by_Line'!Area_stampa</vt:lpstr>
      <vt:lpstr>CIB!Area_stampa</vt:lpstr>
      <vt:lpstr>'CIB Managerial Data'!Area_stampa</vt:lpstr>
      <vt:lpstr>'Commercial Bank - Austria'!Area_stampa</vt:lpstr>
      <vt:lpstr>'Commercial Bank - Germany'!Area_stampa</vt:lpstr>
      <vt:lpstr>'Commercial Bank - Italy'!Area_stampa</vt:lpstr>
      <vt:lpstr>'Core Bank'!Area_stampa</vt:lpstr>
      <vt:lpstr>'Fees - Details Group&amp;Core'!Area_stampa</vt:lpstr>
      <vt:lpstr>FRONTPAGE!Area_stampa</vt:lpstr>
      <vt:lpstr>'GBS – CC – Elisions'!Area_stampa</vt:lpstr>
      <vt:lpstr>'Group Shareholder''s Equity'!Area_stampa</vt:lpstr>
      <vt:lpstr>'Income Statement'!Area_stampa</vt:lpstr>
      <vt:lpstr>Index!Area_stampa</vt:lpstr>
      <vt:lpstr>'Non-Core'!Area_stampa</vt:lpstr>
      <vt:lpstr>Poland!Area_stampa</vt:lpstr>
    </vt:vector>
  </TitlesOfParts>
  <Company>UniCredit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Divisional Database</dc:title>
  <dc:creator>Yosifov Stefan Petrov (UniCredit);Padulese Carmine (UniCredit)</dc:creator>
  <cp:lastModifiedBy>LUCIANO MARIO BENCIVINNI</cp:lastModifiedBy>
  <cp:lastPrinted>2016-11-07T09:07:16Z</cp:lastPrinted>
  <dcterms:created xsi:type="dcterms:W3CDTF">2011-09-29T14:09:15Z</dcterms:created>
  <dcterms:modified xsi:type="dcterms:W3CDTF">2016-11-10T12:00:12Z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Group Consolidation and Reporting</vt:lpwstr>
  </property>
  <property fmtid="{D5CDD505-2E9C-101B-9397-08002B2CF9AE}" pid="3" name="Checked by">
    <vt:lpwstr>STEFAN PETROV YOSIFOV</vt:lpwstr>
  </property>
</Properties>
</file>